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56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58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5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5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2680" yWindow="4020" windowWidth="27100" windowHeight="20620" activeTab="1"/>
  </bookViews>
  <sheets>
    <sheet name="AJB v10 1908" sheetId="65" r:id="rId1"/>
    <sheet name="AJB v11 1909" sheetId="64" r:id="rId2"/>
    <sheet name="AJB v12 1910" sheetId="63" r:id="rId3"/>
    <sheet name="AJB v13 1911" sheetId="62" r:id="rId4"/>
    <sheet name="AJB v14 1912" sheetId="61" r:id="rId5"/>
    <sheet name="AJB v15 1913" sheetId="60" r:id="rId6"/>
    <sheet name="AJB v16 1914" sheetId="59" r:id="rId7"/>
    <sheet name="AJB v17 1915" sheetId="58" r:id="rId8"/>
    <sheet name="AJB v18 1916" sheetId="57" r:id="rId9"/>
    <sheet name="AJB v19 1917" sheetId="56" r:id="rId10"/>
    <sheet name="AJB v20 1918" sheetId="55" r:id="rId11"/>
    <sheet name="AJB v21 1919" sheetId="54" r:id="rId12"/>
    <sheet name="AJB v22 1920" sheetId="53" r:id="rId13"/>
    <sheet name="AJB v23 1921" sheetId="52" r:id="rId14"/>
    <sheet name="AJB v24 1922" sheetId="50" r:id="rId15"/>
    <sheet name="AJB v25 1923" sheetId="48" r:id="rId16"/>
    <sheet name="AJB v26 1924" sheetId="47" r:id="rId17"/>
    <sheet name="AJB v27 1925" sheetId="46" r:id="rId18"/>
    <sheet name="AJB v28 1926" sheetId="45" r:id="rId19"/>
    <sheet name="AJB v29 1927" sheetId="44" r:id="rId20"/>
    <sheet name="AJB v30 1928" sheetId="43" r:id="rId21"/>
    <sheet name="AJB v31 1929" sheetId="42" r:id="rId22"/>
    <sheet name="AJB v32 1930" sheetId="41" r:id="rId23"/>
    <sheet name="AJB v33 1931" sheetId="39" r:id="rId24"/>
    <sheet name="AJB v34 1932" sheetId="38" r:id="rId25"/>
    <sheet name="AJB v35 1933" sheetId="37" r:id="rId26"/>
    <sheet name="AJB v36 1934" sheetId="36" r:id="rId27"/>
    <sheet name="AJB v37 1935" sheetId="34" r:id="rId28"/>
    <sheet name="AJB v38 1936" sheetId="33" r:id="rId29"/>
    <sheet name="AJB v39 1937" sheetId="32" r:id="rId30"/>
    <sheet name="AJB v40 1938" sheetId="31" r:id="rId31"/>
    <sheet name="AJB v41 1939" sheetId="30" r:id="rId32"/>
    <sheet name="AJB v42 1940" sheetId="29" r:id="rId33"/>
    <sheet name="AJB v43 1941" sheetId="28" r:id="rId34"/>
    <sheet name="AJB v44 1942" sheetId="27" r:id="rId35"/>
    <sheet name="AJB v45 1943-1946 part 1" sheetId="26" r:id="rId36"/>
    <sheet name="AJB v46 1943-1946 part 2" sheetId="24" r:id="rId37"/>
    <sheet name="AJB v47 1947" sheetId="23" r:id="rId38"/>
    <sheet name="AJB v48 1948" sheetId="22" r:id="rId39"/>
    <sheet name="AJB v49 1949" sheetId="21" r:id="rId40"/>
    <sheet name="AJB v50 1950" sheetId="20" r:id="rId41"/>
    <sheet name="AJB v51 1951" sheetId="19" r:id="rId42"/>
    <sheet name="AJB v52 1952" sheetId="17" r:id="rId43"/>
    <sheet name="AJB v53 1953" sheetId="16" r:id="rId44"/>
    <sheet name="AJB v54 1954" sheetId="15" r:id="rId45"/>
    <sheet name="AJB v55 1955" sheetId="14" r:id="rId46"/>
    <sheet name="AJB v56 1956" sheetId="13" r:id="rId47"/>
    <sheet name="AJB v57 1957" sheetId="12" r:id="rId48"/>
    <sheet name="AJB v58 1958" sheetId="11" r:id="rId49"/>
    <sheet name="AJB v59 1959" sheetId="10" r:id="rId50"/>
    <sheet name="AJB v60 1960" sheetId="9" r:id="rId51"/>
    <sheet name="AJB v61 1961" sheetId="8" r:id="rId52"/>
    <sheet name="AJB v62 1962" sheetId="7" r:id="rId53"/>
    <sheet name="AJB v63 1963" sheetId="6" r:id="rId54"/>
    <sheet name="AJB v64 1964" sheetId="5" r:id="rId55"/>
    <sheet name="AJB v65 1965" sheetId="4" r:id="rId56"/>
    <sheet name="AJB v66 1966" sheetId="3" r:id="rId57"/>
    <sheet name="AJB v67 1967" sheetId="2" r:id="rId58"/>
    <sheet name="AJB v68 1968" sheetId="1" r:id="rId59"/>
  </sheets>
  <calcPr calcId="130407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3" i="65"/>
  <c r="F65"/>
  <c r="F61"/>
  <c r="F51"/>
  <c r="F44"/>
  <c r="F43"/>
  <c r="F35"/>
  <c r="F27"/>
  <c r="F17"/>
  <c r="F4"/>
  <c r="G3"/>
  <c r="F83" i="64"/>
  <c r="F65"/>
  <c r="F61"/>
  <c r="F51"/>
  <c r="F44"/>
  <c r="F43"/>
  <c r="F35"/>
  <c r="F27"/>
  <c r="F17"/>
  <c r="F4"/>
  <c r="G3"/>
  <c r="F83" i="63"/>
  <c r="F65"/>
  <c r="F61"/>
  <c r="F51"/>
  <c r="F44"/>
  <c r="F35"/>
  <c r="F27"/>
  <c r="F17"/>
  <c r="F4"/>
  <c r="F43"/>
  <c r="G3"/>
  <c r="F83" i="62"/>
  <c r="F65"/>
  <c r="F61"/>
  <c r="F51"/>
  <c r="F44"/>
  <c r="F35"/>
  <c r="F27"/>
  <c r="F17"/>
  <c r="F4"/>
  <c r="F43"/>
  <c r="G3"/>
  <c r="F82" i="61"/>
  <c r="F65"/>
  <c r="F61"/>
  <c r="F51"/>
  <c r="F44"/>
  <c r="F35"/>
  <c r="F27"/>
  <c r="F17"/>
  <c r="F4"/>
  <c r="F43"/>
  <c r="G3"/>
  <c r="F83" i="60"/>
  <c r="F65"/>
  <c r="F61"/>
  <c r="F51"/>
  <c r="F44"/>
  <c r="F35"/>
  <c r="F27"/>
  <c r="F17"/>
  <c r="F4"/>
  <c r="F43"/>
  <c r="G3"/>
  <c r="F83" i="59"/>
  <c r="F65"/>
  <c r="F61"/>
  <c r="F51"/>
  <c r="F44"/>
  <c r="F43"/>
  <c r="F35"/>
  <c r="F27"/>
  <c r="F17"/>
  <c r="F4"/>
  <c r="G3"/>
  <c r="F83" i="58"/>
  <c r="F51"/>
  <c r="F61"/>
  <c r="F65"/>
  <c r="F44"/>
  <c r="F27"/>
  <c r="F17"/>
  <c r="F4"/>
  <c r="F43"/>
  <c r="F35"/>
  <c r="G3"/>
  <c r="F100" i="57"/>
  <c r="F95"/>
  <c r="F91"/>
  <c r="F73"/>
  <c r="F69"/>
  <c r="F59"/>
  <c r="F51"/>
  <c r="F49"/>
  <c r="F45"/>
  <c r="F36"/>
  <c r="F27"/>
  <c r="F16"/>
  <c r="F4"/>
  <c r="F90"/>
  <c r="F89"/>
  <c r="F48"/>
  <c r="F44"/>
  <c r="G3"/>
  <c r="F68" i="56"/>
  <c r="F50"/>
  <c r="F99"/>
  <c r="F94"/>
  <c r="F90"/>
  <c r="F89"/>
  <c r="F88"/>
  <c r="F72"/>
  <c r="F58"/>
  <c r="F48"/>
  <c r="F45"/>
  <c r="F36"/>
  <c r="F27"/>
  <c r="F16"/>
  <c r="F4"/>
  <c r="F47"/>
  <c r="F44"/>
  <c r="G3"/>
  <c r="F100" i="55"/>
  <c r="F95"/>
  <c r="F91"/>
  <c r="F90"/>
  <c r="F89"/>
  <c r="F73"/>
  <c r="F69"/>
  <c r="F59"/>
  <c r="F51"/>
  <c r="F49"/>
  <c r="F45"/>
  <c r="F36"/>
  <c r="F27"/>
  <c r="F16"/>
  <c r="F4"/>
  <c r="F48"/>
  <c r="F44"/>
  <c r="G3"/>
  <c r="F100" i="54"/>
  <c r="F95"/>
  <c r="F91"/>
  <c r="F73"/>
  <c r="F69"/>
  <c r="F59"/>
  <c r="F51"/>
  <c r="F49"/>
  <c r="F45"/>
  <c r="F36"/>
  <c r="F27"/>
  <c r="F16"/>
  <c r="F4"/>
  <c r="F90"/>
  <c r="F89"/>
  <c r="F48"/>
  <c r="F44"/>
  <c r="G3"/>
  <c r="F95" i="53"/>
  <c r="F100"/>
  <c r="F91"/>
  <c r="F90"/>
  <c r="F89"/>
  <c r="F73"/>
  <c r="F69"/>
  <c r="F59"/>
  <c r="F51"/>
  <c r="F49"/>
  <c r="F45"/>
  <c r="F36"/>
  <c r="F27"/>
  <c r="F16"/>
  <c r="F4"/>
  <c r="F48"/>
  <c r="F44"/>
  <c r="G3"/>
  <c r="F90" i="52"/>
  <c r="F79"/>
  <c r="F75"/>
  <c r="F57"/>
  <c r="F65"/>
  <c r="F51"/>
  <c r="F37"/>
  <c r="F36"/>
  <c r="F100"/>
  <c r="F104"/>
  <c r="F109"/>
  <c r="F55"/>
  <c r="F54"/>
  <c r="F50"/>
  <c r="F4"/>
  <c r="F27"/>
  <c r="F16"/>
  <c r="F99"/>
  <c r="F98"/>
  <c r="G3"/>
  <c r="F97" i="50"/>
  <c r="F76"/>
  <c r="F70"/>
  <c r="F56"/>
  <c r="F54"/>
  <c r="F45"/>
  <c r="F37"/>
  <c r="F28"/>
  <c r="F17"/>
  <c r="F4"/>
  <c r="G3"/>
  <c r="F4" i="48"/>
  <c r="F17"/>
  <c r="F28"/>
  <c r="F37"/>
  <c r="F45"/>
  <c r="F56"/>
  <c r="F54"/>
  <c r="F70"/>
  <c r="F76"/>
  <c r="F97"/>
  <c r="G3"/>
  <c r="F66" i="47"/>
  <c r="F54"/>
  <c r="F45"/>
  <c r="F28"/>
  <c r="F17"/>
  <c r="F93"/>
  <c r="F72"/>
  <c r="F37"/>
  <c r="F4"/>
  <c r="G3"/>
  <c r="F73" i="46"/>
  <c r="F28"/>
  <c r="F94"/>
  <c r="F67"/>
  <c r="F54"/>
  <c r="F45"/>
  <c r="F37"/>
  <c r="F17"/>
  <c r="F4"/>
  <c r="G3"/>
  <c r="F54" i="45"/>
  <c r="F93"/>
  <c r="F72"/>
  <c r="F66"/>
  <c r="F45"/>
  <c r="F37"/>
  <c r="F28"/>
  <c r="F17"/>
  <c r="F4"/>
  <c r="G3"/>
  <c r="F54" i="44"/>
  <c r="F93"/>
  <c r="F72"/>
  <c r="F66"/>
  <c r="F45"/>
  <c r="F37"/>
  <c r="F28"/>
  <c r="F17"/>
  <c r="F4"/>
  <c r="G3"/>
  <c r="F94" i="43"/>
  <c r="F73"/>
  <c r="F67"/>
  <c r="F54"/>
  <c r="F45"/>
  <c r="F37"/>
  <c r="F28"/>
  <c r="F17"/>
  <c r="F4"/>
  <c r="G3"/>
  <c r="F4" i="42"/>
  <c r="F17"/>
  <c r="F28"/>
  <c r="F37"/>
  <c r="F45"/>
  <c r="F67"/>
  <c r="F54"/>
  <c r="F73"/>
  <c r="F94"/>
  <c r="G3"/>
  <c r="F94" i="41"/>
  <c r="F73"/>
  <c r="F67"/>
  <c r="F54"/>
  <c r="F45"/>
  <c r="F37"/>
  <c r="F28"/>
  <c r="F17"/>
  <c r="F4"/>
  <c r="G3"/>
  <c r="F73" i="39"/>
  <c r="F95"/>
  <c r="F67"/>
  <c r="F54"/>
  <c r="F45"/>
  <c r="F37"/>
  <c r="F28"/>
  <c r="F17"/>
  <c r="F4"/>
  <c r="G3"/>
  <c r="F95" i="38"/>
  <c r="F73"/>
  <c r="F67"/>
  <c r="F54"/>
  <c r="F45"/>
  <c r="F37"/>
  <c r="F28"/>
  <c r="F17"/>
  <c r="F4"/>
  <c r="G3"/>
  <c r="F73" i="37"/>
  <c r="F95"/>
  <c r="F67"/>
  <c r="F54"/>
  <c r="F45"/>
  <c r="F37"/>
  <c r="F28"/>
  <c r="F17"/>
  <c r="F4"/>
  <c r="G3"/>
  <c r="F96" i="36"/>
  <c r="F73"/>
  <c r="F67"/>
  <c r="F54"/>
  <c r="F45"/>
  <c r="F37"/>
  <c r="F28"/>
  <c r="F17"/>
  <c r="F4"/>
  <c r="G3"/>
  <c r="F73" i="34"/>
  <c r="F95"/>
  <c r="F67"/>
  <c r="F54"/>
  <c r="F45"/>
  <c r="F37"/>
  <c r="F28"/>
  <c r="F17"/>
  <c r="F4"/>
  <c r="G3"/>
  <c r="F95" i="33"/>
  <c r="F73"/>
  <c r="F67"/>
  <c r="F54"/>
  <c r="F45"/>
  <c r="F37"/>
  <c r="F28"/>
  <c r="F17"/>
  <c r="F4"/>
  <c r="G3"/>
  <c r="F96" i="32"/>
  <c r="F73"/>
  <c r="F67"/>
  <c r="F54"/>
  <c r="F45"/>
  <c r="F37"/>
  <c r="F28"/>
  <c r="F17"/>
  <c r="F4"/>
  <c r="G3"/>
  <c r="F96" i="31"/>
  <c r="F28"/>
  <c r="F17"/>
  <c r="F73"/>
  <c r="F67"/>
  <c r="F54"/>
  <c r="F45"/>
  <c r="F37"/>
  <c r="F4"/>
  <c r="G3"/>
  <c r="F96" i="30"/>
  <c r="F73"/>
  <c r="F67"/>
  <c r="F54"/>
  <c r="F45"/>
  <c r="F37"/>
  <c r="F28"/>
  <c r="F17"/>
  <c r="F4"/>
  <c r="G3"/>
  <c r="F28" i="29"/>
  <c r="F45"/>
  <c r="F37"/>
  <c r="F96"/>
  <c r="F73"/>
  <c r="F67"/>
  <c r="F54"/>
  <c r="F17"/>
  <c r="F4"/>
  <c r="G3"/>
  <c r="F96" i="28"/>
  <c r="F73"/>
  <c r="F67"/>
  <c r="F54"/>
  <c r="F45"/>
  <c r="F37"/>
  <c r="F28"/>
  <c r="F17"/>
  <c r="F4"/>
  <c r="G3"/>
  <c r="F96" i="27"/>
  <c r="F73"/>
  <c r="F45"/>
  <c r="F67"/>
  <c r="F37"/>
  <c r="F28"/>
  <c r="F17"/>
  <c r="F4"/>
  <c r="F54"/>
  <c r="G3"/>
  <c r="F128" i="26"/>
  <c r="F97"/>
  <c r="F137"/>
  <c r="F119"/>
  <c r="F113"/>
  <c r="F106"/>
  <c r="F93"/>
  <c r="F91"/>
  <c r="F85"/>
  <c r="F77"/>
  <c r="F71"/>
  <c r="F66"/>
  <c r="F52"/>
  <c r="F44"/>
  <c r="F37"/>
  <c r="F28"/>
  <c r="F17"/>
  <c r="F4"/>
  <c r="F124"/>
  <c r="F112"/>
  <c r="F63"/>
  <c r="G3"/>
  <c r="F88" i="24"/>
  <c r="F77"/>
  <c r="F139"/>
  <c r="F131"/>
  <c r="F126"/>
  <c r="F120"/>
  <c r="F115"/>
  <c r="F108"/>
  <c r="F97"/>
  <c r="F95"/>
  <c r="F85"/>
  <c r="F71"/>
  <c r="F66"/>
  <c r="F52"/>
  <c r="F44"/>
  <c r="F37"/>
  <c r="F28"/>
  <c r="F17"/>
  <c r="F4"/>
  <c r="F63"/>
  <c r="F114"/>
  <c r="F125"/>
  <c r="G3"/>
  <c r="F132" i="23"/>
  <c r="F116"/>
  <c r="F100"/>
  <c r="F96"/>
  <c r="F88"/>
  <c r="F77"/>
  <c r="F85"/>
  <c r="F66"/>
  <c r="F44"/>
  <c r="F37"/>
  <c r="F28"/>
  <c r="F17"/>
  <c r="F4"/>
  <c r="F140"/>
  <c r="F127"/>
  <c r="F126"/>
  <c r="F121"/>
  <c r="F109"/>
  <c r="F71"/>
  <c r="F63"/>
  <c r="F52"/>
  <c r="F115"/>
  <c r="F94"/>
  <c r="G3"/>
  <c r="F129" i="22"/>
  <c r="F99"/>
  <c r="F90"/>
  <c r="F4"/>
  <c r="F171"/>
  <c r="F162"/>
  <c r="F158"/>
  <c r="F151"/>
  <c r="F146"/>
  <c r="F138"/>
  <c r="F125"/>
  <c r="F122"/>
  <c r="F113"/>
  <c r="F109"/>
  <c r="F82"/>
  <c r="F79"/>
  <c r="F71"/>
  <c r="F65"/>
  <c r="F56"/>
  <c r="F47"/>
  <c r="F40"/>
  <c r="F32"/>
  <c r="F27"/>
  <c r="F19"/>
  <c r="F15"/>
  <c r="F14"/>
  <c r="F120"/>
  <c r="F156"/>
  <c r="F106"/>
  <c r="F26"/>
  <c r="F144"/>
  <c r="G3"/>
  <c r="F121" i="21"/>
  <c r="F87"/>
  <c r="F52"/>
  <c r="F45"/>
  <c r="F37"/>
  <c r="F24"/>
  <c r="F177"/>
  <c r="F168"/>
  <c r="F164"/>
  <c r="F157"/>
  <c r="F152"/>
  <c r="F144"/>
  <c r="F133"/>
  <c r="F130"/>
  <c r="F117"/>
  <c r="F107"/>
  <c r="F104"/>
  <c r="F96"/>
  <c r="F76"/>
  <c r="F70"/>
  <c r="F61"/>
  <c r="F32"/>
  <c r="F31"/>
  <c r="F20"/>
  <c r="F17"/>
  <c r="F16"/>
  <c r="F7"/>
  <c r="F4"/>
  <c r="F84"/>
  <c r="F150"/>
  <c r="F128"/>
  <c r="F114"/>
  <c r="F162"/>
  <c r="G3"/>
  <c r="F164" i="20"/>
  <c r="F159"/>
  <c r="F186"/>
  <c r="F179"/>
  <c r="F175"/>
  <c r="F171"/>
  <c r="F151"/>
  <c r="F140"/>
  <c r="F137"/>
  <c r="F128"/>
  <c r="F124"/>
  <c r="F120"/>
  <c r="F111"/>
  <c r="F108"/>
  <c r="F100"/>
  <c r="F91"/>
  <c r="F80"/>
  <c r="F74"/>
  <c r="F65"/>
  <c r="F56"/>
  <c r="F49"/>
  <c r="F42"/>
  <c r="F39"/>
  <c r="F34"/>
  <c r="F27"/>
  <c r="F24"/>
  <c r="F20"/>
  <c r="F17"/>
  <c r="F7"/>
  <c r="F4"/>
  <c r="F33"/>
  <c r="F16"/>
  <c r="F118"/>
  <c r="F88"/>
  <c r="F169"/>
  <c r="F157"/>
  <c r="F135"/>
  <c r="G3"/>
  <c r="F185" i="19"/>
  <c r="F87"/>
  <c r="F77"/>
  <c r="F80"/>
  <c r="F196"/>
  <c r="F189"/>
  <c r="F181"/>
  <c r="F174"/>
  <c r="F169"/>
  <c r="F167"/>
  <c r="F161"/>
  <c r="F150"/>
  <c r="F147"/>
  <c r="F145"/>
  <c r="F138"/>
  <c r="F134"/>
  <c r="F130"/>
  <c r="F123"/>
  <c r="F119"/>
  <c r="F116"/>
  <c r="F108"/>
  <c r="F98"/>
  <c r="F67"/>
  <c r="F58"/>
  <c r="F51"/>
  <c r="F44"/>
  <c r="F41"/>
  <c r="F36"/>
  <c r="F29"/>
  <c r="F19"/>
  <c r="F22"/>
  <c r="F26"/>
  <c r="F18"/>
  <c r="F9"/>
  <c r="F6"/>
  <c r="F128"/>
  <c r="F4"/>
  <c r="F76"/>
  <c r="F179"/>
  <c r="F95"/>
  <c r="F35"/>
  <c r="G3"/>
  <c r="F195" i="17"/>
  <c r="F167"/>
  <c r="F159"/>
  <c r="F107"/>
  <c r="F97"/>
  <c r="F67"/>
  <c r="F58"/>
  <c r="F51"/>
  <c r="F9"/>
  <c r="F6"/>
  <c r="F4"/>
  <c r="F114"/>
  <c r="F78"/>
  <c r="F44"/>
  <c r="F41"/>
  <c r="F19"/>
  <c r="F29"/>
  <c r="F26"/>
  <c r="F22"/>
  <c r="F18"/>
  <c r="F188"/>
  <c r="F183"/>
  <c r="F179"/>
  <c r="F177"/>
  <c r="F172"/>
  <c r="F165"/>
  <c r="F148"/>
  <c r="F145"/>
  <c r="F143"/>
  <c r="F136"/>
  <c r="F132"/>
  <c r="F128"/>
  <c r="F121"/>
  <c r="F117"/>
  <c r="F94"/>
  <c r="F85"/>
  <c r="F76"/>
  <c r="F36"/>
  <c r="F35"/>
  <c r="F126"/>
  <c r="G3"/>
  <c r="F197" i="16"/>
  <c r="F167"/>
  <c r="F159"/>
  <c r="F117"/>
  <c r="F106"/>
  <c r="F96"/>
  <c r="F66"/>
  <c r="F57"/>
  <c r="F50"/>
  <c r="F113"/>
  <c r="F93"/>
  <c r="F43"/>
  <c r="F40"/>
  <c r="F29"/>
  <c r="F25"/>
  <c r="F190"/>
  <c r="F185"/>
  <c r="F181"/>
  <c r="F179"/>
  <c r="F173"/>
  <c r="F165"/>
  <c r="F148"/>
  <c r="F145"/>
  <c r="F143"/>
  <c r="F136"/>
  <c r="F132"/>
  <c r="F128"/>
  <c r="F84"/>
  <c r="F77"/>
  <c r="F75"/>
  <c r="F35"/>
  <c r="F34"/>
  <c r="F21"/>
  <c r="F17"/>
  <c r="F16"/>
  <c r="F7"/>
  <c r="F4"/>
  <c r="F126"/>
  <c r="G3"/>
  <c r="F137" i="15"/>
  <c r="F122"/>
  <c r="F118"/>
  <c r="F98"/>
  <c r="F203"/>
  <c r="F196"/>
  <c r="F193"/>
  <c r="F188"/>
  <c r="F185"/>
  <c r="F182"/>
  <c r="F174"/>
  <c r="F168"/>
  <c r="F160"/>
  <c r="F149"/>
  <c r="F146"/>
  <c r="F133"/>
  <c r="F129"/>
  <c r="F110"/>
  <c r="F86"/>
  <c r="F79"/>
  <c r="F68"/>
  <c r="F59"/>
  <c r="F52"/>
  <c r="F50"/>
  <c r="F41"/>
  <c r="F38"/>
  <c r="F34"/>
  <c r="F28"/>
  <c r="F25"/>
  <c r="F21"/>
  <c r="F17"/>
  <c r="F7"/>
  <c r="F4"/>
  <c r="F144"/>
  <c r="F166"/>
  <c r="F180"/>
  <c r="F16"/>
  <c r="F33"/>
  <c r="F95"/>
  <c r="F77"/>
  <c r="F127"/>
  <c r="G3"/>
  <c r="F6" i="14"/>
  <c r="F167"/>
  <c r="F120"/>
  <c r="F47"/>
  <c r="F218"/>
  <c r="F27"/>
  <c r="F20"/>
  <c r="F211"/>
  <c r="F208"/>
  <c r="F205"/>
  <c r="F200"/>
  <c r="F197"/>
  <c r="F194"/>
  <c r="F186"/>
  <c r="F180"/>
  <c r="F172"/>
  <c r="F159"/>
  <c r="F156"/>
  <c r="F147"/>
  <c r="F143"/>
  <c r="F139"/>
  <c r="F132"/>
  <c r="F128"/>
  <c r="F107"/>
  <c r="F93"/>
  <c r="F86"/>
  <c r="F84"/>
  <c r="F75"/>
  <c r="F66"/>
  <c r="F59"/>
  <c r="F57"/>
  <c r="F44"/>
  <c r="F40"/>
  <c r="F34"/>
  <c r="F31"/>
  <c r="F10"/>
  <c r="F4"/>
  <c r="F137"/>
  <c r="F19"/>
  <c r="F192"/>
  <c r="F104"/>
  <c r="F178"/>
  <c r="F154"/>
  <c r="F39"/>
  <c r="G3"/>
  <c r="F174" i="13"/>
  <c r="F111"/>
  <c r="F21"/>
  <c r="F11"/>
  <c r="F198"/>
  <c r="F187"/>
  <c r="F136"/>
  <c r="F182"/>
  <c r="F42"/>
  <c r="F224"/>
  <c r="F219"/>
  <c r="F212"/>
  <c r="F209"/>
  <c r="F206"/>
  <c r="F201"/>
  <c r="F195"/>
  <c r="F163"/>
  <c r="F160"/>
  <c r="F151"/>
  <c r="F147"/>
  <c r="F143"/>
  <c r="F132"/>
  <c r="F124"/>
  <c r="F101"/>
  <c r="F95"/>
  <c r="F88"/>
  <c r="F77"/>
  <c r="F68"/>
  <c r="F61"/>
  <c r="F59"/>
  <c r="F49"/>
  <c r="F46"/>
  <c r="F36"/>
  <c r="F33"/>
  <c r="F28"/>
  <c r="F6"/>
  <c r="F180"/>
  <c r="F158"/>
  <c r="F86"/>
  <c r="F20"/>
  <c r="F4"/>
  <c r="F141"/>
  <c r="F193"/>
  <c r="F108"/>
  <c r="F41"/>
  <c r="G3"/>
  <c r="F211" i="12"/>
  <c r="F196"/>
  <c r="F146"/>
  <c r="F94"/>
  <c r="F135"/>
  <c r="F100"/>
  <c r="F180"/>
  <c r="F60"/>
  <c r="F58"/>
  <c r="F21"/>
  <c r="F223"/>
  <c r="F218"/>
  <c r="F208"/>
  <c r="F205"/>
  <c r="F200"/>
  <c r="F193"/>
  <c r="F185"/>
  <c r="F178"/>
  <c r="F172"/>
  <c r="F161"/>
  <c r="F158"/>
  <c r="F150"/>
  <c r="F142"/>
  <c r="F140"/>
  <c r="F131"/>
  <c r="F123"/>
  <c r="F110"/>
  <c r="F87"/>
  <c r="F76"/>
  <c r="F67"/>
  <c r="F51"/>
  <c r="F46"/>
  <c r="F43"/>
  <c r="F39"/>
  <c r="F33"/>
  <c r="F30"/>
  <c r="F25"/>
  <c r="F11"/>
  <c r="F6"/>
  <c r="F157"/>
  <c r="F107"/>
  <c r="F4"/>
  <c r="F191"/>
  <c r="F85"/>
  <c r="F38"/>
  <c r="F20"/>
  <c r="G3"/>
  <c r="F204" i="11"/>
  <c r="F176"/>
  <c r="F120"/>
  <c r="F107"/>
  <c r="F59"/>
  <c r="F25"/>
  <c r="F21"/>
  <c r="F6"/>
  <c r="F219"/>
  <c r="F214"/>
  <c r="F207"/>
  <c r="F201"/>
  <c r="F196"/>
  <c r="F192"/>
  <c r="F189"/>
  <c r="F181"/>
  <c r="F168"/>
  <c r="F157"/>
  <c r="F154"/>
  <c r="F145"/>
  <c r="F141"/>
  <c r="F137"/>
  <c r="F128"/>
  <c r="F104"/>
  <c r="F93"/>
  <c r="F86"/>
  <c r="F75"/>
  <c r="F66"/>
  <c r="F57"/>
  <c r="F50"/>
  <c r="F46"/>
  <c r="F43"/>
  <c r="F39"/>
  <c r="F33"/>
  <c r="F30"/>
  <c r="F20"/>
  <c r="F11"/>
  <c r="F187"/>
  <c r="F152"/>
  <c r="F38"/>
  <c r="F4"/>
  <c r="F174"/>
  <c r="F135"/>
  <c r="F84"/>
  <c r="G3"/>
  <c r="F35" i="10"/>
  <c r="F69"/>
  <c r="F86"/>
  <c r="F120"/>
  <c r="F142"/>
  <c r="F45"/>
  <c r="F16"/>
  <c r="F192"/>
  <c r="F188"/>
  <c r="F177"/>
  <c r="F173"/>
  <c r="F167"/>
  <c r="F162"/>
  <c r="F156"/>
  <c r="F150"/>
  <c r="F139"/>
  <c r="F129"/>
  <c r="F117"/>
  <c r="F109"/>
  <c r="F104"/>
  <c r="F97"/>
  <c r="F78"/>
  <c r="F68"/>
  <c r="F62"/>
  <c r="F52"/>
  <c r="F50"/>
  <c r="F41"/>
  <c r="F32"/>
  <c r="F28"/>
  <c r="F22"/>
  <c r="F9"/>
  <c r="F5"/>
  <c r="F4"/>
  <c r="F184"/>
  <c r="F94"/>
  <c r="F115"/>
  <c r="F148"/>
  <c r="F39"/>
  <c r="F136"/>
  <c r="G3"/>
  <c r="F127" i="9"/>
  <c r="F114"/>
  <c r="F17"/>
  <c r="F185"/>
  <c r="F200"/>
  <c r="F130"/>
  <c r="F84"/>
  <c r="F196"/>
  <c r="F192"/>
  <c r="F181"/>
  <c r="F170"/>
  <c r="F164"/>
  <c r="F158"/>
  <c r="F151"/>
  <c r="F148"/>
  <c r="F138"/>
  <c r="F119"/>
  <c r="F107"/>
  <c r="F97"/>
  <c r="F91"/>
  <c r="F73"/>
  <c r="F72"/>
  <c r="F66"/>
  <c r="F56"/>
  <c r="F54"/>
  <c r="F49"/>
  <c r="F46"/>
  <c r="F42"/>
  <c r="F36"/>
  <c r="F33"/>
  <c r="F29"/>
  <c r="F9"/>
  <c r="F5"/>
  <c r="F4"/>
  <c r="F145"/>
  <c r="F83"/>
  <c r="F156"/>
  <c r="F175"/>
  <c r="F104"/>
  <c r="F40"/>
  <c r="F23"/>
  <c r="F125"/>
  <c r="G3"/>
  <c r="F146" i="8"/>
  <c r="F26"/>
  <c r="F106"/>
  <c r="F99"/>
  <c r="F95"/>
  <c r="F226"/>
  <c r="F222"/>
  <c r="F211"/>
  <c r="F205"/>
  <c r="F200"/>
  <c r="F191"/>
  <c r="F185"/>
  <c r="F179"/>
  <c r="F168"/>
  <c r="F165"/>
  <c r="F162"/>
  <c r="F155"/>
  <c r="F143"/>
  <c r="F141"/>
  <c r="F135"/>
  <c r="F130"/>
  <c r="F123"/>
  <c r="F114"/>
  <c r="F110"/>
  <c r="F103"/>
  <c r="F84"/>
  <c r="F83"/>
  <c r="F76"/>
  <c r="F75"/>
  <c r="F65"/>
  <c r="F63"/>
  <c r="F58"/>
  <c r="F55"/>
  <c r="F51"/>
  <c r="F45"/>
  <c r="F40"/>
  <c r="F37"/>
  <c r="F34"/>
  <c r="F17"/>
  <c r="F9"/>
  <c r="F5"/>
  <c r="F4"/>
  <c r="F23"/>
  <c r="F49"/>
  <c r="F94"/>
  <c r="F120"/>
  <c r="F177"/>
  <c r="F196"/>
  <c r="F218"/>
  <c r="G3"/>
  <c r="F223" i="7"/>
  <c r="F218"/>
  <c r="F184"/>
  <c r="F149"/>
  <c r="F138"/>
  <c r="F113"/>
  <c r="F80"/>
  <c r="F79"/>
  <c r="F49"/>
  <c r="F44"/>
  <c r="F26"/>
  <c r="F107"/>
  <c r="F100"/>
  <c r="F88"/>
  <c r="F55"/>
  <c r="F235"/>
  <c r="F231"/>
  <c r="F212"/>
  <c r="F207"/>
  <c r="F198"/>
  <c r="F192"/>
  <c r="F189"/>
  <c r="F172"/>
  <c r="F169"/>
  <c r="F159"/>
  <c r="F146"/>
  <c r="F133"/>
  <c r="F126"/>
  <c r="F117"/>
  <c r="F110"/>
  <c r="F69"/>
  <c r="F67"/>
  <c r="F62"/>
  <c r="F59"/>
  <c r="F38"/>
  <c r="F34"/>
  <c r="F17"/>
  <c r="F9"/>
  <c r="F5"/>
  <c r="F166"/>
  <c r="F23"/>
  <c r="F227"/>
  <c r="F99"/>
  <c r="F144"/>
  <c r="F123"/>
  <c r="F87"/>
  <c r="F203"/>
  <c r="F182"/>
  <c r="F4"/>
  <c r="F53"/>
  <c r="G3"/>
  <c r="F176" i="6"/>
  <c r="F133"/>
  <c r="F123"/>
  <c r="F89"/>
  <c r="F51"/>
  <c r="F136"/>
  <c r="F208"/>
  <c r="F203"/>
  <c r="F191"/>
  <c r="F197"/>
  <c r="F187"/>
  <c r="F44"/>
  <c r="F220"/>
  <c r="F216"/>
  <c r="F182"/>
  <c r="F173"/>
  <c r="F169"/>
  <c r="F158"/>
  <c r="F155"/>
  <c r="F145"/>
  <c r="F116"/>
  <c r="F107"/>
  <c r="F102"/>
  <c r="F96"/>
  <c r="F81"/>
  <c r="F64"/>
  <c r="F62"/>
  <c r="F57"/>
  <c r="F54"/>
  <c r="F39"/>
  <c r="F33"/>
  <c r="F29"/>
  <c r="F17"/>
  <c r="F9"/>
  <c r="F5"/>
  <c r="F80"/>
  <c r="F167"/>
  <c r="F74"/>
  <c r="F113"/>
  <c r="F49"/>
  <c r="F23"/>
  <c r="F152"/>
  <c r="F4"/>
  <c r="F95"/>
  <c r="F131"/>
  <c r="F212"/>
  <c r="G3"/>
  <c r="F109" i="5"/>
  <c r="F84"/>
  <c r="F233"/>
  <c r="F229"/>
  <c r="F225"/>
  <c r="F220"/>
  <c r="F216"/>
  <c r="F210"/>
  <c r="F204"/>
  <c r="F199"/>
  <c r="F193"/>
  <c r="F190"/>
  <c r="F185"/>
  <c r="F174"/>
  <c r="F171"/>
  <c r="F161"/>
  <c r="F154"/>
  <c r="F151"/>
  <c r="F141"/>
  <c r="F134"/>
  <c r="F125"/>
  <c r="F121"/>
  <c r="F118"/>
  <c r="F113"/>
  <c r="F102"/>
  <c r="F94"/>
  <c r="F89"/>
  <c r="F73"/>
  <c r="F71"/>
  <c r="F66"/>
  <c r="F61"/>
  <c r="F52"/>
  <c r="F46"/>
  <c r="F41"/>
  <c r="F35"/>
  <c r="F31"/>
  <c r="F19"/>
  <c r="F10"/>
  <c r="F5"/>
  <c r="F168"/>
  <c r="F4"/>
  <c r="F93"/>
  <c r="F149"/>
  <c r="F131"/>
  <c r="F183"/>
  <c r="F50"/>
  <c r="F108"/>
  <c r="F83"/>
  <c r="F25"/>
  <c r="G3"/>
  <c r="F231" i="4"/>
  <c r="F222"/>
  <c r="F218"/>
  <c r="F145"/>
  <c r="F124"/>
  <c r="F73"/>
  <c r="F71"/>
  <c r="F235"/>
  <c r="F212"/>
  <c r="F206"/>
  <c r="F201"/>
  <c r="F195"/>
  <c r="F192"/>
  <c r="F187"/>
  <c r="F176"/>
  <c r="F173"/>
  <c r="F170"/>
  <c r="F163"/>
  <c r="F156"/>
  <c r="F153"/>
  <c r="F140"/>
  <c r="F133"/>
  <c r="F120"/>
  <c r="F117"/>
  <c r="F112"/>
  <c r="F107"/>
  <c r="F100"/>
  <c r="F92"/>
  <c r="F87"/>
  <c r="F83"/>
  <c r="F66"/>
  <c r="F61"/>
  <c r="F52"/>
  <c r="F46"/>
  <c r="F41"/>
  <c r="F35"/>
  <c r="F31"/>
  <c r="F19"/>
  <c r="F10"/>
  <c r="F5"/>
  <c r="F91"/>
  <c r="F106"/>
  <c r="F130"/>
  <c r="F151"/>
  <c r="F50"/>
  <c r="F25"/>
  <c r="F4"/>
  <c r="F185"/>
  <c r="F227"/>
  <c r="G3"/>
  <c r="F51" i="3"/>
  <c r="F101"/>
  <c r="F97"/>
  <c r="F171"/>
  <c r="F174"/>
  <c r="F236"/>
  <c r="F231"/>
  <c r="F219"/>
  <c r="F216"/>
  <c r="F210"/>
  <c r="F204"/>
  <c r="F199"/>
  <c r="F193"/>
  <c r="F190"/>
  <c r="F185"/>
  <c r="F161"/>
  <c r="F154"/>
  <c r="F151"/>
  <c r="F141"/>
  <c r="F134"/>
  <c r="F126"/>
  <c r="F122"/>
  <c r="F119"/>
  <c r="F114"/>
  <c r="F109"/>
  <c r="F91"/>
  <c r="F86"/>
  <c r="F82"/>
  <c r="F72"/>
  <c r="F70"/>
  <c r="F65"/>
  <c r="F60"/>
  <c r="F45"/>
  <c r="F40"/>
  <c r="F34"/>
  <c r="F30"/>
  <c r="F18"/>
  <c r="F10"/>
  <c r="F5"/>
  <c r="F149"/>
  <c r="F131"/>
  <c r="F168"/>
  <c r="F90"/>
  <c r="F227"/>
  <c r="F49"/>
  <c r="F183"/>
  <c r="F24"/>
  <c r="F4"/>
  <c r="F108"/>
  <c r="G3"/>
  <c r="F107" i="2"/>
  <c r="F30"/>
  <c r="F5"/>
  <c r="F10"/>
  <c r="F18"/>
  <c r="F36"/>
  <c r="F42"/>
  <c r="F47"/>
  <c r="F24"/>
  <c r="F53"/>
  <c r="F62"/>
  <c r="F67"/>
  <c r="F74"/>
  <c r="F72"/>
  <c r="F85"/>
  <c r="F90"/>
  <c r="F95"/>
  <c r="F104"/>
  <c r="F113"/>
  <c r="F118"/>
  <c r="F122"/>
  <c r="F125"/>
  <c r="F128"/>
  <c r="F132"/>
  <c r="F140"/>
  <c r="F147"/>
  <c r="F156"/>
  <c r="F159"/>
  <c r="F162"/>
  <c r="F168"/>
  <c r="F172"/>
  <c r="F180"/>
  <c r="F183"/>
  <c r="F193"/>
  <c r="F198"/>
  <c r="F201"/>
  <c r="F207"/>
  <c r="F218"/>
  <c r="F212"/>
  <c r="F225"/>
  <c r="F230"/>
  <c r="F224"/>
  <c r="F242"/>
  <c r="F247"/>
  <c r="F94"/>
  <c r="F84"/>
  <c r="F238"/>
  <c r="F137"/>
  <c r="F177"/>
  <c r="F155"/>
  <c r="F4"/>
  <c r="F191"/>
  <c r="F112"/>
  <c r="F51"/>
  <c r="G3"/>
  <c r="F246" i="1"/>
  <c r="F241"/>
  <c r="F237"/>
  <c r="F231"/>
  <c r="F227"/>
  <c r="F222"/>
  <c r="F215"/>
  <c r="F209"/>
  <c r="F204"/>
  <c r="F198"/>
  <c r="F195"/>
  <c r="F190"/>
  <c r="F179"/>
  <c r="F176"/>
  <c r="F173"/>
  <c r="F166"/>
  <c r="F163"/>
  <c r="F158"/>
  <c r="F152"/>
  <c r="F155"/>
  <c r="F151"/>
  <c r="F143"/>
  <c r="F136"/>
  <c r="F133"/>
  <c r="F128"/>
  <c r="F124"/>
  <c r="F121"/>
  <c r="F118"/>
  <c r="F114"/>
  <c r="F109"/>
  <c r="F103"/>
  <c r="F99"/>
  <c r="F90"/>
  <c r="F89"/>
  <c r="F85"/>
  <c r="F81"/>
  <c r="F71"/>
  <c r="F69"/>
  <c r="F64"/>
  <c r="F59"/>
  <c r="F50"/>
  <c r="F44"/>
  <c r="F39"/>
  <c r="F33"/>
  <c r="F30"/>
  <c r="F18"/>
  <c r="F10"/>
  <c r="F5"/>
  <c r="F48"/>
  <c r="F24"/>
  <c r="F221"/>
  <c r="F108"/>
  <c r="F188"/>
  <c r="F4"/>
  <c r="G3"/>
</calcChain>
</file>

<file path=xl/sharedStrings.xml><?xml version="1.0" encoding="utf-8"?>
<sst xmlns="http://schemas.openxmlformats.org/spreadsheetml/2006/main" count="15165" uniqueCount="1355">
  <si>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</si>
  <si>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</si>
  <si>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</si>
  <si>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</si>
  <si>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</si>
  <si>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indexed="8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</si>
  <si>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</si>
  <si>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</si>
  <si>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</si>
  <si>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</si>
  <si>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</si>
  <si>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</si>
  <si>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</si>
  <si>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indexed="8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</si>
  <si>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indexed="8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indexed="8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</si>
  <si>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</si>
  <si>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</si>
  <si>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</si>
  <si>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</si>
  <si>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</si>
  <si>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</si>
  <si>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</si>
  <si>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</si>
  <si>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</si>
  <si>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</si>
  <si>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</si>
  <si>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</si>
  <si>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</si>
  <si>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</si>
  <si>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</si>
  <si>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</si>
  <si>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</si>
  <si>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</si>
  <si>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</si>
  <si>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</si>
  <si>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</si>
  <si>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</si>
  <si>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</si>
  <si>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indexed="8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</si>
  <si>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</si>
  <si>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</si>
  <si>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indexed="8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indexed="8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</si>
  <si>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</si>
  <si>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indexed="8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</si>
  <si>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</si>
  <si>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</si>
  <si>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indexed="8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</si>
  <si>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</si>
  <si>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</si>
  <si>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</si>
  <si>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</si>
  <si>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</si>
  <si>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</si>
  <si>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indexed="8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</si>
  <si>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</si>
  <si>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</si>
  <si>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</si>
  <si>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indexed="8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</si>
  <si>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</si>
  <si>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</si>
  <si>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</si>
  <si>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</si>
  <si>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indexed="8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</si>
  <si>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</si>
  <si>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</si>
  <si>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</si>
  <si>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indexed="8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</si>
  <si>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</si>
  <si>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</si>
  <si>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indexed="8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indexed="8"/>
        <rFont val="Calibri"/>
        <family val="2"/>
      </rPr>
      <t>öheren Geodäsie, Kartographie</t>
    </r>
  </si>
  <si>
    <t>Theorie und allgemeine Ergebnisse und Erdmessung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</si>
  <si>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</si>
  <si>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</si>
  <si>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</si>
  <si>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</si>
  <si>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</si>
  <si>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</si>
  <si>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</si>
  <si>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</si>
  <si>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</si>
  <si>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indexed="8"/>
        <rFont val="Calibri"/>
        <family val="2"/>
      </rPr>
      <t>örungstheorie</t>
    </r>
  </si>
  <si>
    <r>
      <t>Himmelsmechanik : Figur</t>
    </r>
    <r>
      <rPr>
        <b/>
        <sz val="12"/>
        <color indexed="8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</si>
  <si>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</si>
  <si>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</si>
  <si>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</si>
  <si>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</si>
  <si>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</si>
  <si>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</si>
  <si>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</si>
  <si>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</si>
  <si>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</si>
  <si>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</si>
  <si>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</si>
  <si>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</si>
  <si>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</si>
  <si>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</si>
  <si>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</si>
  <si>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</si>
  <si>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</si>
  <si>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</si>
  <si>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</si>
  <si>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</si>
  <si>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</si>
  <si>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</si>
  <si>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indexed="8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</si>
  <si>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</si>
  <si>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</si>
  <si>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</si>
  <si>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</si>
  <si>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</si>
  <si>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</si>
  <si>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</si>
  <si>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</si>
  <si>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</si>
  <si>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</si>
  <si>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</si>
  <si>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indexed="8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</si>
  <si>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</si>
  <si>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</si>
  <si>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</si>
  <si>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</si>
  <si>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</si>
  <si>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</si>
  <si>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indexed="8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</si>
  <si>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</si>
  <si>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</si>
  <si>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</si>
  <si>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</si>
  <si>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</si>
  <si>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</si>
  <si>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</si>
  <si>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</si>
  <si>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</si>
  <si>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</si>
  <si>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</si>
  <si>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</si>
  <si>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</si>
  <si>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</si>
  <si>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</si>
  <si>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</si>
  <si>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</si>
  <si>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</si>
  <si>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indexed="8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</si>
  <si>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</si>
  <si>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</si>
  <si>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</si>
  <si>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</si>
  <si>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</si>
  <si>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</si>
  <si>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</si>
  <si>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</si>
  <si>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</si>
  <si>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</si>
  <si>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</si>
  <si>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</si>
  <si>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indexed="8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</si>
  <si>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</si>
  <si>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</si>
  <si>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</si>
  <si>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</si>
  <si>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</si>
  <si>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</si>
  <si>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</si>
  <si>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</si>
  <si>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</si>
  <si>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indexed="8"/>
        <rFont val="Calibri"/>
        <family val="2"/>
      </rPr>
      <t>Äether</t>
    </r>
  </si>
  <si>
    <t>General Works</t>
  </si>
  <si>
    <t>γ</t>
  </si>
  <si>
    <t>The Galaxy</t>
  </si>
  <si>
    <t>Milchstraße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</si>
  <si>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</si>
  <si>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</si>
  <si>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</si>
  <si>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</si>
  <si>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</si>
  <si>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</si>
  <si>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</si>
  <si>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</si>
  <si>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</si>
  <si>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</si>
  <si>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</si>
  <si>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</si>
  <si>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indexed="8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</si>
  <si>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</si>
  <si>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</si>
  <si>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</si>
  <si>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</si>
  <si>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</si>
  <si>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indexed="8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</si>
  <si>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</si>
  <si>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</si>
  <si>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</si>
  <si>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</si>
  <si>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</si>
  <si>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</si>
  <si>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</si>
  <si>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</si>
  <si>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</si>
  <si>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</si>
  <si>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</si>
  <si>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</si>
  <si>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</si>
  <si>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</si>
  <si>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</si>
  <si>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</si>
  <si>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</si>
  <si>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</si>
  <si>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</si>
  <si>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</si>
  <si>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</si>
  <si>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</si>
  <si>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</si>
  <si>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</si>
  <si>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</si>
  <si>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</si>
  <si>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</si>
  <si>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</si>
  <si>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</si>
  <si>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</si>
  <si>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</si>
  <si>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</si>
  <si>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</si>
  <si>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</si>
  <si>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</si>
  <si>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</si>
  <si>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</si>
  <si>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</si>
  <si>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</si>
  <si>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</si>
  <si>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</si>
  <si>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</si>
  <si>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</si>
  <si>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</si>
  <si>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</si>
  <si>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</si>
  <si>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</si>
  <si>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</si>
  <si>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</si>
  <si>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</si>
  <si>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indexed="8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</si>
  <si>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</si>
  <si>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</si>
  <si>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</si>
  <si>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indexed="8"/>
        <rFont val="Calibri"/>
        <family val="2"/>
      </rPr>
      <t>öße</t>
    </r>
  </si>
  <si>
    <t>Luminosities, Radii</t>
  </si>
  <si>
    <r>
      <t>Milchstra</t>
    </r>
    <r>
      <rPr>
        <b/>
        <sz val="12"/>
        <color indexed="8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</si>
  <si>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</si>
  <si>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</si>
  <si>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</si>
  <si>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</si>
  <si>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indexed="8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</si>
  <si>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</si>
  <si>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</si>
  <si>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</si>
  <si>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indexed="8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indexed="8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</si>
  <si>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</si>
  <si>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indexed="8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</si>
  <si>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</si>
  <si>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indexed="8"/>
        <rFont val="Calibri"/>
        <family val="2"/>
      </rPr>
      <t>öheren Geodäsie, Kartographie</t>
    </r>
  </si>
  <si>
    <r>
      <t>Berichte, Lehrb</t>
    </r>
    <r>
      <rPr>
        <b/>
        <sz val="12"/>
        <color indexed="8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</si>
  <si>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</si>
  <si>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</si>
  <si>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</si>
  <si>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</si>
  <si>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</si>
  <si>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</si>
  <si>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indexed="8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</si>
  <si>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</si>
  <si>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</si>
  <si>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</si>
  <si>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</si>
  <si>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</si>
  <si>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</si>
  <si>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</si>
  <si>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</si>
  <si>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</si>
  <si>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</si>
  <si>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</si>
  <si>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</si>
  <si>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</si>
  <si>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</si>
  <si>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</si>
  <si>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</si>
  <si>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</si>
  <si>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</si>
  <si>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</si>
  <si>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</si>
  <si>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</si>
  <si>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</si>
  <si>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</si>
  <si>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indexed="8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</si>
  <si>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</si>
  <si>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</si>
  <si>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</si>
  <si>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</si>
  <si>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indexed="8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indexed="8"/>
        <rFont val="Calibri"/>
        <family val="2"/>
      </rPr>
      <t>ätstheorie, Licht, Gravitation</t>
    </r>
  </si>
  <si>
    <r>
      <t>Allgemeine Himmelsmechanik, St</t>
    </r>
    <r>
      <rPr>
        <b/>
        <sz val="12"/>
        <color indexed="8"/>
        <rFont val="Calibri"/>
        <family val="2"/>
      </rPr>
      <t>örungstheorie</t>
    </r>
  </si>
  <si>
    <r>
      <t>Figur</t>
    </r>
    <r>
      <rPr>
        <b/>
        <sz val="12"/>
        <color indexed="8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</si>
  <si>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</si>
  <si>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</si>
  <si>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</si>
  <si>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</si>
  <si>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</si>
  <si>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</si>
  <si>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</si>
  <si>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indexed="8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</si>
  <si>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</si>
  <si>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indexed="8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</si>
  <si>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</si>
  <si>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</si>
  <si>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</si>
  <si>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indexed="8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</si>
  <si>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</si>
  <si>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</si>
  <si>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indexed="8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</si>
  <si>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</si>
  <si>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</si>
  <si>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</si>
  <si>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</si>
  <si>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indexed="8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</si>
  <si>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</si>
  <si>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</si>
  <si>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</si>
  <si>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</si>
  <si>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</si>
  <si>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</si>
  <si>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</si>
  <si>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</si>
  <si>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</si>
  <si>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</si>
  <si>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</si>
  <si>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</si>
  <si>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</si>
  <si>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</si>
  <si>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</si>
  <si>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</si>
  <si>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</si>
  <si>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</si>
  <si>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</si>
  <si>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</si>
  <si>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</si>
  <si>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</si>
  <si>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</si>
  <si>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</si>
  <si>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</si>
  <si>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</si>
  <si>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</si>
  <si>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</si>
  <si>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</si>
  <si>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</si>
  <si>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</si>
  <si>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indexed="8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</si>
  <si>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</si>
  <si>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indexed="8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</si>
  <si>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</si>
  <si>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</si>
  <si>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</si>
  <si>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</si>
  <si>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</si>
  <si>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</si>
  <si>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indexed="8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</si>
  <si>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</si>
  <si>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</si>
  <si>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</si>
  <si>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</si>
  <si>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</si>
  <si>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</si>
  <si>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indexed="8"/>
        <rFont val="Calibri"/>
        <family val="2"/>
      </rPr>
      <t>δ Cephi and RR Lyrae</t>
    </r>
  </si>
  <si>
    <r>
      <t>Ver</t>
    </r>
    <r>
      <rPr>
        <sz val="11"/>
        <color indexed="8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</si>
  <si>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</si>
  <si>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</si>
  <si>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</si>
  <si>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</si>
  <si>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indexed="8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</si>
  <si>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</si>
  <si>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</si>
  <si>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indexed="8"/>
        <rFont val="Calibri"/>
        <family val="2"/>
      </rPr>
      <t>δ Cephei, RR Lyrae, ζ Geminorum</t>
    </r>
  </si>
  <si>
    <r>
      <t>Milchstra</t>
    </r>
    <r>
      <rPr>
        <sz val="11"/>
        <color indexed="8"/>
        <rFont val="Calibri"/>
        <family val="2"/>
      </rPr>
      <t>ßensystem</t>
    </r>
  </si>
  <si>
    <r>
      <t xml:space="preserve">Theoretische Arbeiten </t>
    </r>
    <r>
      <rPr>
        <sz val="12"/>
        <color indexed="8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</si>
  <si>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</si>
  <si>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</si>
  <si>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</si>
  <si>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</si>
  <si>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</si>
  <si>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</si>
  <si>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</si>
  <si>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</si>
  <si>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</si>
  <si>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</si>
  <si>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</si>
  <si>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</si>
  <si>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</si>
  <si>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</si>
  <si>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indexed="8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</si>
  <si>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</si>
  <si>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</si>
  <si>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</si>
  <si>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</si>
  <si>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</si>
  <si>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</si>
  <si>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</si>
  <si>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</si>
  <si>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</si>
  <si>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</si>
  <si>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</si>
  <si>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</si>
  <si>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</si>
  <si>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</si>
  <si>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</si>
  <si>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</si>
  <si>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indexed="8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</si>
  <si>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</si>
  <si>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indexed="8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</si>
  <si>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</si>
  <si>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indexed="8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</si>
  <si>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</si>
  <si>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</si>
  <si>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</si>
  <si>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</si>
  <si>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</si>
  <si>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</si>
  <si>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</si>
  <si>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</si>
  <si>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</si>
  <si>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</si>
  <si>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</si>
  <si>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</si>
  <si>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</si>
  <si>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</si>
  <si>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</si>
  <si>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</si>
  <si>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</si>
  <si>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</si>
  <si>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</si>
  <si>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</si>
  <si>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</si>
  <si>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</si>
  <si>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</si>
  <si>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</si>
  <si>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</si>
  <si>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</si>
  <si>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</si>
  <si>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</si>
  <si>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</si>
  <si>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</si>
  <si>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indexed="8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</si>
  <si>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</si>
  <si>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</si>
  <si>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</si>
  <si>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r>
      <t>Gau</t>
    </r>
    <r>
      <rPr>
        <sz val="11"/>
        <color indexed="8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</si>
  <si>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</si>
  <si>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</si>
  <si>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</si>
  <si>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</si>
  <si>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</si>
  <si>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</si>
  <si>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</si>
  <si>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</si>
  <si>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indexed="8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</si>
  <si>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</si>
  <si>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</si>
  <si>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</si>
  <si>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</si>
  <si>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</si>
  <si>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</si>
  <si>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</si>
  <si>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</si>
  <si>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</si>
  <si>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</si>
  <si>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</si>
  <si>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indexed="8"/>
        <rFont val="Calibri"/>
        <family val="2"/>
      </rPr>
      <t>örmige Sternhaufen</t>
    </r>
  </si>
  <si>
    <r>
      <t>Offene und kugelf</t>
    </r>
    <r>
      <rPr>
        <b/>
        <sz val="12"/>
        <color indexed="8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</si>
  <si>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</si>
  <si>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indexed="8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</si>
  <si>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</si>
  <si>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</si>
  <si>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indexed="8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</si>
  <si>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</si>
  <si>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</si>
  <si>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</si>
  <si>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</si>
  <si>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</si>
  <si>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</si>
  <si>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</si>
  <si>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</si>
  <si>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indexed="8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</si>
  <si>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</si>
  <si>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</si>
  <si>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</si>
  <si>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indexed="8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</si>
  <si>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</si>
  <si>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</si>
  <si>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</si>
  <si>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</si>
  <si>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</si>
  <si>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</si>
  <si>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</si>
  <si>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</si>
  <si>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</si>
  <si>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</si>
  <si>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</si>
  <si>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</si>
  <si>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</si>
  <si>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</si>
  <si>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indexed="8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</si>
  <si>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</si>
  <si>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</si>
  <si>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</si>
  <si>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</si>
  <si>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indexed="8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</si>
  <si>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</si>
  <si>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</si>
  <si>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</si>
  <si>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</si>
  <si>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</si>
  <si>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indexed="8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</si>
  <si>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</si>
  <si>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</si>
  <si>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</si>
  <si>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</si>
  <si>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</si>
  <si>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</si>
  <si>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</si>
  <si>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</si>
  <si>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</si>
  <si>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</si>
  <si>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</si>
  <si>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</si>
  <si>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</si>
  <si>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</si>
  <si>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</si>
  <si>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</si>
  <si>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</si>
  <si>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</si>
  <si>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</si>
  <si>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</si>
  <si>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</si>
  <si>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</si>
  <si>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</si>
  <si>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</si>
  <si>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</si>
  <si>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</si>
  <si>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</si>
  <si>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</si>
  <si>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</si>
  <si>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</si>
  <si>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</si>
  <si>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</si>
  <si>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</si>
  <si>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</si>
  <si>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</si>
  <si>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</si>
  <si>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</si>
  <si>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</si>
  <si>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</si>
  <si>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</si>
  <si>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</si>
  <si>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</si>
  <si>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</si>
  <si>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</si>
  <si>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</si>
  <si>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</si>
  <si>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</si>
  <si>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</si>
  <si>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</si>
  <si>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</si>
  <si>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</si>
  <si>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</si>
  <si>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</si>
  <si>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</si>
  <si>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</si>
  <si>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</si>
  <si>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</si>
  <si>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</si>
  <si>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indexed="8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</si>
  <si>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</si>
  <si>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</si>
  <si>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</si>
  <si>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</si>
  <si>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t>Erdfigur, Erdrotation, Schwerkraft, Massenverteilung</t>
  </si>
  <si>
    <t>Navigation</t>
  </si>
  <si>
    <t>Astronautik, Raketen</t>
  </si>
  <si>
    <r>
      <t>K</t>
    </r>
    <r>
      <rPr>
        <sz val="11"/>
        <color indexed="8"/>
        <rFont val="Calibri"/>
        <family val="2"/>
      </rPr>
      <t>ünstliche Erdsatelliten</t>
    </r>
  </si>
  <si>
    <r>
      <t>H</t>
    </r>
    <r>
      <rPr>
        <b/>
        <sz val="12"/>
        <color indexed="8"/>
        <rFont val="Calibri"/>
        <family val="2"/>
      </rPr>
      <t>öhere Geodäsie, Kartographie, Allgemeines</t>
    </r>
  </si>
  <si>
    <r>
      <t>Geod</t>
    </r>
    <r>
      <rPr>
        <b/>
        <sz val="12"/>
        <color indexed="8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</si>
  <si>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</si>
  <si>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</si>
  <si>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</si>
  <si>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</si>
  <si>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</si>
  <si>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</si>
  <si>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</si>
  <si>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</si>
  <si>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</si>
  <si>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</si>
  <si>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</si>
  <si>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</si>
  <si>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</si>
  <si>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</si>
  <si>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</si>
  <si>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</si>
  <si>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</si>
  <si>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</si>
  <si>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</si>
  <si>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</si>
  <si>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</si>
  <si>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</si>
  <si>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</si>
  <si>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</si>
  <si>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</si>
  <si>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</si>
  <si>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</si>
  <si>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</si>
  <si>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</si>
  <si>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</si>
  <si>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</si>
  <si>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</si>
  <si>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</si>
  <si>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</si>
  <si>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</si>
  <si>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</si>
  <si>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</si>
  <si>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</si>
  <si>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</si>
  <si>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</si>
  <si>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</si>
  <si>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</si>
  <si>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</si>
  <si>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</si>
  <si>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</si>
  <si>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</si>
  <si>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</si>
  <si>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r>
      <t>Sph</t>
    </r>
    <r>
      <rPr>
        <b/>
        <i/>
        <sz val="14"/>
        <color indexed="8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</si>
  <si>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</si>
  <si>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</si>
  <si>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</si>
  <si>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</si>
  <si>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indexed="8"/>
        <rFont val="Calibri"/>
        <family val="2"/>
      </rPr>
      <t>ätstheorie, Kosmologie</t>
    </r>
  </si>
  <si>
    <r>
      <t>Figur der Himmelsk</t>
    </r>
    <r>
      <rPr>
        <b/>
        <sz val="12"/>
        <color indexed="8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</si>
  <si>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</si>
  <si>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</si>
  <si>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</si>
  <si>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indexed="8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</si>
  <si>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</si>
  <si>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</si>
  <si>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indexed="8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</si>
  <si>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</si>
  <si>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</si>
  <si>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</si>
  <si>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indexed="8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</si>
  <si>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</si>
  <si>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</si>
  <si>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indexed="8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</si>
  <si>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</si>
  <si>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</si>
  <si>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</si>
  <si>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indexed="8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</si>
  <si>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</si>
  <si>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</si>
  <si>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</si>
  <si>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indexed="8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</si>
  <si>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</si>
  <si>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</si>
  <si>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</si>
  <si>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indexed="8"/>
        <rFont val="Calibri"/>
        <family val="2"/>
      </rPr>
      <t>äre</t>
    </r>
  </si>
  <si>
    <r>
      <t>D</t>
    </r>
    <r>
      <rPr>
        <sz val="11"/>
        <color indexed="8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</si>
  <si>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</si>
  <si>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</si>
  <si>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</si>
  <si>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</si>
  <si>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</si>
  <si>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indexed="8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</si>
  <si>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</si>
  <si>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</si>
  <si>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</si>
  <si>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</si>
  <si>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</si>
  <si>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</si>
  <si>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</si>
  <si>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</si>
  <si>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</si>
  <si>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</si>
  <si>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</si>
  <si>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indexed="8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</si>
  <si>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</si>
  <si>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</si>
  <si>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indexed="8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</si>
  <si>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</si>
  <si>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indexed="8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</si>
  <si>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</si>
  <si>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</si>
  <si>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</si>
  <si>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</si>
  <si>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</si>
  <si>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</si>
  <si>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indexed="8"/>
        <rFont val="Calibri"/>
        <family val="2"/>
      </rPr>
      <t>ßergalaktische Nebel</t>
    </r>
  </si>
  <si>
    <r>
      <t>Geod</t>
    </r>
    <r>
      <rPr>
        <b/>
        <i/>
        <sz val="14"/>
        <color indexed="8"/>
        <rFont val="Calibri"/>
        <family val="2"/>
      </rPr>
      <t>äsie, Nautik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</si>
  <si>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</si>
  <si>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</si>
  <si>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</si>
  <si>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</si>
  <si>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</si>
  <si>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</si>
  <si>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</si>
  <si>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</si>
  <si>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</si>
  <si>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</si>
  <si>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</si>
  <si>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</si>
  <si>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</si>
  <si>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</si>
  <si>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</si>
  <si>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</si>
  <si>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</si>
  <si>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</si>
  <si>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</si>
  <si>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</si>
  <si>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</si>
  <si>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</si>
  <si>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</si>
  <si>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</si>
  <si>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</si>
  <si>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</si>
  <si>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</si>
  <si>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</si>
  <si>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</si>
  <si>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</si>
  <si>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</si>
  <si>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</si>
  <si>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</si>
  <si>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</si>
  <si>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indexed="8"/>
        <rFont val="Calibri"/>
        <family val="2"/>
      </rPr>
      <t>üch, Ephemeriden, Kalender</t>
    </r>
  </si>
  <si>
    <r>
      <t>Wissenschaftliche und popul</t>
    </r>
    <r>
      <rPr>
        <b/>
        <sz val="12"/>
        <color indexed="8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</si>
  <si>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</si>
  <si>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</si>
  <si>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</si>
  <si>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</si>
  <si>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indexed="8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</si>
  <si>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</si>
  <si>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</si>
  <si>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</si>
  <si>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indexed="8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</si>
  <si>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</si>
  <si>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</si>
  <si>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</si>
  <si>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</si>
  <si>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</si>
  <si>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</si>
  <si>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</si>
  <si>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</si>
  <si>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</si>
  <si>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indexed="8"/>
        <rFont val="Calibri"/>
        <family val="2"/>
      </rPr>
      <t>äte, Photometrie, Photographie</t>
    </r>
  </si>
  <si>
    <r>
      <t>Zusatz- und Auswertger</t>
    </r>
    <r>
      <rPr>
        <sz val="11"/>
        <color indexed="8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</si>
  <si>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</si>
  <si>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</si>
  <si>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</si>
  <si>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t>Eclipses, Chronology, Calendar Problems</t>
  </si>
  <si>
    <r>
      <t>Himmelsmechanik, St</t>
    </r>
    <r>
      <rPr>
        <sz val="11"/>
        <color indexed="8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</si>
  <si>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</si>
  <si>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indexed="8"/>
        <rFont val="Calibri"/>
        <family val="2"/>
      </rPr>
      <t>üsse von Sonne und Mond</t>
    </r>
  </si>
  <si>
    <r>
      <t>Gr</t>
    </r>
    <r>
      <rPr>
        <sz val="11"/>
        <color indexed="8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</si>
  <si>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</si>
  <si>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</si>
  <si>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indexed="8"/>
        <rFont val="Calibri"/>
        <family val="2"/>
      </rPr>
      <t>ückseite dex Mondes</t>
    </r>
  </si>
  <si>
    <t>Gamma Rays</t>
  </si>
  <si>
    <r>
      <t>Gamma-S</t>
    </r>
    <r>
      <rPr>
        <sz val="11"/>
        <color indexed="8"/>
        <rFont val="Calibri"/>
        <family val="2"/>
      </rPr>
      <t>trahlung</t>
    </r>
  </si>
  <si>
    <t>Astronomy</t>
  </si>
  <si>
    <r>
      <t>Erg</t>
    </r>
    <r>
      <rPr>
        <sz val="11"/>
        <color indexed="8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</si>
  <si>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</si>
  <si>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</si>
  <si>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</si>
  <si>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</si>
  <si>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</si>
  <si>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</si>
  <si>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indexed="8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</si>
  <si>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</si>
  <si>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</si>
  <si>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indexed="8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</si>
  <si>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</si>
  <si>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</si>
  <si>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</si>
  <si>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</si>
  <si>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</si>
  <si>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</si>
  <si>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</si>
  <si>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</si>
  <si>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</si>
  <si>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</si>
  <si>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</si>
  <si>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indexed="8"/>
        <rFont val="Calibri"/>
        <family val="2"/>
      </rPr>
      <t xml:space="preserve"> solar-terrestrische Beziehungen</t>
    </r>
  </si>
  <si>
    <r>
      <t>Weitere</t>
    </r>
    <r>
      <rPr>
        <sz val="11"/>
        <color indexed="8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</si>
  <si>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</si>
  <si>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</si>
  <si>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indexed="8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</si>
  <si>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</si>
  <si>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</si>
  <si>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</si>
  <si>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</si>
  <si>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</si>
  <si>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</si>
  <si>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</si>
  <si>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indexed="8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</si>
  <si>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</si>
  <si>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</si>
  <si>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</si>
  <si>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</si>
  <si>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</si>
  <si>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</si>
  <si>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</si>
  <si>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</si>
  <si>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</si>
  <si>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</si>
  <si>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</si>
  <si>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</si>
  <si>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</si>
  <si>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indexed="8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</si>
  <si>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Kosmiche Hintergrundstrahlung</t>
  </si>
  <si>
    <t>Entstehung und Entwicklung des Planetensystems</t>
  </si>
  <si>
    <r>
      <t>Photosph</t>
    </r>
    <r>
      <rPr>
        <sz val="11"/>
        <color indexed="8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</si>
  <si>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</si>
  <si>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</si>
  <si>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</si>
  <si>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</si>
  <si>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</si>
  <si>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</si>
  <si>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</si>
  <si>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</si>
  <si>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indexed="8"/>
        <rFont val="Calibri"/>
        <family val="2"/>
      </rPr>
      <t>üsse</t>
    </r>
  </si>
  <si>
    <r>
      <t>Weitere kosmische Einfl</t>
    </r>
    <r>
      <rPr>
        <sz val="12"/>
        <color indexed="8"/>
        <rFont val="Calibri"/>
        <family val="2"/>
      </rPr>
      <t>üsse</t>
    </r>
  </si>
  <si>
    <t>Green Flash</t>
  </si>
  <si>
    <t>Halo</t>
  </si>
  <si>
    <r>
      <t>Gr</t>
    </r>
    <r>
      <rPr>
        <sz val="12"/>
        <color indexed="8"/>
        <rFont val="Calibri"/>
        <family val="2"/>
      </rPr>
      <t>üner Strahl</t>
    </r>
  </si>
  <si>
    <r>
      <t>R</t>
    </r>
    <r>
      <rPr>
        <sz val="12"/>
        <color indexed="8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</si>
  <si>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</si>
  <si>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indexed="8"/>
        <rFont val="Calibri"/>
        <family val="2"/>
      </rPr>
      <t>öntgen-Quellen</t>
    </r>
  </si>
  <si>
    <t>AJB v64 1964</t>
  </si>
  <si>
    <r>
      <t>Himmelsmechanik, St</t>
    </r>
    <r>
      <rPr>
        <sz val="12"/>
        <color indexed="8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</si>
  <si>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</si>
  <si>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</si>
  <si>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</si>
  <si>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</si>
  <si>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</si>
  <si>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</si>
  <si>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</si>
  <si>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</si>
  <si>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</si>
  <si>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</si>
  <si>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indexed="8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</si>
  <si>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</si>
  <si>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</si>
  <si>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</si>
  <si>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</si>
  <si>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</si>
  <si>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</si>
  <si>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</si>
  <si>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</si>
  <si>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</si>
  <si>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</si>
  <si>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indexed="8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</si>
  <si>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</si>
  <si>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</si>
  <si>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</si>
  <si>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</si>
  <si>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</si>
  <si>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indexed="8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</si>
  <si>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</si>
  <si>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</si>
  <si>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</si>
  <si>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</si>
  <si>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indexed="8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</si>
  <si>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</si>
  <si>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</si>
  <si>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</si>
  <si>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indexed="8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</si>
  <si>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</si>
  <si>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</si>
  <si>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indexed="8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</si>
  <si>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</si>
  <si>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</si>
  <si>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</si>
  <si>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</si>
  <si>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</si>
  <si>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</si>
  <si>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</si>
  <si>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</si>
  <si>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</si>
  <si>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</si>
  <si>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</si>
  <si>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</si>
  <si>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</si>
  <si>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</si>
  <si>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</si>
  <si>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</si>
  <si>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</si>
  <si>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</si>
  <si>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</si>
  <si>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</si>
  <si>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</si>
  <si>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</si>
  <si>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</si>
  <si>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</si>
  <si>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</si>
  <si>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</si>
  <si>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</si>
  <si>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</si>
  <si>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</si>
  <si>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</si>
  <si>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</si>
  <si>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</si>
  <si>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</si>
  <si>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indexed="8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</si>
  <si>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</si>
  <si>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</si>
  <si>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indexed="8"/>
        <rFont val="Calibri"/>
        <family val="2"/>
      </rPr>
      <t>örpern</t>
    </r>
  </si>
  <si>
    <r>
      <t>Flecke, Fackeln, Sonnenaktivit</t>
    </r>
    <r>
      <rPr>
        <sz val="11"/>
        <color indexed="8"/>
        <rFont val="Calibri"/>
        <family val="2"/>
      </rPr>
      <t>ät</t>
    </r>
  </si>
  <si>
    <r>
      <t>Chromosph</t>
    </r>
    <r>
      <rPr>
        <sz val="11"/>
        <color indexed="8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</si>
  <si>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</si>
  <si>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</si>
  <si>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</si>
  <si>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</si>
  <si>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</si>
  <si>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</si>
  <si>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</si>
  <si>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indexed="8"/>
        <rFont val="Calibri"/>
        <family val="2"/>
      </rPr>
      <t>ünstliche Erdesatelliten und Raumsonden</t>
    </r>
  </si>
  <si>
    <r>
      <t>K</t>
    </r>
    <r>
      <rPr>
        <b/>
        <sz val="12"/>
        <color indexed="8"/>
        <rFont val="Calibri"/>
        <family val="2"/>
      </rPr>
      <t>ünstliche Erdsatelliten und Raumsonden</t>
    </r>
  </si>
  <si>
    <r>
      <t>K</t>
    </r>
    <r>
      <rPr>
        <sz val="11"/>
        <color indexed="8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</si>
  <si>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</si>
  <si>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indexed="8"/>
        <rFont val="Calibri"/>
        <family val="2"/>
      </rPr>
      <t>ünstliche Erdesatelliten und Raumsonden</t>
    </r>
  </si>
  <si>
    <r>
      <t>Grundgr</t>
    </r>
    <r>
      <rPr>
        <sz val="11"/>
        <color indexed="8"/>
        <rFont val="Calibri"/>
        <family val="2"/>
      </rPr>
      <t>ößen</t>
    </r>
  </si>
  <si>
    <r>
      <t>Astronomie in verschiedenen L</t>
    </r>
    <r>
      <rPr>
        <sz val="11"/>
        <color indexed="8"/>
        <rFont val="Calibri"/>
        <family val="2"/>
      </rPr>
      <t>ändern</t>
    </r>
  </si>
  <si>
    <r>
      <t>Auswerteger</t>
    </r>
    <r>
      <rPr>
        <sz val="11"/>
        <color indexed="8"/>
        <rFont val="Calibri"/>
        <family val="2"/>
      </rPr>
      <t>äte</t>
    </r>
  </si>
  <si>
    <r>
      <t>Himmelsmechanik, St</t>
    </r>
    <r>
      <rPr>
        <b/>
        <sz val="12"/>
        <color indexed="8"/>
        <rFont val="Calibri"/>
        <family val="2"/>
      </rPr>
      <t>örungstheorie</t>
    </r>
  </si>
  <si>
    <r>
      <t>Himmelsmechanik, St</t>
    </r>
    <r>
      <rPr>
        <sz val="11"/>
        <color indexed="8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</si>
  <si>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</si>
  <si>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</si>
  <si>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indexed="8"/>
        <rFont val="Calibri"/>
        <family val="2"/>
      </rPr>
      <t>örper</t>
    </r>
  </si>
  <si>
    <r>
      <t>Photosph</t>
    </r>
    <r>
      <rPr>
        <sz val="11"/>
        <color indexed="8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</si>
  <si>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</si>
  <si>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</si>
  <si>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</si>
  <si>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</si>
  <si>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</si>
  <si>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</si>
  <si>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</si>
  <si>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</si>
  <si>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</si>
  <si>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</si>
  <si>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</si>
  <si>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indexed="8"/>
        <rFont val="Calibri"/>
        <family val="2"/>
      </rPr>
      <t>ä</t>
    </r>
    <r>
      <rPr>
        <b/>
        <i/>
        <sz val="14"/>
        <color indexed="8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</si>
  <si>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</si>
  <si>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</si>
  <si>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indexed="8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</si>
  <si>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</si>
  <si>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</si>
  <si>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</si>
  <si>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</si>
  <si>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</si>
  <si>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</si>
  <si>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</si>
  <si>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</si>
  <si>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</si>
  <si>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</si>
  <si>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indexed="8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</si>
  <si>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</si>
  <si>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</si>
  <si>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</si>
  <si>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indexed="8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</si>
  <si>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</si>
  <si>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</si>
  <si>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</si>
  <si>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indexed="8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</si>
  <si>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</si>
  <si>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indexed="8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</si>
  <si>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</si>
  <si>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</si>
  <si>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</si>
  <si>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</si>
  <si>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</si>
  <si>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</si>
  <si>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</si>
  <si>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</si>
  <si>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</si>
  <si>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</si>
  <si>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</si>
  <si>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</si>
  <si>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</si>
  <si>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</si>
  <si>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</si>
  <si>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</si>
  <si>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</si>
  <si>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</si>
  <si>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</si>
  <si>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</si>
  <si>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</si>
  <si>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</si>
  <si>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</si>
  <si>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</si>
  <si>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</si>
  <si>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</si>
  <si>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indexed="8"/>
        <rFont val="Calibri"/>
        <family val="2"/>
      </rPr>
      <t>änderliche</t>
    </r>
  </si>
  <si>
    <r>
      <t>Nebel, Interstellare Materie, Radioquellen, R</t>
    </r>
    <r>
      <rPr>
        <b/>
        <sz val="14"/>
        <color indexed="8"/>
        <rFont val="Calibri"/>
        <family val="2"/>
      </rPr>
      <t>ö</t>
    </r>
    <r>
      <rPr>
        <b/>
        <i/>
        <sz val="14"/>
        <color indexed="8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</si>
  <si>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</si>
  <si>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</si>
  <si>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</si>
  <si>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</si>
  <si>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</si>
  <si>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</si>
  <si>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</si>
  <si>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</si>
  <si>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</si>
  <si>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</si>
  <si>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</si>
  <si>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indexed="8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</si>
  <si>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</si>
  <si>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</si>
  <si>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</si>
  <si>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</si>
  <si>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</si>
  <si>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</si>
  <si>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</si>
  <si>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</si>
  <si>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indexed="8"/>
        <rFont val="Calibri"/>
        <family val="2"/>
      </rPr>
      <t>überwachung</t>
    </r>
  </si>
  <si>
    <r>
      <t>Photosph</t>
    </r>
    <r>
      <rPr>
        <b/>
        <sz val="12"/>
        <color indexed="8"/>
        <rFont val="Calibri"/>
        <family val="2"/>
      </rPr>
      <t>äre, Spektrum, Granulation</t>
    </r>
  </si>
  <si>
    <r>
      <t>Flecke, Fackeln, Sonnenaktivit</t>
    </r>
    <r>
      <rPr>
        <b/>
        <sz val="12"/>
        <color indexed="8"/>
        <rFont val="Calibri"/>
        <family val="2"/>
      </rPr>
      <t>ät</t>
    </r>
  </si>
  <si>
    <t>Fleckenstatistik</t>
  </si>
  <si>
    <r>
      <t>Chromosph</t>
    </r>
    <r>
      <rPr>
        <b/>
        <sz val="12"/>
        <color indexed="8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</si>
  <si>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</si>
  <si>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</si>
  <si>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</si>
  <si>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</si>
  <si>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</si>
  <si>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</si>
  <si>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indexed="8"/>
        <rFont val="Calibri"/>
        <family val="2"/>
      </rPr>
      <t>örper</t>
    </r>
  </si>
  <si>
    <r>
      <t>Atmosph</t>
    </r>
    <r>
      <rPr>
        <b/>
        <sz val="12"/>
        <color indexed="8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</si>
  <si>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</si>
  <si>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</si>
  <si>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</si>
  <si>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</si>
  <si>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</si>
  <si>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</si>
  <si>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indexed="8"/>
        <rFont val="Calibri"/>
        <family val="2"/>
      </rPr>
      <t>äre</t>
    </r>
  </si>
  <si>
    <r>
      <t>Magnetfeld, Polarlichter, Strahlungsg</t>
    </r>
    <r>
      <rPr>
        <b/>
        <sz val="12"/>
        <color indexed="8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</si>
  <si>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</si>
  <si>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</si>
  <si>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</si>
  <si>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</si>
  <si>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indexed="8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</si>
  <si>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</si>
  <si>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</si>
  <si>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</si>
  <si>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</si>
  <si>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</si>
  <si>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</si>
  <si>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</si>
  <si>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</si>
  <si>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</si>
  <si>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</si>
  <si>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</si>
  <si>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</si>
  <si>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</si>
  <si>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</si>
  <si>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</si>
  <si>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</si>
  <si>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</si>
  <si>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</si>
  <si>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</si>
  <si>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</si>
  <si>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</si>
  <si>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</si>
  <si>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</si>
  <si>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</si>
  <si>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</si>
  <si>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</si>
  <si>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</si>
  <si>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</si>
  <si>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</si>
  <si>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</si>
  <si>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</si>
  <si>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</si>
  <si>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</si>
  <si>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</si>
  <si>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</si>
  <si>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</si>
  <si>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</si>
  <si>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</si>
  <si>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</si>
  <si>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</si>
  <si>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</si>
  <si>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</si>
  <si>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</si>
  <si>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</si>
  <si>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</si>
  <si>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indexed="8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</si>
  <si>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</si>
  <si>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</si>
  <si>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</si>
  <si>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</si>
  <si>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</si>
  <si>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</si>
  <si>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</si>
  <si>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</si>
  <si>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</si>
  <si>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</si>
  <si>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</si>
  <si>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</si>
  <si>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</si>
  <si>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</si>
  <si>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</si>
  <si>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</si>
  <si>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</si>
  <si>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</si>
  <si>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</si>
  <si>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</si>
  <si>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</si>
  <si>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indexed="8"/>
        <rFont val="Calibri"/>
        <family val="2"/>
      </rPr>
      <t>äte</t>
    </r>
  </si>
  <si>
    <r>
      <t>Zusatzger</t>
    </r>
    <r>
      <rPr>
        <sz val="11"/>
        <color indexed="8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</si>
  <si>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</si>
  <si>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</si>
  <si>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</si>
  <si>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</si>
  <si>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</si>
  <si>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</si>
  <si>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indexed="8"/>
        <rFont val="Calibri"/>
        <family val="2"/>
      </rPr>
      <t>ä</t>
    </r>
    <r>
      <rPr>
        <b/>
        <i/>
        <sz val="14"/>
        <color indexed="8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</si>
  <si>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</si>
  <si>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</si>
  <si>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</si>
  <si>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indexed="8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</si>
  <si>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</si>
  <si>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indexed="8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</si>
  <si>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</si>
  <si>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indexed="8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</si>
  <si>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</si>
  <si>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</si>
  <si>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indexed="8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</si>
  <si>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</si>
  <si>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</si>
  <si>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</si>
  <si>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</si>
  <si>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indexed="8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</si>
  <si>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</si>
  <si>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</si>
  <si>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</si>
  <si>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indexed="8"/>
        <rFont val="Calibri"/>
        <family val="2"/>
      </rPr>
      <t>ären</t>
    </r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</si>
  <si>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</si>
  <si>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</si>
  <si>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</si>
  <si>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</si>
  <si>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</si>
  <si>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</si>
  <si>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</si>
  <si>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</si>
  <si>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</si>
  <si>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</si>
  <si>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</si>
  <si>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</si>
  <si>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</si>
  <si>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</si>
  <si>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</si>
  <si>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</si>
  <si>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</si>
  <si>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</si>
  <si>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</si>
  <si>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</si>
  <si>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</si>
  <si>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</si>
  <si>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</si>
  <si>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</si>
  <si>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</si>
  <si>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</si>
  <si>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</si>
  <si>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</si>
  <si>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</si>
  <si>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</si>
  <si>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</si>
  <si>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</si>
  <si>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</si>
  <si>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</si>
  <si>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</si>
  <si>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</si>
  <si>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</si>
  <si>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</si>
  <si>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</si>
  <si>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</si>
  <si>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</si>
  <si>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</si>
  <si>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</si>
  <si>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</si>
  <si>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</si>
  <si>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</si>
  <si>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</si>
  <si>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</si>
  <si>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</si>
  <si>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</si>
  <si>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</si>
  <si>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</si>
  <si>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</si>
  <si>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</si>
  <si>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</si>
  <si>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</si>
  <si>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</si>
  <si>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</si>
  <si>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</si>
  <si>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</si>
  <si>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</si>
  <si>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</si>
  <si>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</si>
  <si>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</si>
  <si>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</si>
  <si>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</si>
  <si>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</si>
  <si>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</si>
  <si>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</si>
  <si>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</si>
  <si>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indexed="8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</si>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</sst>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i/>
      <sz val="14"/>
      <color indexed="8"/>
      <name val="Calibri"/>
      <family val="2"/>
    </font>
    <font>
      <sz val="12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indexed="8"/>
      <name val="Calibri"/>
      <family val="2"/>
    </font>
    <font>
      <b/>
      <i/>
      <sz val="13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theme" Target="theme/theme1.xml"/><Relationship Id="rId61" Type="http://schemas.openxmlformats.org/officeDocument/2006/relationships/styles" Target="styles.xml"/><Relationship Id="rId6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4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28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SUM(F4,F17,F27,F35,,F43,F83)</f>
        <v>0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0</v>
      </c>
    </row>
    <row r="5" spans="1:8" s="3" customFormat="1" ht="39.75" customHeight="1">
      <c r="A5" s="21"/>
      <c r="B5" s="21">
        <v>1</v>
      </c>
      <c r="C5" s="21">
        <v>0</v>
      </c>
      <c r="D5" s="22" t="s">
        <v>99</v>
      </c>
      <c r="E5" s="22" t="s">
        <v>98</v>
      </c>
      <c r="F5" s="23"/>
    </row>
    <row r="6" spans="1:8" s="3" customFormat="1" ht="45">
      <c r="A6" s="21"/>
      <c r="B6" s="21">
        <v>2</v>
      </c>
      <c r="C6" s="21">
        <v>0</v>
      </c>
      <c r="D6" s="22" t="s">
        <v>510</v>
      </c>
      <c r="E6" s="22" t="s">
        <v>266</v>
      </c>
      <c r="F6" s="23"/>
    </row>
    <row r="7" spans="1:8" s="3" customFormat="1" ht="25.5" customHeight="1">
      <c r="A7" s="21"/>
      <c r="B7" s="21">
        <v>3</v>
      </c>
      <c r="C7" s="21">
        <v>0</v>
      </c>
      <c r="D7" s="23" t="s">
        <v>11</v>
      </c>
      <c r="E7" s="22" t="s">
        <v>10</v>
      </c>
      <c r="F7" s="23"/>
    </row>
    <row r="8" spans="1:8" s="3" customFormat="1" ht="30">
      <c r="A8" s="21"/>
      <c r="B8" s="21">
        <v>4</v>
      </c>
      <c r="C8" s="21">
        <v>0</v>
      </c>
      <c r="D8" s="22" t="s">
        <v>101</v>
      </c>
      <c r="E8" s="22" t="s">
        <v>100</v>
      </c>
      <c r="F8" s="23"/>
    </row>
    <row r="9" spans="1:8" s="3" customFormat="1" ht="15">
      <c r="A9" s="21"/>
      <c r="B9" s="21">
        <v>5</v>
      </c>
      <c r="C9" s="21">
        <v>0</v>
      </c>
      <c r="D9" s="22" t="s">
        <v>102</v>
      </c>
      <c r="E9" s="22" t="s">
        <v>103</v>
      </c>
      <c r="F9" s="23"/>
    </row>
    <row r="10" spans="1:8" s="3" customFormat="1" ht="45">
      <c r="A10" s="21"/>
      <c r="B10" s="21">
        <v>6</v>
      </c>
      <c r="C10" s="21">
        <v>0</v>
      </c>
      <c r="D10" s="46" t="s">
        <v>105</v>
      </c>
      <c r="E10" s="22" t="s">
        <v>104</v>
      </c>
      <c r="F10" s="23"/>
    </row>
    <row r="11" spans="1:8" s="3" customFormat="1" ht="33" customHeight="1">
      <c r="A11" s="21"/>
      <c r="B11" s="21">
        <v>7</v>
      </c>
      <c r="C11" s="21">
        <v>0</v>
      </c>
      <c r="D11" s="22" t="s">
        <v>106</v>
      </c>
      <c r="E11" s="22" t="s">
        <v>249</v>
      </c>
      <c r="F11" s="23"/>
    </row>
    <row r="12" spans="1:8" s="3" customFormat="1" ht="30">
      <c r="A12" s="21"/>
      <c r="B12" s="21">
        <v>8</v>
      </c>
      <c r="C12" s="21">
        <v>0</v>
      </c>
      <c r="D12" s="22" t="s">
        <v>97</v>
      </c>
      <c r="E12" s="22" t="s">
        <v>96</v>
      </c>
      <c r="F12" s="23"/>
    </row>
    <row r="13" spans="1:8" s="3" customFormat="1" ht="30">
      <c r="A13" s="21"/>
      <c r="B13" s="21">
        <v>9</v>
      </c>
      <c r="C13" s="21">
        <v>0</v>
      </c>
      <c r="D13" s="22" t="s">
        <v>95</v>
      </c>
      <c r="E13" s="46" t="s">
        <v>94</v>
      </c>
      <c r="F13" s="23"/>
    </row>
    <row r="14" spans="1:8" s="3" customFormat="1" ht="30">
      <c r="A14" s="21"/>
      <c r="B14" s="21">
        <v>10</v>
      </c>
      <c r="C14" s="21">
        <v>0</v>
      </c>
      <c r="D14" s="22" t="s">
        <v>93</v>
      </c>
      <c r="E14" s="46" t="s">
        <v>92</v>
      </c>
      <c r="F14" s="23"/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18">
      <c r="A17" s="17">
        <v>2</v>
      </c>
      <c r="B17" s="17"/>
      <c r="C17" s="17"/>
      <c r="D17" s="19" t="s">
        <v>215</v>
      </c>
      <c r="E17" s="19" t="s">
        <v>214</v>
      </c>
      <c r="F17" s="20">
        <f>SUM(F18,F19,F20,F21,F22,F23,F24)</f>
        <v>0</v>
      </c>
    </row>
    <row r="18" spans="1:10" ht="15">
      <c r="A18" s="21"/>
      <c r="B18" s="21">
        <v>11</v>
      </c>
      <c r="C18" s="21">
        <v>0</v>
      </c>
      <c r="D18" s="22" t="s">
        <v>108</v>
      </c>
      <c r="E18" s="46" t="s">
        <v>107</v>
      </c>
      <c r="F18" s="23"/>
    </row>
    <row r="19" spans="1:10" ht="15">
      <c r="A19" s="21"/>
      <c r="B19" s="21">
        <v>12</v>
      </c>
      <c r="C19" s="21">
        <v>0</v>
      </c>
      <c r="D19" s="22" t="s">
        <v>110</v>
      </c>
      <c r="E19" s="47" t="s">
        <v>109</v>
      </c>
      <c r="F19" s="23"/>
    </row>
    <row r="20" spans="1:10" s="3" customFormat="1" ht="15">
      <c r="A20" s="21"/>
      <c r="B20" s="21">
        <v>13</v>
      </c>
      <c r="C20" s="21">
        <v>0</v>
      </c>
      <c r="D20" s="46" t="s">
        <v>29</v>
      </c>
      <c r="E20" s="22" t="s">
        <v>111</v>
      </c>
      <c r="F20" s="23"/>
    </row>
    <row r="21" spans="1:10" s="3" customFormat="1" ht="20.25" customHeight="1">
      <c r="A21" s="21"/>
      <c r="B21" s="21">
        <v>14</v>
      </c>
      <c r="C21" s="21">
        <v>0</v>
      </c>
      <c r="D21" s="46" t="s">
        <v>31</v>
      </c>
      <c r="E21" s="46" t="s">
        <v>30</v>
      </c>
      <c r="F21" s="23"/>
    </row>
    <row r="22" spans="1:10" s="3" customFormat="1" ht="15">
      <c r="A22" s="21"/>
      <c r="B22" s="21">
        <v>15</v>
      </c>
      <c r="C22" s="21">
        <v>0</v>
      </c>
      <c r="D22" s="46" t="s">
        <v>32</v>
      </c>
      <c r="E22" s="46" t="s">
        <v>422</v>
      </c>
      <c r="F22" s="23"/>
    </row>
    <row r="23" spans="1:10" s="3" customFormat="1" ht="30">
      <c r="A23" s="21"/>
      <c r="B23" s="21">
        <v>16</v>
      </c>
      <c r="C23" s="21">
        <v>0</v>
      </c>
      <c r="D23" s="22" t="s">
        <v>33</v>
      </c>
      <c r="E23" s="46" t="s">
        <v>35</v>
      </c>
      <c r="F23" s="23"/>
    </row>
    <row r="24" spans="1:10" ht="30">
      <c r="A24" s="21"/>
      <c r="B24" s="21">
        <v>17</v>
      </c>
      <c r="C24" s="21">
        <v>0</v>
      </c>
      <c r="D24" s="46" t="s">
        <v>36</v>
      </c>
      <c r="E24" s="46" t="s">
        <v>34</v>
      </c>
      <c r="F24" s="23"/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SUM(F28,F29,F30,F31,F32)</f>
        <v>0</v>
      </c>
    </row>
    <row r="28" spans="1:10" s="3" customFormat="1" ht="30">
      <c r="A28" s="21"/>
      <c r="B28" s="21">
        <v>18</v>
      </c>
      <c r="C28" s="21">
        <v>0</v>
      </c>
      <c r="D28" s="46" t="s">
        <v>37</v>
      </c>
      <c r="E28" s="46" t="s">
        <v>39</v>
      </c>
      <c r="F28" s="23"/>
    </row>
    <row r="29" spans="1:10" ht="60">
      <c r="A29" s="21"/>
      <c r="B29" s="21">
        <v>19</v>
      </c>
      <c r="C29" s="21">
        <v>0</v>
      </c>
      <c r="D29" s="22" t="s">
        <v>40</v>
      </c>
      <c r="E29" s="46" t="s">
        <v>38</v>
      </c>
      <c r="F29" s="23"/>
      <c r="G29" s="3"/>
      <c r="H29" s="3"/>
      <c r="I29" s="3"/>
      <c r="J29" s="3"/>
    </row>
    <row r="30" spans="1:10" ht="45">
      <c r="A30" s="21"/>
      <c r="B30" s="21">
        <v>20</v>
      </c>
      <c r="C30" s="21">
        <v>0</v>
      </c>
      <c r="D30" s="22" t="s">
        <v>176</v>
      </c>
      <c r="E30" s="46" t="s">
        <v>13</v>
      </c>
      <c r="F30" s="23"/>
      <c r="G30" s="3"/>
      <c r="H30" s="3"/>
      <c r="I30" s="3"/>
      <c r="J30" s="3"/>
    </row>
    <row r="31" spans="1:10" ht="60">
      <c r="A31" s="21"/>
      <c r="B31" s="21">
        <v>21</v>
      </c>
      <c r="C31" s="21">
        <v>0</v>
      </c>
      <c r="D31" s="22" t="s">
        <v>178</v>
      </c>
      <c r="E31" s="46" t="s">
        <v>177</v>
      </c>
      <c r="F31" s="23"/>
      <c r="G31" s="3"/>
      <c r="H31" s="3"/>
      <c r="I31" s="3"/>
      <c r="J31" s="3"/>
    </row>
    <row r="32" spans="1:10" ht="15">
      <c r="A32" s="21"/>
      <c r="B32" s="21">
        <v>22</v>
      </c>
      <c r="C32" s="21">
        <v>0</v>
      </c>
      <c r="D32" s="22" t="s">
        <v>623</v>
      </c>
      <c r="E32" s="22" t="s">
        <v>635</v>
      </c>
      <c r="F32" s="23"/>
      <c r="G32" s="3"/>
      <c r="H32" s="3"/>
      <c r="I32" s="3"/>
      <c r="J32" s="3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21"/>
      <c r="B34" s="21"/>
      <c r="C34" s="21"/>
      <c r="D34" s="22"/>
      <c r="E34" s="22"/>
      <c r="F34" s="23"/>
    </row>
    <row r="35" spans="1:10" s="3" customFormat="1" ht="18">
      <c r="A35" s="17">
        <v>4</v>
      </c>
      <c r="B35" s="17"/>
      <c r="C35" s="17"/>
      <c r="D35" s="19" t="s">
        <v>1353</v>
      </c>
      <c r="E35" s="19" t="s">
        <v>1131</v>
      </c>
      <c r="F35" s="20">
        <f>SUM(F36:F40)</f>
        <v>0</v>
      </c>
    </row>
    <row r="36" spans="1:10" s="3" customFormat="1" ht="30">
      <c r="A36" s="21"/>
      <c r="B36" s="21">
        <v>23</v>
      </c>
      <c r="C36" s="21">
        <v>0</v>
      </c>
      <c r="D36" s="22" t="s">
        <v>42</v>
      </c>
      <c r="E36" s="22" t="s">
        <v>41</v>
      </c>
      <c r="F36" s="23"/>
    </row>
    <row r="37" spans="1:10" s="3" customFormat="1" ht="33" customHeight="1">
      <c r="A37" s="21"/>
      <c r="B37" s="21">
        <v>24</v>
      </c>
      <c r="C37" s="21">
        <v>0</v>
      </c>
      <c r="D37" s="46" t="s">
        <v>44</v>
      </c>
      <c r="E37" s="46" t="s">
        <v>43</v>
      </c>
      <c r="F37" s="23"/>
    </row>
    <row r="38" spans="1:10" s="3" customFormat="1" ht="31.5" customHeight="1">
      <c r="A38" s="21"/>
      <c r="B38" s="21">
        <v>25</v>
      </c>
      <c r="C38" s="21">
        <v>0</v>
      </c>
      <c r="D38" s="46" t="s">
        <v>45</v>
      </c>
      <c r="E38" s="22" t="s">
        <v>46</v>
      </c>
      <c r="F38" s="23"/>
    </row>
    <row r="39" spans="1:10" s="3" customFormat="1" ht="15">
      <c r="A39" s="21"/>
      <c r="B39" s="21">
        <v>26</v>
      </c>
      <c r="C39" s="21">
        <v>0</v>
      </c>
      <c r="D39" s="46" t="s">
        <v>48</v>
      </c>
      <c r="E39" s="46" t="s">
        <v>47</v>
      </c>
      <c r="F39" s="23"/>
      <c r="G39"/>
      <c r="H39"/>
      <c r="I39"/>
      <c r="J39"/>
    </row>
    <row r="40" spans="1:10" s="3" customFormat="1" ht="15">
      <c r="A40" s="21"/>
      <c r="B40" s="21">
        <v>27</v>
      </c>
      <c r="C40" s="21">
        <v>0</v>
      </c>
      <c r="D40" s="46" t="s">
        <v>1227</v>
      </c>
      <c r="E40" s="46" t="s">
        <v>49</v>
      </c>
      <c r="F40" s="23"/>
      <c r="G40"/>
      <c r="H40"/>
      <c r="I40"/>
      <c r="J40"/>
    </row>
    <row r="41" spans="1:10" s="3" customFormat="1" ht="18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">
      <c r="A42" s="17"/>
      <c r="B42" s="18"/>
      <c r="C42" s="18"/>
      <c r="D42" s="19"/>
      <c r="E42" s="19"/>
      <c r="F42" s="20"/>
    </row>
    <row r="43" spans="1:10" s="4" customFormat="1" ht="36">
      <c r="A43" s="17">
        <v>5</v>
      </c>
      <c r="B43" s="18"/>
      <c r="C43" s="18"/>
      <c r="D43" s="19" t="s">
        <v>189</v>
      </c>
      <c r="E43" s="19" t="s">
        <v>190</v>
      </c>
      <c r="F43" s="20">
        <f>SUM(F44,F51,F61,F65)</f>
        <v>0</v>
      </c>
    </row>
    <row r="44" spans="1:10" s="3" customFormat="1" ht="18">
      <c r="A44" s="17"/>
      <c r="B44" s="56" t="s">
        <v>191</v>
      </c>
      <c r="C44" s="48"/>
      <c r="D44" s="50" t="s">
        <v>713</v>
      </c>
      <c r="E44" s="50" t="s">
        <v>203</v>
      </c>
      <c r="F44" s="54">
        <f>SUM(F45:F50)</f>
        <v>0</v>
      </c>
    </row>
    <row r="45" spans="1:10" s="3" customFormat="1" ht="30">
      <c r="A45" s="21"/>
      <c r="B45" s="21">
        <v>28</v>
      </c>
      <c r="C45" s="21">
        <v>0</v>
      </c>
      <c r="D45" s="46" t="s">
        <v>51</v>
      </c>
      <c r="E45" s="46" t="s">
        <v>52</v>
      </c>
      <c r="F45" s="23"/>
    </row>
    <row r="46" spans="1:10" s="8" customFormat="1" ht="15">
      <c r="A46" s="24"/>
      <c r="B46" s="21">
        <v>29</v>
      </c>
      <c r="C46" s="21">
        <v>0</v>
      </c>
      <c r="D46" s="46" t="s">
        <v>1247</v>
      </c>
      <c r="E46" s="46" t="s">
        <v>1019</v>
      </c>
      <c r="F46" s="30"/>
    </row>
    <row r="47" spans="1:10" s="3" customFormat="1" ht="45">
      <c r="A47" s="21"/>
      <c r="B47" s="21">
        <v>30</v>
      </c>
      <c r="C47" s="21">
        <v>0</v>
      </c>
      <c r="D47" s="22" t="s">
        <v>117</v>
      </c>
      <c r="E47" s="22" t="s">
        <v>116</v>
      </c>
      <c r="F47" s="23"/>
    </row>
    <row r="48" spans="1:10" s="3" customFormat="1" ht="15">
      <c r="A48" s="21"/>
      <c r="B48" s="21">
        <v>31</v>
      </c>
      <c r="C48" s="21">
        <v>0</v>
      </c>
      <c r="D48" s="46" t="s">
        <v>304</v>
      </c>
      <c r="E48" s="47" t="s">
        <v>313</v>
      </c>
      <c r="F48" s="23"/>
    </row>
    <row r="49" spans="1:10" s="3" customFormat="1" ht="15">
      <c r="A49" s="21"/>
      <c r="B49" s="21">
        <v>32</v>
      </c>
      <c r="C49" s="21">
        <v>0</v>
      </c>
      <c r="D49" s="22" t="s">
        <v>118</v>
      </c>
      <c r="E49" s="22" t="s">
        <v>119</v>
      </c>
      <c r="F49" s="22"/>
    </row>
    <row r="50" spans="1:10" s="3" customFormat="1" ht="30">
      <c r="A50" s="21"/>
      <c r="B50" s="21">
        <v>33</v>
      </c>
      <c r="C50" s="21">
        <v>0</v>
      </c>
      <c r="D50" s="22" t="s">
        <v>54</v>
      </c>
      <c r="E50" s="22" t="s">
        <v>53</v>
      </c>
      <c r="F50" s="22"/>
    </row>
    <row r="51" spans="1:10" s="3" customFormat="1" ht="18">
      <c r="A51" s="17"/>
      <c r="B51" s="21" t="s">
        <v>194</v>
      </c>
      <c r="C51" s="48"/>
      <c r="D51" s="50" t="s">
        <v>518</v>
      </c>
      <c r="E51" s="50" t="s">
        <v>657</v>
      </c>
      <c r="F51" s="54">
        <f>SUM(F52:F60)</f>
        <v>0</v>
      </c>
    </row>
    <row r="52" spans="1:10" s="3" customFormat="1" ht="15">
      <c r="A52" s="21"/>
      <c r="B52" s="21">
        <v>34</v>
      </c>
      <c r="C52" s="21">
        <v>0</v>
      </c>
      <c r="D52" s="46" t="s">
        <v>56</v>
      </c>
      <c r="E52" s="22" t="s">
        <v>55</v>
      </c>
      <c r="F52" s="23"/>
    </row>
    <row r="53" spans="1:10" ht="15">
      <c r="A53" s="21"/>
      <c r="B53" s="21">
        <v>35</v>
      </c>
      <c r="C53" s="21">
        <v>0</v>
      </c>
      <c r="D53" s="22" t="s">
        <v>234</v>
      </c>
      <c r="E53" s="22" t="s">
        <v>235</v>
      </c>
      <c r="F53" s="23"/>
    </row>
    <row r="54" spans="1:10" s="3" customFormat="1" ht="15">
      <c r="A54" s="21"/>
      <c r="B54" s="21">
        <v>36</v>
      </c>
      <c r="C54" s="21">
        <v>0</v>
      </c>
      <c r="D54" s="22" t="s">
        <v>1258</v>
      </c>
      <c r="E54" s="22" t="s">
        <v>1031</v>
      </c>
      <c r="F54" s="23"/>
    </row>
    <row r="55" spans="1:10" s="3" customFormat="1" ht="15">
      <c r="A55" s="21"/>
      <c r="B55" s="21">
        <v>37</v>
      </c>
      <c r="C55" s="21">
        <v>0</v>
      </c>
      <c r="D55" s="22" t="s">
        <v>1280</v>
      </c>
      <c r="E55" s="22" t="s">
        <v>1053</v>
      </c>
      <c r="F55" s="23"/>
    </row>
    <row r="56" spans="1:10" ht="15">
      <c r="A56" s="21"/>
      <c r="B56" s="21">
        <v>38</v>
      </c>
      <c r="C56" s="21">
        <v>0</v>
      </c>
      <c r="D56" s="22" t="s">
        <v>1282</v>
      </c>
      <c r="E56" s="22" t="s">
        <v>1282</v>
      </c>
      <c r="F56" s="23"/>
    </row>
    <row r="57" spans="1:10" ht="15">
      <c r="A57" s="21"/>
      <c r="B57" s="21">
        <v>39</v>
      </c>
      <c r="C57" s="21">
        <v>0</v>
      </c>
      <c r="D57" s="22" t="s">
        <v>1283</v>
      </c>
      <c r="E57" s="22" t="s">
        <v>1056</v>
      </c>
      <c r="F57" s="23"/>
    </row>
    <row r="58" spans="1:10" ht="15">
      <c r="A58" s="21"/>
      <c r="B58" s="21">
        <v>40</v>
      </c>
      <c r="C58" s="21">
        <v>0</v>
      </c>
      <c r="D58" s="22" t="s">
        <v>1285</v>
      </c>
      <c r="E58" s="22" t="s">
        <v>1285</v>
      </c>
      <c r="F58" s="23"/>
    </row>
    <row r="59" spans="1:10" s="3" customFormat="1" ht="15">
      <c r="A59" s="21"/>
      <c r="B59" s="21">
        <v>41</v>
      </c>
      <c r="C59" s="21">
        <v>0</v>
      </c>
      <c r="D59" s="22" t="s">
        <v>1287</v>
      </c>
      <c r="E59" s="22" t="s">
        <v>1287</v>
      </c>
      <c r="F59" s="23"/>
    </row>
    <row r="60" spans="1:10" s="29" customFormat="1" ht="15">
      <c r="A60" s="21"/>
      <c r="B60" s="21">
        <v>42</v>
      </c>
      <c r="C60" s="21">
        <v>0</v>
      </c>
      <c r="D60" s="22" t="s">
        <v>447</v>
      </c>
      <c r="E60" s="22" t="s">
        <v>336</v>
      </c>
      <c r="F60" s="23"/>
    </row>
    <row r="61" spans="1:10" s="32" customFormat="1" ht="18">
      <c r="A61" s="17"/>
      <c r="B61" s="56" t="s">
        <v>136</v>
      </c>
      <c r="C61" s="48"/>
      <c r="D61" s="50" t="s">
        <v>345</v>
      </c>
      <c r="E61" s="50" t="s">
        <v>344</v>
      </c>
      <c r="F61" s="54">
        <f>SUM(F62:F64)</f>
        <v>0</v>
      </c>
      <c r="G61" s="3"/>
      <c r="H61" s="3"/>
      <c r="I61" s="3"/>
      <c r="J61" s="3"/>
    </row>
    <row r="62" spans="1:10" s="32" customFormat="1" ht="15">
      <c r="A62" s="21"/>
      <c r="B62" s="21">
        <v>43</v>
      </c>
      <c r="C62" s="21">
        <v>0</v>
      </c>
      <c r="D62" s="22" t="s">
        <v>122</v>
      </c>
      <c r="E62" s="22" t="s">
        <v>121</v>
      </c>
      <c r="F62" s="23"/>
      <c r="G62" s="3"/>
      <c r="H62" s="3"/>
      <c r="I62" s="3"/>
      <c r="J62" s="3"/>
    </row>
    <row r="63" spans="1:10" s="32" customFormat="1" ht="15">
      <c r="A63" s="21"/>
      <c r="B63" s="21">
        <v>44</v>
      </c>
      <c r="C63" s="21">
        <v>0</v>
      </c>
      <c r="D63" s="22" t="s">
        <v>1146</v>
      </c>
      <c r="E63" s="22" t="s">
        <v>1061</v>
      </c>
      <c r="F63" s="23"/>
      <c r="G63" s="3"/>
      <c r="H63" s="3"/>
      <c r="I63" s="3"/>
      <c r="J63" s="3"/>
    </row>
    <row r="64" spans="1:10" ht="15">
      <c r="A64" s="21"/>
      <c r="B64" s="21">
        <v>45</v>
      </c>
      <c r="C64" s="21">
        <v>0</v>
      </c>
      <c r="D64" s="22" t="s">
        <v>343</v>
      </c>
      <c r="E64" s="22" t="s">
        <v>342</v>
      </c>
      <c r="F64" s="23"/>
    </row>
    <row r="65" spans="1:10" ht="18">
      <c r="A65" s="17"/>
      <c r="B65" s="48" t="s">
        <v>50</v>
      </c>
      <c r="C65" s="48"/>
      <c r="D65" s="50" t="s">
        <v>1154</v>
      </c>
      <c r="E65" s="50" t="s">
        <v>137</v>
      </c>
      <c r="F65" s="54">
        <f>SUM(F66:F80)</f>
        <v>0</v>
      </c>
      <c r="G65" s="3"/>
      <c r="H65" s="3"/>
      <c r="I65" s="3"/>
      <c r="J65" s="3"/>
    </row>
    <row r="66" spans="1:10" ht="15">
      <c r="A66" s="21"/>
      <c r="B66" s="21">
        <v>46</v>
      </c>
      <c r="C66" s="21">
        <v>0</v>
      </c>
      <c r="D66" s="22" t="s">
        <v>58</v>
      </c>
      <c r="E66" s="22" t="s">
        <v>57</v>
      </c>
      <c r="F66" s="23"/>
    </row>
    <row r="67" spans="1:10" ht="30">
      <c r="A67" s="21"/>
      <c r="B67" s="21">
        <v>47</v>
      </c>
      <c r="C67" s="21">
        <v>0</v>
      </c>
      <c r="D67" s="22" t="s">
        <v>533</v>
      </c>
      <c r="E67" s="22" t="s">
        <v>125</v>
      </c>
      <c r="F67" s="23"/>
    </row>
    <row r="68" spans="1:10" ht="15">
      <c r="A68" s="21"/>
      <c r="B68" s="21">
        <v>48</v>
      </c>
      <c r="C68" s="21">
        <v>0</v>
      </c>
      <c r="D68" s="22" t="s">
        <v>594</v>
      </c>
      <c r="E68" s="22" t="s">
        <v>126</v>
      </c>
      <c r="F68" s="23"/>
    </row>
    <row r="69" spans="1:10" s="3" customFormat="1" ht="15">
      <c r="A69" s="10"/>
      <c r="B69" s="21">
        <v>49</v>
      </c>
      <c r="C69" s="21">
        <v>0</v>
      </c>
      <c r="D69" s="22" t="s">
        <v>60</v>
      </c>
      <c r="E69" s="22" t="s">
        <v>59</v>
      </c>
      <c r="F69" s="23"/>
    </row>
    <row r="70" spans="1:10" s="3" customFormat="1" ht="15">
      <c r="A70" s="10"/>
      <c r="B70" s="21">
        <v>50</v>
      </c>
      <c r="C70" s="21">
        <v>0</v>
      </c>
      <c r="D70" s="22" t="s">
        <v>279</v>
      </c>
      <c r="E70" s="22" t="s">
        <v>278</v>
      </c>
      <c r="F70" s="23"/>
    </row>
    <row r="71" spans="1:10" s="3" customFormat="1" ht="15">
      <c r="A71" s="21"/>
      <c r="B71" s="21">
        <v>51</v>
      </c>
      <c r="C71" s="21">
        <v>0</v>
      </c>
      <c r="D71" s="22" t="s">
        <v>61</v>
      </c>
      <c r="E71" s="22" t="s">
        <v>62</v>
      </c>
      <c r="F71" s="23"/>
      <c r="G71"/>
      <c r="H71"/>
      <c r="I71"/>
      <c r="J71"/>
    </row>
    <row r="72" spans="1:10" s="3" customFormat="1" ht="15">
      <c r="A72" s="21"/>
      <c r="B72" s="21">
        <v>52</v>
      </c>
      <c r="C72" s="21">
        <v>0</v>
      </c>
      <c r="D72" s="22" t="s">
        <v>63</v>
      </c>
      <c r="E72" s="22" t="s">
        <v>64</v>
      </c>
      <c r="F72" s="23"/>
      <c r="G72"/>
      <c r="H72"/>
      <c r="I72"/>
      <c r="J72"/>
    </row>
    <row r="73" spans="1:10" s="3" customFormat="1" ht="15">
      <c r="A73" s="21"/>
      <c r="B73" s="21">
        <v>53</v>
      </c>
      <c r="C73" s="21">
        <v>0</v>
      </c>
      <c r="D73" s="22" t="s">
        <v>1167</v>
      </c>
      <c r="E73" s="22" t="s">
        <v>681</v>
      </c>
      <c r="F73" s="23"/>
    </row>
    <row r="74" spans="1:10" s="3" customFormat="1" ht="15">
      <c r="A74" s="21"/>
      <c r="B74" s="21">
        <v>54</v>
      </c>
      <c r="C74" s="21">
        <v>0</v>
      </c>
      <c r="D74" s="22" t="s">
        <v>1168</v>
      </c>
      <c r="E74" s="22" t="s">
        <v>947</v>
      </c>
      <c r="F74" s="23"/>
    </row>
    <row r="75" spans="1:10" s="3" customFormat="1" ht="15">
      <c r="A75" s="21"/>
      <c r="B75" s="21">
        <v>55</v>
      </c>
      <c r="C75" s="21">
        <v>0</v>
      </c>
      <c r="D75" s="22" t="s">
        <v>65</v>
      </c>
      <c r="E75" s="22" t="s">
        <v>66</v>
      </c>
      <c r="F75" s="23"/>
    </row>
    <row r="76" spans="1:10" s="3" customFormat="1" ht="15">
      <c r="A76" s="21"/>
      <c r="B76" s="21">
        <v>56</v>
      </c>
      <c r="C76" s="21">
        <v>0</v>
      </c>
      <c r="D76" s="22" t="s">
        <v>131</v>
      </c>
      <c r="E76" s="22" t="s">
        <v>683</v>
      </c>
      <c r="F76" s="23"/>
      <c r="G76"/>
      <c r="H76"/>
      <c r="I76"/>
      <c r="J76"/>
    </row>
    <row r="77" spans="1:10" s="3" customFormat="1" ht="15">
      <c r="A77" s="21"/>
      <c r="B77" s="21">
        <v>57</v>
      </c>
      <c r="C77" s="21">
        <v>0</v>
      </c>
      <c r="D77" s="22" t="s">
        <v>1176</v>
      </c>
      <c r="E77" s="22" t="s">
        <v>394</v>
      </c>
      <c r="F77" s="23"/>
    </row>
    <row r="78" spans="1:10" ht="15">
      <c r="A78" s="21"/>
      <c r="B78" s="21">
        <v>58</v>
      </c>
      <c r="C78" s="21">
        <v>0</v>
      </c>
      <c r="D78" s="22" t="s">
        <v>133</v>
      </c>
      <c r="E78" s="22" t="s">
        <v>132</v>
      </c>
      <c r="F78" s="23"/>
    </row>
    <row r="79" spans="1:10" ht="15">
      <c r="A79" s="21"/>
      <c r="B79" s="21">
        <v>59</v>
      </c>
      <c r="C79" s="21">
        <v>0</v>
      </c>
      <c r="D79" s="22" t="s">
        <v>67</v>
      </c>
      <c r="E79" s="22" t="s">
        <v>68</v>
      </c>
      <c r="F79" s="23"/>
    </row>
    <row r="80" spans="1:10" ht="15">
      <c r="A80" s="21"/>
      <c r="B80" s="34">
        <v>60</v>
      </c>
      <c r="C80" s="34">
        <v>0</v>
      </c>
      <c r="D80" s="35" t="s">
        <v>488</v>
      </c>
      <c r="E80" s="35" t="s">
        <v>487</v>
      </c>
      <c r="F80" s="3"/>
    </row>
    <row r="81" spans="1:6">
      <c r="A81" s="10"/>
    </row>
    <row r="82" spans="1:6" s="29" customFormat="1" ht="15">
      <c r="A82" s="10"/>
      <c r="B82" s="1"/>
      <c r="C82" s="1"/>
      <c r="D82" s="7"/>
      <c r="E82" s="7"/>
      <c r="F82"/>
    </row>
    <row r="83" spans="1:6" ht="18">
      <c r="A83" s="17">
        <v>6</v>
      </c>
      <c r="B83" s="36"/>
      <c r="C83" s="36"/>
      <c r="D83" s="37" t="s">
        <v>143</v>
      </c>
      <c r="E83" s="37" t="s">
        <v>142</v>
      </c>
      <c r="F83" s="4">
        <f>SUM(F84:F88)</f>
        <v>0</v>
      </c>
    </row>
    <row r="84" spans="1:6" s="29" customFormat="1" ht="45">
      <c r="A84" s="17"/>
      <c r="B84" s="21">
        <v>61</v>
      </c>
      <c r="C84" s="21">
        <v>0</v>
      </c>
      <c r="D84" s="22" t="s">
        <v>15</v>
      </c>
      <c r="E84" s="22" t="s">
        <v>14</v>
      </c>
      <c r="F84" s="23"/>
    </row>
    <row r="85" spans="1:6" s="3" customFormat="1" ht="18">
      <c r="A85" s="17"/>
      <c r="B85" s="21">
        <v>62</v>
      </c>
      <c r="C85" s="21">
        <v>0</v>
      </c>
      <c r="D85" s="45" t="s">
        <v>1</v>
      </c>
      <c r="E85" s="22" t="s">
        <v>2</v>
      </c>
      <c r="F85" s="23"/>
    </row>
    <row r="86" spans="1:6" s="3" customFormat="1" ht="45">
      <c r="A86" s="25"/>
      <c r="B86" s="21">
        <v>63</v>
      </c>
      <c r="C86" s="21"/>
      <c r="D86" s="22" t="s">
        <v>6</v>
      </c>
      <c r="E86" s="22" t="s">
        <v>5</v>
      </c>
      <c r="F86" s="23"/>
    </row>
    <row r="87" spans="1:6" ht="15">
      <c r="A87" s="25"/>
      <c r="B87" s="21">
        <v>64</v>
      </c>
      <c r="C87" s="21">
        <v>0</v>
      </c>
      <c r="D87" s="22" t="s">
        <v>4</v>
      </c>
      <c r="E87" s="22" t="s">
        <v>3</v>
      </c>
      <c r="F87" s="23"/>
    </row>
    <row r="88" spans="1:6" ht="15">
      <c r="A88" s="25"/>
      <c r="B88" s="21">
        <v>65</v>
      </c>
      <c r="C88" s="21">
        <v>0</v>
      </c>
      <c r="D88" s="22" t="s">
        <v>580</v>
      </c>
      <c r="E88" s="22" t="s">
        <v>370</v>
      </c>
      <c r="F88" s="23"/>
    </row>
    <row r="89" spans="1:6" s="4" customFormat="1" ht="18">
      <c r="A89" s="1"/>
      <c r="B89" s="34">
        <v>66</v>
      </c>
      <c r="C89" s="34">
        <v>0</v>
      </c>
      <c r="D89" s="35" t="s">
        <v>23</v>
      </c>
      <c r="E89" s="35" t="s">
        <v>22</v>
      </c>
      <c r="F89" s="3"/>
    </row>
    <row r="90" spans="1:6" s="23" customFormat="1" ht="18">
      <c r="A90" s="36"/>
      <c r="B90" s="1"/>
      <c r="C90" s="1"/>
      <c r="D90" s="7"/>
      <c r="E90" s="7"/>
      <c r="F90"/>
    </row>
    <row r="91" spans="1:6" s="23" customFormat="1" ht="15">
      <c r="A91" s="21"/>
      <c r="B91" s="1"/>
      <c r="C91" s="1"/>
      <c r="D91" s="7"/>
      <c r="E91" s="7"/>
      <c r="F91"/>
    </row>
    <row r="92" spans="1:6" s="23" customFormat="1" ht="15">
      <c r="A92" s="21"/>
      <c r="B92" s="1"/>
      <c r="C92" s="1"/>
      <c r="D92" s="7"/>
      <c r="E92" s="7"/>
      <c r="F92"/>
    </row>
    <row r="93" spans="1:6" s="23" customFormat="1" ht="15">
      <c r="A93" s="21"/>
      <c r="B93" s="1"/>
      <c r="C93" s="1"/>
      <c r="D93" s="7"/>
      <c r="E93" s="7"/>
      <c r="F93"/>
    </row>
    <row r="94" spans="1:6" ht="15">
      <c r="A94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6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85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SUM(F4,F16,F27,F36,,F44,F88)</f>
        <v>967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SUM(F5:F13)</f>
        <v>160</v>
      </c>
    </row>
    <row r="5" spans="1:8" s="3" customFormat="1" ht="65.25" customHeight="1">
      <c r="A5" s="21"/>
      <c r="B5" s="21">
        <v>1</v>
      </c>
      <c r="C5" s="21">
        <v>0</v>
      </c>
      <c r="D5" s="22" t="s">
        <v>265</v>
      </c>
      <c r="E5" s="22" t="s">
        <v>264</v>
      </c>
      <c r="F5" s="23">
        <v>32</v>
      </c>
    </row>
    <row r="6" spans="1:8" s="3" customFormat="1" ht="45">
      <c r="A6" s="21"/>
      <c r="B6" s="21">
        <v>2</v>
      </c>
      <c r="C6" s="21">
        <v>0</v>
      </c>
      <c r="D6" s="22" t="s">
        <v>267</v>
      </c>
      <c r="E6" s="22" t="s">
        <v>266</v>
      </c>
      <c r="F6" s="23">
        <v>10</v>
      </c>
    </row>
    <row r="7" spans="1:8" s="3" customFormat="1" ht="15">
      <c r="A7" s="21"/>
      <c r="B7" s="21">
        <v>3</v>
      </c>
      <c r="C7" s="21">
        <v>0</v>
      </c>
      <c r="D7" s="23" t="s">
        <v>268</v>
      </c>
      <c r="E7" s="22" t="s">
        <v>153</v>
      </c>
      <c r="F7" s="23">
        <v>15</v>
      </c>
    </row>
    <row r="8" spans="1:8" s="3" customFormat="1" ht="45">
      <c r="A8" s="21"/>
      <c r="B8" s="21">
        <v>4</v>
      </c>
      <c r="C8" s="21">
        <v>0</v>
      </c>
      <c r="D8" s="22" t="s">
        <v>270</v>
      </c>
      <c r="E8" s="22" t="s">
        <v>269</v>
      </c>
      <c r="F8" s="23">
        <v>10</v>
      </c>
    </row>
    <row r="9" spans="1:8" s="3" customFormat="1" ht="30">
      <c r="A9" s="21"/>
      <c r="B9" s="21">
        <v>5</v>
      </c>
      <c r="C9" s="21">
        <v>0</v>
      </c>
      <c r="D9" s="22" t="s">
        <v>272</v>
      </c>
      <c r="E9" s="22" t="s">
        <v>271</v>
      </c>
      <c r="F9" s="23">
        <v>37</v>
      </c>
    </row>
    <row r="10" spans="1:8" s="3" customFormat="1" ht="51.75" customHeight="1">
      <c r="A10" s="21"/>
      <c r="B10" s="21">
        <v>6</v>
      </c>
      <c r="C10" s="21">
        <v>0</v>
      </c>
      <c r="D10" s="22" t="s">
        <v>207</v>
      </c>
      <c r="E10" s="22" t="s">
        <v>206</v>
      </c>
      <c r="F10" s="23">
        <v>18</v>
      </c>
    </row>
    <row r="11" spans="1:8" s="3" customFormat="1" ht="30">
      <c r="A11" s="21"/>
      <c r="B11" s="21">
        <v>7</v>
      </c>
      <c r="C11" s="21">
        <v>0</v>
      </c>
      <c r="D11" s="22" t="s">
        <v>208</v>
      </c>
      <c r="E11" s="22" t="s">
        <v>209</v>
      </c>
      <c r="F11" s="23">
        <v>18</v>
      </c>
    </row>
    <row r="12" spans="1:8" s="3" customFormat="1" ht="45">
      <c r="A12" s="21"/>
      <c r="B12" s="21">
        <v>8</v>
      </c>
      <c r="C12" s="21">
        <v>0</v>
      </c>
      <c r="D12" s="22" t="s">
        <v>210</v>
      </c>
      <c r="E12" s="46" t="s">
        <v>211</v>
      </c>
      <c r="F12" s="23">
        <v>9</v>
      </c>
    </row>
    <row r="13" spans="1:8" s="3" customFormat="1" ht="45">
      <c r="A13" s="21"/>
      <c r="B13" s="21">
        <v>9</v>
      </c>
      <c r="C13" s="21">
        <v>0</v>
      </c>
      <c r="D13" s="22" t="s">
        <v>212</v>
      </c>
      <c r="E13" s="46" t="s">
        <v>213</v>
      </c>
      <c r="F13" s="23">
        <v>11</v>
      </c>
    </row>
    <row r="14" spans="1:8" s="3" customFormat="1" ht="15">
      <c r="A14" s="10"/>
      <c r="B14" s="10"/>
      <c r="C14" s="10"/>
      <c r="D14" s="11"/>
      <c r="E14" s="11"/>
      <c r="F14" s="12"/>
    </row>
    <row r="15" spans="1:8" s="4" customFormat="1" ht="18">
      <c r="A15" s="21"/>
      <c r="B15" s="21"/>
      <c r="C15" s="21"/>
      <c r="D15" s="22"/>
      <c r="E15" s="22"/>
      <c r="F15" s="23"/>
    </row>
    <row r="16" spans="1:8" s="3" customFormat="1" ht="18">
      <c r="A16" s="17">
        <v>2</v>
      </c>
      <c r="B16" s="17"/>
      <c r="C16" s="17"/>
      <c r="D16" s="19" t="s">
        <v>215</v>
      </c>
      <c r="E16" s="19" t="s">
        <v>214</v>
      </c>
      <c r="F16" s="20">
        <f>SUM(F17,F18,F19,F20,F21,F22,F23,F24)</f>
        <v>91</v>
      </c>
    </row>
    <row r="17" spans="1:10" ht="45">
      <c r="A17" s="21"/>
      <c r="B17" s="21">
        <v>10</v>
      </c>
      <c r="C17" s="21">
        <v>0</v>
      </c>
      <c r="D17" s="22" t="s">
        <v>216</v>
      </c>
      <c r="E17" s="46" t="s">
        <v>217</v>
      </c>
      <c r="F17" s="23">
        <v>10</v>
      </c>
    </row>
    <row r="18" spans="1:10" ht="30">
      <c r="A18" s="21"/>
      <c r="B18" s="21">
        <v>11</v>
      </c>
      <c r="C18" s="21">
        <v>0</v>
      </c>
      <c r="D18" s="22" t="s">
        <v>218</v>
      </c>
      <c r="E18" s="46" t="s">
        <v>219</v>
      </c>
      <c r="F18" s="23">
        <v>8</v>
      </c>
    </row>
    <row r="19" spans="1:10" ht="45">
      <c r="A19" s="21"/>
      <c r="B19" s="21">
        <v>12</v>
      </c>
      <c r="C19" s="21">
        <v>0</v>
      </c>
      <c r="D19" s="22" t="s">
        <v>220</v>
      </c>
      <c r="E19" s="47" t="s">
        <v>221</v>
      </c>
      <c r="F19" s="23">
        <v>7</v>
      </c>
    </row>
    <row r="20" spans="1:10" s="3" customFormat="1" ht="45">
      <c r="A20" s="21"/>
      <c r="B20" s="21">
        <v>13</v>
      </c>
      <c r="C20" s="21">
        <v>0</v>
      </c>
      <c r="D20" s="46" t="s">
        <v>222</v>
      </c>
      <c r="E20" s="22" t="s">
        <v>223</v>
      </c>
      <c r="F20" s="23">
        <v>17</v>
      </c>
    </row>
    <row r="21" spans="1:10" s="3" customFormat="1" ht="15">
      <c r="A21" s="21"/>
      <c r="B21" s="21">
        <v>14</v>
      </c>
      <c r="C21" s="21">
        <v>0</v>
      </c>
      <c r="D21" s="46" t="s">
        <v>224</v>
      </c>
      <c r="E21" s="46" t="s">
        <v>225</v>
      </c>
      <c r="F21" s="23">
        <v>4</v>
      </c>
    </row>
    <row r="22" spans="1:10" s="3" customFormat="1" ht="30">
      <c r="A22" s="21"/>
      <c r="B22" s="21">
        <v>15</v>
      </c>
      <c r="C22" s="21">
        <v>0</v>
      </c>
      <c r="D22" s="46" t="s">
        <v>226</v>
      </c>
      <c r="E22" s="46" t="s">
        <v>227</v>
      </c>
      <c r="F22" s="23">
        <v>16</v>
      </c>
    </row>
    <row r="23" spans="1:10" ht="30">
      <c r="A23" s="21"/>
      <c r="B23" s="21">
        <v>16</v>
      </c>
      <c r="C23" s="21">
        <v>0</v>
      </c>
      <c r="D23" s="46" t="s">
        <v>228</v>
      </c>
      <c r="E23" s="46" t="s">
        <v>229</v>
      </c>
      <c r="F23" s="23">
        <v>18</v>
      </c>
      <c r="G23" s="6"/>
      <c r="H23" s="6"/>
      <c r="I23" s="6"/>
      <c r="J23" s="6"/>
    </row>
    <row r="24" spans="1:10" ht="30">
      <c r="A24" s="21"/>
      <c r="B24" s="21">
        <v>17</v>
      </c>
      <c r="C24" s="21">
        <v>0</v>
      </c>
      <c r="D24" s="46" t="s">
        <v>230</v>
      </c>
      <c r="E24" s="46" t="s">
        <v>231</v>
      </c>
      <c r="F24" s="23">
        <v>11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SUM(F28,F29,F30,F31,F32,F33)</f>
        <v>37</v>
      </c>
    </row>
    <row r="28" spans="1:10" s="3" customFormat="1" ht="30">
      <c r="A28" s="21"/>
      <c r="B28" s="21">
        <v>18</v>
      </c>
      <c r="C28" s="21">
        <v>0</v>
      </c>
      <c r="D28" s="46" t="s">
        <v>170</v>
      </c>
      <c r="E28" s="46" t="s">
        <v>232</v>
      </c>
      <c r="F28" s="23">
        <v>6</v>
      </c>
    </row>
    <row r="29" spans="1:10" s="31" customFormat="1" ht="30">
      <c r="A29" s="21"/>
      <c r="B29" s="21">
        <v>19</v>
      </c>
      <c r="C29" s="21">
        <v>0</v>
      </c>
      <c r="D29" s="46" t="s">
        <v>87</v>
      </c>
      <c r="E29" s="46" t="s">
        <v>172</v>
      </c>
      <c r="F29" s="23">
        <v>6</v>
      </c>
      <c r="G29"/>
      <c r="H29"/>
      <c r="I29"/>
      <c r="J29"/>
    </row>
    <row r="30" spans="1:10" ht="30">
      <c r="A30" s="21"/>
      <c r="B30" s="21">
        <v>20</v>
      </c>
      <c r="C30" s="21">
        <v>0</v>
      </c>
      <c r="D30" s="46" t="s">
        <v>173</v>
      </c>
      <c r="E30" s="46" t="s">
        <v>174</v>
      </c>
      <c r="F30" s="23">
        <v>6</v>
      </c>
      <c r="G30" s="3"/>
      <c r="H30" s="3"/>
      <c r="I30" s="3"/>
      <c r="J30" s="3"/>
    </row>
    <row r="31" spans="1:10" ht="45">
      <c r="A31" s="21"/>
      <c r="B31" s="21">
        <v>21</v>
      </c>
      <c r="C31" s="21">
        <v>0</v>
      </c>
      <c r="D31" s="22" t="s">
        <v>176</v>
      </c>
      <c r="E31" s="46" t="s">
        <v>175</v>
      </c>
      <c r="F31" s="23">
        <v>4</v>
      </c>
      <c r="G31" s="3"/>
      <c r="H31" s="3"/>
      <c r="I31" s="3"/>
      <c r="J31" s="3"/>
    </row>
    <row r="32" spans="1:10" ht="60">
      <c r="A32" s="21"/>
      <c r="B32" s="21">
        <v>22</v>
      </c>
      <c r="C32" s="21">
        <v>0</v>
      </c>
      <c r="D32" s="22" t="s">
        <v>178</v>
      </c>
      <c r="E32" s="46" t="s">
        <v>177</v>
      </c>
      <c r="F32" s="23">
        <v>6</v>
      </c>
      <c r="G32" s="3"/>
      <c r="H32" s="3"/>
      <c r="I32" s="3"/>
      <c r="J32" s="3"/>
    </row>
    <row r="33" spans="1:10" ht="30">
      <c r="A33" s="21"/>
      <c r="B33" s="21">
        <v>23</v>
      </c>
      <c r="C33" s="21">
        <v>0</v>
      </c>
      <c r="D33" s="22" t="s">
        <v>180</v>
      </c>
      <c r="E33" s="22" t="s">
        <v>179</v>
      </c>
      <c r="F33" s="23">
        <v>9</v>
      </c>
      <c r="G33" s="3"/>
      <c r="H33" s="3"/>
      <c r="I33" s="3"/>
      <c r="J33" s="3"/>
    </row>
    <row r="34" spans="1:10" s="3" customFormat="1" ht="15">
      <c r="A34" s="21"/>
      <c r="B34" s="21"/>
      <c r="C34" s="21"/>
      <c r="D34" s="22"/>
      <c r="E34" s="22"/>
      <c r="F34" s="23"/>
    </row>
    <row r="35" spans="1:10" s="4" customFormat="1" ht="18">
      <c r="A35" s="21"/>
      <c r="B35" s="21"/>
      <c r="C35" s="21"/>
      <c r="D35" s="22"/>
      <c r="E35" s="22"/>
      <c r="F35" s="23"/>
    </row>
    <row r="36" spans="1:10" s="3" customFormat="1" ht="18">
      <c r="A36" s="17">
        <v>4</v>
      </c>
      <c r="B36" s="17"/>
      <c r="C36" s="17"/>
      <c r="D36" s="19" t="s">
        <v>1353</v>
      </c>
      <c r="E36" s="19" t="s">
        <v>1131</v>
      </c>
      <c r="F36" s="20">
        <f>SUM(F37:F41)</f>
        <v>96</v>
      </c>
    </row>
    <row r="37" spans="1:10" s="3" customFormat="1" ht="45">
      <c r="A37" s="21"/>
      <c r="B37" s="21">
        <v>24</v>
      </c>
      <c r="C37" s="21">
        <v>0</v>
      </c>
      <c r="D37" s="22" t="s">
        <v>19</v>
      </c>
      <c r="E37" s="22" t="s">
        <v>254</v>
      </c>
      <c r="F37" s="23">
        <v>36</v>
      </c>
    </row>
    <row r="38" spans="1:10" s="3" customFormat="1" ht="33" customHeight="1">
      <c r="A38" s="21"/>
      <c r="B38" s="21">
        <v>25</v>
      </c>
      <c r="C38" s="21">
        <v>0</v>
      </c>
      <c r="D38" s="46" t="s">
        <v>181</v>
      </c>
      <c r="E38" s="46" t="s">
        <v>188</v>
      </c>
      <c r="F38" s="23">
        <v>18</v>
      </c>
    </row>
    <row r="39" spans="1:10" s="3" customFormat="1" ht="31.5" customHeight="1">
      <c r="A39" s="21"/>
      <c r="B39" s="21">
        <v>26</v>
      </c>
      <c r="C39" s="21">
        <v>0</v>
      </c>
      <c r="D39" s="46" t="s">
        <v>183</v>
      </c>
      <c r="E39" s="22" t="s">
        <v>182</v>
      </c>
      <c r="F39" s="23">
        <v>15</v>
      </c>
    </row>
    <row r="40" spans="1:10" s="3" customFormat="1" ht="45">
      <c r="A40" s="21"/>
      <c r="B40" s="21">
        <v>27</v>
      </c>
      <c r="C40" s="21">
        <v>0</v>
      </c>
      <c r="D40" s="46" t="s">
        <v>185</v>
      </c>
      <c r="E40" s="46" t="s">
        <v>184</v>
      </c>
      <c r="F40" s="23">
        <v>8</v>
      </c>
      <c r="G40"/>
      <c r="H40"/>
      <c r="I40"/>
      <c r="J40"/>
    </row>
    <row r="41" spans="1:10" s="3" customFormat="1" ht="60">
      <c r="A41" s="21"/>
      <c r="B41" s="21">
        <v>28</v>
      </c>
      <c r="C41" s="21">
        <v>0</v>
      </c>
      <c r="D41" s="46" t="s">
        <v>187</v>
      </c>
      <c r="E41" s="46" t="s">
        <v>186</v>
      </c>
      <c r="F41" s="23">
        <v>19</v>
      </c>
      <c r="G41"/>
      <c r="H41"/>
      <c r="I41"/>
      <c r="J41"/>
    </row>
    <row r="42" spans="1:10" s="3" customFormat="1" ht="18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">
      <c r="A43" s="17"/>
      <c r="B43" s="18"/>
      <c r="C43" s="18"/>
      <c r="D43" s="19"/>
      <c r="E43" s="19"/>
      <c r="F43" s="20"/>
    </row>
    <row r="44" spans="1:10" s="4" customFormat="1" ht="36">
      <c r="A44" s="17">
        <v>5</v>
      </c>
      <c r="B44" s="18"/>
      <c r="C44" s="18"/>
      <c r="D44" s="19" t="s">
        <v>189</v>
      </c>
      <c r="E44" s="19" t="s">
        <v>190</v>
      </c>
      <c r="F44" s="20">
        <f>SUM(F45,F47,F72,)</f>
        <v>455</v>
      </c>
    </row>
    <row r="45" spans="1:10" s="4" customFormat="1" ht="32">
      <c r="A45" s="17"/>
      <c r="B45" s="48" t="s">
        <v>191</v>
      </c>
      <c r="C45" s="49"/>
      <c r="D45" s="50" t="s">
        <v>192</v>
      </c>
      <c r="E45" s="50" t="s">
        <v>193</v>
      </c>
      <c r="F45" s="20">
        <f>SUM(F46:F46)</f>
        <v>8</v>
      </c>
    </row>
    <row r="46" spans="1:10" s="4" customFormat="1" ht="30">
      <c r="A46" s="17"/>
      <c r="B46" s="21">
        <v>29</v>
      </c>
      <c r="C46" s="21"/>
      <c r="D46" s="46" t="s">
        <v>138</v>
      </c>
      <c r="E46" s="46" t="s">
        <v>139</v>
      </c>
      <c r="F46" s="23">
        <v>8</v>
      </c>
    </row>
    <row r="47" spans="1:10" s="4" customFormat="1" ht="18">
      <c r="A47" s="17"/>
      <c r="B47" s="48" t="s">
        <v>194</v>
      </c>
      <c r="C47" s="48"/>
      <c r="D47" s="50" t="s">
        <v>195</v>
      </c>
      <c r="E47" s="50" t="s">
        <v>196</v>
      </c>
      <c r="F47" s="54">
        <f>SUM(F48,F50,F58,F68)</f>
        <v>208</v>
      </c>
    </row>
    <row r="48" spans="1:10" s="4" customFormat="1" ht="18">
      <c r="A48" s="17"/>
      <c r="B48" s="56" t="s">
        <v>197</v>
      </c>
      <c r="C48" s="51"/>
      <c r="D48" s="52" t="s">
        <v>199</v>
      </c>
      <c r="E48" s="52" t="s">
        <v>198</v>
      </c>
      <c r="F48" s="53">
        <f>F49</f>
        <v>5</v>
      </c>
    </row>
    <row r="49" spans="1:6" s="4" customFormat="1" ht="18">
      <c r="A49" s="17"/>
      <c r="B49" s="21">
        <v>31</v>
      </c>
      <c r="C49" s="21"/>
      <c r="D49" s="22" t="s">
        <v>200</v>
      </c>
      <c r="E49" s="22" t="s">
        <v>201</v>
      </c>
      <c r="F49" s="23">
        <v>5</v>
      </c>
    </row>
    <row r="50" spans="1:6" s="3" customFormat="1" ht="18">
      <c r="A50" s="17"/>
      <c r="B50" s="57" t="s">
        <v>202</v>
      </c>
      <c r="C50" s="48"/>
      <c r="D50" s="50" t="s">
        <v>713</v>
      </c>
      <c r="E50" s="50" t="s">
        <v>203</v>
      </c>
      <c r="F50" s="54">
        <f>SUM(F51:F57)</f>
        <v>53</v>
      </c>
    </row>
    <row r="51" spans="1:6" s="3" customFormat="1" ht="30">
      <c r="A51" s="21"/>
      <c r="B51" s="21">
        <v>32</v>
      </c>
      <c r="C51" s="21">
        <v>0</v>
      </c>
      <c r="D51" s="46" t="s">
        <v>205</v>
      </c>
      <c r="E51" s="46" t="s">
        <v>204</v>
      </c>
      <c r="F51" s="23">
        <v>14</v>
      </c>
    </row>
    <row r="52" spans="1:6" s="3" customFormat="1" ht="15">
      <c r="A52" s="21"/>
      <c r="B52" s="21">
        <v>33</v>
      </c>
      <c r="C52" s="21">
        <v>0</v>
      </c>
      <c r="D52" s="22" t="s">
        <v>112</v>
      </c>
      <c r="E52" s="22" t="s">
        <v>113</v>
      </c>
      <c r="F52" s="23">
        <v>0</v>
      </c>
    </row>
    <row r="53" spans="1:6" s="3" customFormat="1" ht="15">
      <c r="A53" s="21"/>
      <c r="B53" s="21">
        <v>34</v>
      </c>
      <c r="C53" s="21">
        <v>0</v>
      </c>
      <c r="D53" s="22" t="s">
        <v>1246</v>
      </c>
      <c r="E53" s="22" t="s">
        <v>1246</v>
      </c>
      <c r="F53" s="23">
        <v>4</v>
      </c>
    </row>
    <row r="54" spans="1:6" s="3" customFormat="1" ht="15">
      <c r="A54" s="21"/>
      <c r="B54" s="21">
        <v>35</v>
      </c>
      <c r="C54" s="21">
        <v>0</v>
      </c>
      <c r="D54" s="46" t="s">
        <v>1247</v>
      </c>
      <c r="E54" s="46" t="s">
        <v>255</v>
      </c>
      <c r="F54" s="23">
        <v>10</v>
      </c>
    </row>
    <row r="55" spans="1:6" s="3" customFormat="1" ht="45">
      <c r="A55" s="21"/>
      <c r="B55" s="21">
        <v>36</v>
      </c>
      <c r="C55" s="21">
        <v>0</v>
      </c>
      <c r="D55" s="22" t="s">
        <v>117</v>
      </c>
      <c r="E55" s="22" t="s">
        <v>116</v>
      </c>
      <c r="F55" s="23">
        <v>8</v>
      </c>
    </row>
    <row r="56" spans="1:6" s="3" customFormat="1" ht="15">
      <c r="A56" s="21"/>
      <c r="B56" s="21">
        <v>37</v>
      </c>
      <c r="C56" s="21">
        <v>0</v>
      </c>
      <c r="D56" s="46" t="s">
        <v>115</v>
      </c>
      <c r="E56" s="47" t="s">
        <v>114</v>
      </c>
      <c r="F56" s="23">
        <v>10</v>
      </c>
    </row>
    <row r="57" spans="1:6" s="3" customFormat="1" ht="15">
      <c r="A57" s="21"/>
      <c r="B57" s="21">
        <v>38</v>
      </c>
      <c r="C57" s="21">
        <v>0</v>
      </c>
      <c r="D57" s="22" t="s">
        <v>118</v>
      </c>
      <c r="E57" s="22" t="s">
        <v>119</v>
      </c>
      <c r="F57" s="22">
        <v>7</v>
      </c>
    </row>
    <row r="58" spans="1:6" s="3" customFormat="1" ht="18">
      <c r="A58" s="17"/>
      <c r="C58" s="48"/>
      <c r="D58" s="50" t="s">
        <v>518</v>
      </c>
      <c r="E58" s="50" t="s">
        <v>657</v>
      </c>
      <c r="F58" s="54">
        <f>SUM(F59:F67)</f>
        <v>102</v>
      </c>
    </row>
    <row r="59" spans="1:6" s="3" customFormat="1" ht="15">
      <c r="A59" s="21"/>
      <c r="B59" s="21">
        <v>39</v>
      </c>
      <c r="C59" s="21">
        <v>0</v>
      </c>
      <c r="D59" s="46" t="s">
        <v>339</v>
      </c>
      <c r="E59" s="22" t="s">
        <v>338</v>
      </c>
      <c r="F59" s="23">
        <v>4</v>
      </c>
    </row>
    <row r="60" spans="1:6" ht="15">
      <c r="A60" s="21"/>
      <c r="B60" s="21">
        <v>40</v>
      </c>
      <c r="C60" s="21">
        <v>0</v>
      </c>
      <c r="D60" s="22" t="s">
        <v>1279</v>
      </c>
      <c r="E60" s="22" t="s">
        <v>1050</v>
      </c>
      <c r="F60" s="23">
        <v>3</v>
      </c>
    </row>
    <row r="61" spans="1:6" s="3" customFormat="1" ht="15">
      <c r="A61" s="21"/>
      <c r="B61" s="21">
        <v>41</v>
      </c>
      <c r="C61" s="21">
        <v>0</v>
      </c>
      <c r="D61" s="22" t="s">
        <v>1258</v>
      </c>
      <c r="E61" s="22" t="s">
        <v>1031</v>
      </c>
      <c r="F61" s="23">
        <v>21</v>
      </c>
    </row>
    <row r="62" spans="1:6" s="3" customFormat="1" ht="15">
      <c r="A62" s="21"/>
      <c r="B62" s="21">
        <v>42</v>
      </c>
      <c r="C62" s="21">
        <v>0</v>
      </c>
      <c r="D62" s="22" t="s">
        <v>1280</v>
      </c>
      <c r="E62" s="22" t="s">
        <v>1053</v>
      </c>
      <c r="F62" s="23">
        <v>26</v>
      </c>
    </row>
    <row r="63" spans="1:6" ht="15">
      <c r="A63" s="21"/>
      <c r="B63" s="21">
        <v>43</v>
      </c>
      <c r="C63" s="21">
        <v>0</v>
      </c>
      <c r="D63" s="22" t="s">
        <v>1282</v>
      </c>
      <c r="E63" s="22" t="s">
        <v>1282</v>
      </c>
      <c r="F63" s="23">
        <v>10</v>
      </c>
    </row>
    <row r="64" spans="1:6" ht="15">
      <c r="A64" s="21"/>
      <c r="B64" s="21">
        <v>44</v>
      </c>
      <c r="C64" s="21">
        <v>0</v>
      </c>
      <c r="D64" s="22" t="s">
        <v>1283</v>
      </c>
      <c r="E64" s="22" t="s">
        <v>1056</v>
      </c>
      <c r="F64" s="23">
        <v>10</v>
      </c>
    </row>
    <row r="65" spans="1:10" ht="15">
      <c r="A65" s="21"/>
      <c r="B65" s="21">
        <v>45</v>
      </c>
      <c r="C65" s="21">
        <v>0</v>
      </c>
      <c r="D65" s="22" t="s">
        <v>1285</v>
      </c>
      <c r="E65" s="22" t="s">
        <v>1285</v>
      </c>
      <c r="F65" s="23">
        <v>15</v>
      </c>
    </row>
    <row r="66" spans="1:10" s="3" customFormat="1" ht="15">
      <c r="A66" s="21"/>
      <c r="B66" s="21">
        <v>46</v>
      </c>
      <c r="C66" s="21">
        <v>0</v>
      </c>
      <c r="D66" s="22" t="s">
        <v>1287</v>
      </c>
      <c r="E66" s="22" t="s">
        <v>1287</v>
      </c>
      <c r="F66" s="23">
        <v>10</v>
      </c>
    </row>
    <row r="67" spans="1:10" s="29" customFormat="1" ht="15">
      <c r="A67" s="21"/>
      <c r="B67" s="21">
        <v>47</v>
      </c>
      <c r="C67" s="21">
        <v>0</v>
      </c>
      <c r="D67" s="22" t="s">
        <v>447</v>
      </c>
      <c r="E67" s="22" t="s">
        <v>336</v>
      </c>
      <c r="F67" s="23">
        <v>3</v>
      </c>
    </row>
    <row r="68" spans="1:10" s="32" customFormat="1" ht="18">
      <c r="A68" s="17"/>
      <c r="B68" s="56" t="s">
        <v>120</v>
      </c>
      <c r="C68" s="48"/>
      <c r="D68" s="50" t="s">
        <v>345</v>
      </c>
      <c r="E68" s="50" t="s">
        <v>344</v>
      </c>
      <c r="F68" s="54">
        <f>SUM(F69:F71)</f>
        <v>48</v>
      </c>
      <c r="G68" s="3"/>
      <c r="H68" s="3"/>
      <c r="I68" s="3"/>
      <c r="J68" s="3"/>
    </row>
    <row r="69" spans="1:10" s="32" customFormat="1" ht="15">
      <c r="A69" s="21"/>
      <c r="B69" s="21">
        <v>48</v>
      </c>
      <c r="C69" s="21">
        <v>0</v>
      </c>
      <c r="D69" s="22" t="s">
        <v>122</v>
      </c>
      <c r="E69" s="22" t="s">
        <v>121</v>
      </c>
      <c r="F69" s="23">
        <v>6</v>
      </c>
      <c r="G69" s="3"/>
      <c r="H69" s="3"/>
      <c r="I69" s="3"/>
      <c r="J69" s="3"/>
    </row>
    <row r="70" spans="1:10" s="32" customFormat="1" ht="15">
      <c r="A70" s="21"/>
      <c r="B70" s="21">
        <v>49</v>
      </c>
      <c r="C70" s="21">
        <v>0</v>
      </c>
      <c r="D70" s="22" t="s">
        <v>1146</v>
      </c>
      <c r="E70" s="22" t="s">
        <v>1061</v>
      </c>
      <c r="F70" s="23">
        <v>21</v>
      </c>
      <c r="G70" s="3"/>
      <c r="H70" s="3"/>
      <c r="I70" s="3"/>
      <c r="J70" s="3"/>
    </row>
    <row r="71" spans="1:10" ht="15">
      <c r="A71" s="21"/>
      <c r="B71" s="21">
        <v>50</v>
      </c>
      <c r="C71" s="21">
        <v>0</v>
      </c>
      <c r="D71" s="22" t="s">
        <v>343</v>
      </c>
      <c r="E71" s="22" t="s">
        <v>342</v>
      </c>
      <c r="F71" s="23">
        <v>21</v>
      </c>
    </row>
    <row r="72" spans="1:10" ht="18">
      <c r="A72" s="17"/>
      <c r="B72" s="48" t="s">
        <v>136</v>
      </c>
      <c r="C72" s="48"/>
      <c r="D72" s="50" t="s">
        <v>1154</v>
      </c>
      <c r="E72" s="50" t="s">
        <v>137</v>
      </c>
      <c r="F72" s="54">
        <f>SUM(F73:F85)</f>
        <v>239</v>
      </c>
      <c r="G72" s="3"/>
      <c r="H72" s="3"/>
      <c r="I72" s="3"/>
      <c r="J72" s="3"/>
    </row>
    <row r="73" spans="1:10" ht="15">
      <c r="A73" s="21"/>
      <c r="B73" s="21">
        <v>51</v>
      </c>
      <c r="C73" s="21">
        <v>0</v>
      </c>
      <c r="D73" s="22" t="s">
        <v>124</v>
      </c>
      <c r="E73" s="22" t="s">
        <v>123</v>
      </c>
      <c r="F73" s="23">
        <v>12</v>
      </c>
    </row>
    <row r="74" spans="1:10" ht="30">
      <c r="A74" s="21"/>
      <c r="B74" s="21">
        <v>52</v>
      </c>
      <c r="C74" s="21">
        <v>0</v>
      </c>
      <c r="D74" s="22" t="s">
        <v>533</v>
      </c>
      <c r="E74" s="22" t="s">
        <v>125</v>
      </c>
      <c r="F74" s="23">
        <v>6</v>
      </c>
    </row>
    <row r="75" spans="1:10" ht="15">
      <c r="A75" s="21"/>
      <c r="B75" s="21">
        <v>53</v>
      </c>
      <c r="C75" s="21">
        <v>0</v>
      </c>
      <c r="D75" s="22" t="s">
        <v>594</v>
      </c>
      <c r="E75" s="22" t="s">
        <v>126</v>
      </c>
      <c r="F75" s="23">
        <v>11</v>
      </c>
    </row>
    <row r="76" spans="1:10" s="3" customFormat="1" ht="15">
      <c r="A76" s="10"/>
      <c r="B76" s="21">
        <v>54</v>
      </c>
      <c r="C76" s="21">
        <v>0</v>
      </c>
      <c r="D76" s="22" t="s">
        <v>128</v>
      </c>
      <c r="E76" s="22" t="s">
        <v>127</v>
      </c>
      <c r="F76" s="23">
        <v>10</v>
      </c>
    </row>
    <row r="77" spans="1:10" s="3" customFormat="1" ht="15">
      <c r="A77" s="10"/>
      <c r="B77" s="21">
        <v>55</v>
      </c>
      <c r="C77" s="21">
        <v>0</v>
      </c>
      <c r="D77" s="22" t="s">
        <v>279</v>
      </c>
      <c r="E77" s="22" t="s">
        <v>278</v>
      </c>
      <c r="F77" s="23">
        <v>11</v>
      </c>
    </row>
    <row r="78" spans="1:10" s="3" customFormat="1" ht="30">
      <c r="A78" s="21"/>
      <c r="B78" s="21">
        <v>56</v>
      </c>
      <c r="C78" s="21">
        <v>0</v>
      </c>
      <c r="D78" s="22" t="s">
        <v>130</v>
      </c>
      <c r="E78" s="22" t="s">
        <v>129</v>
      </c>
      <c r="F78" s="23">
        <v>1</v>
      </c>
      <c r="G78"/>
      <c r="H78"/>
      <c r="I78"/>
      <c r="J78"/>
    </row>
    <row r="79" spans="1:10" s="3" customFormat="1" ht="15">
      <c r="A79" s="21"/>
      <c r="B79" s="21">
        <v>57</v>
      </c>
      <c r="C79" s="21">
        <v>0</v>
      </c>
      <c r="D79" s="22" t="s">
        <v>1167</v>
      </c>
      <c r="E79" s="22" t="s">
        <v>681</v>
      </c>
      <c r="F79" s="23">
        <v>17</v>
      </c>
    </row>
    <row r="80" spans="1:10" s="3" customFormat="1" ht="15">
      <c r="A80" s="21"/>
      <c r="B80" s="21">
        <v>58</v>
      </c>
      <c r="C80" s="21">
        <v>0</v>
      </c>
      <c r="D80" s="22" t="s">
        <v>1168</v>
      </c>
      <c r="E80" s="22" t="s">
        <v>947</v>
      </c>
      <c r="F80" s="23">
        <v>7</v>
      </c>
    </row>
    <row r="81" spans="1:10" s="3" customFormat="1" ht="15">
      <c r="A81" s="21"/>
      <c r="B81" s="21">
        <v>59</v>
      </c>
      <c r="C81" s="21">
        <v>0</v>
      </c>
      <c r="D81" s="22" t="s">
        <v>131</v>
      </c>
      <c r="E81" s="22" t="s">
        <v>683</v>
      </c>
      <c r="F81" s="23">
        <v>49</v>
      </c>
      <c r="G81"/>
      <c r="H81"/>
      <c r="I81"/>
      <c r="J81"/>
    </row>
    <row r="82" spans="1:10" s="3" customFormat="1" ht="15">
      <c r="A82" s="21"/>
      <c r="B82" s="21">
        <v>60</v>
      </c>
      <c r="C82" s="21">
        <v>0</v>
      </c>
      <c r="D82" s="22" t="s">
        <v>1176</v>
      </c>
      <c r="E82" s="22" t="s">
        <v>394</v>
      </c>
      <c r="F82" s="23">
        <v>4</v>
      </c>
    </row>
    <row r="83" spans="1:10" ht="15">
      <c r="A83" s="21"/>
      <c r="B83" s="21">
        <v>61</v>
      </c>
      <c r="C83" s="21">
        <v>0</v>
      </c>
      <c r="D83" s="22" t="s">
        <v>133</v>
      </c>
      <c r="E83" s="22" t="s">
        <v>132</v>
      </c>
      <c r="F83" s="23">
        <v>52</v>
      </c>
    </row>
    <row r="84" spans="1:10" ht="45">
      <c r="A84" s="10"/>
      <c r="B84" s="21">
        <v>62</v>
      </c>
      <c r="C84" s="21">
        <v>0</v>
      </c>
      <c r="D84" s="22" t="s">
        <v>71</v>
      </c>
      <c r="E84" s="22" t="s">
        <v>134</v>
      </c>
      <c r="F84" s="23">
        <v>44</v>
      </c>
    </row>
    <row r="85" spans="1:10" ht="15">
      <c r="A85" s="21"/>
      <c r="B85" s="34">
        <v>63</v>
      </c>
      <c r="C85" s="34">
        <v>0</v>
      </c>
      <c r="D85" s="35" t="s">
        <v>488</v>
      </c>
      <c r="E85" s="35" t="s">
        <v>487</v>
      </c>
      <c r="F85" s="3">
        <v>15</v>
      </c>
    </row>
    <row r="86" spans="1:10">
      <c r="A86" s="10"/>
    </row>
    <row r="87" spans="1:10" s="29" customFormat="1" ht="15">
      <c r="A87" s="10"/>
      <c r="B87" s="1"/>
      <c r="C87" s="1"/>
      <c r="D87" s="7"/>
      <c r="E87" s="7"/>
      <c r="F87"/>
    </row>
    <row r="88" spans="1:10" ht="18">
      <c r="A88" s="17">
        <v>6</v>
      </c>
      <c r="B88" s="36"/>
      <c r="C88" s="36"/>
      <c r="D88" s="37" t="s">
        <v>143</v>
      </c>
      <c r="E88" s="37" t="s">
        <v>142</v>
      </c>
      <c r="F88" s="4">
        <f>SUM(F89,F99)</f>
        <v>128</v>
      </c>
    </row>
    <row r="89" spans="1:10" ht="18">
      <c r="A89" s="17"/>
      <c r="B89" s="58" t="s">
        <v>191</v>
      </c>
      <c r="C89" s="58"/>
      <c r="D89" s="59" t="s">
        <v>145</v>
      </c>
      <c r="E89" s="59" t="s">
        <v>144</v>
      </c>
      <c r="F89" s="60">
        <f>SUM(F90,F94)</f>
        <v>95</v>
      </c>
    </row>
    <row r="90" spans="1:10" ht="32">
      <c r="A90" s="17"/>
      <c r="B90" s="61" t="s">
        <v>197</v>
      </c>
      <c r="C90" s="62"/>
      <c r="D90" s="63" t="s">
        <v>146</v>
      </c>
      <c r="E90" s="63" t="s">
        <v>147</v>
      </c>
      <c r="F90" s="64">
        <f>SUM(F91:F93)</f>
        <v>64</v>
      </c>
    </row>
    <row r="91" spans="1:10" s="29" customFormat="1" ht="18">
      <c r="A91" s="17"/>
      <c r="B91" s="34">
        <v>64</v>
      </c>
      <c r="C91" s="34">
        <v>0</v>
      </c>
      <c r="D91" s="35" t="s">
        <v>260</v>
      </c>
      <c r="E91" s="35" t="s">
        <v>259</v>
      </c>
      <c r="F91" s="3">
        <v>10</v>
      </c>
    </row>
    <row r="92" spans="1:10" s="29" customFormat="1" ht="30">
      <c r="A92" s="17"/>
      <c r="B92" s="21">
        <v>65</v>
      </c>
      <c r="C92" s="21">
        <v>0</v>
      </c>
      <c r="D92" s="22" t="s">
        <v>289</v>
      </c>
      <c r="E92" s="22" t="s">
        <v>258</v>
      </c>
      <c r="F92" s="23">
        <v>27</v>
      </c>
    </row>
    <row r="93" spans="1:10" s="3" customFormat="1" ht="45">
      <c r="A93" s="17"/>
      <c r="B93" s="21">
        <v>66</v>
      </c>
      <c r="C93" s="21">
        <v>0</v>
      </c>
      <c r="D93" s="45" t="s">
        <v>88</v>
      </c>
      <c r="E93" s="22" t="s">
        <v>89</v>
      </c>
      <c r="F93" s="23">
        <v>27</v>
      </c>
    </row>
    <row r="94" spans="1:10" s="3" customFormat="1" ht="18">
      <c r="A94" s="17"/>
      <c r="B94" s="55" t="s">
        <v>150</v>
      </c>
      <c r="C94" s="21"/>
      <c r="D94" s="45" t="s">
        <v>151</v>
      </c>
      <c r="E94" s="46" t="s">
        <v>152</v>
      </c>
      <c r="F94" s="23">
        <f>SUM(F95:F98)</f>
        <v>31</v>
      </c>
    </row>
    <row r="95" spans="1:10" ht="30">
      <c r="A95" s="21"/>
      <c r="B95" s="21">
        <v>67</v>
      </c>
      <c r="C95" s="21">
        <v>0</v>
      </c>
      <c r="D95" s="22" t="s">
        <v>329</v>
      </c>
      <c r="E95" s="22" t="s">
        <v>328</v>
      </c>
      <c r="F95" s="23">
        <v>5</v>
      </c>
    </row>
    <row r="96" spans="1:10" s="3" customFormat="1" ht="30">
      <c r="A96" s="25"/>
      <c r="B96" s="21">
        <v>68</v>
      </c>
      <c r="C96" s="21">
        <v>0</v>
      </c>
      <c r="D96" s="22" t="s">
        <v>556</v>
      </c>
      <c r="E96" s="22" t="s">
        <v>584</v>
      </c>
      <c r="F96" s="23">
        <v>16</v>
      </c>
    </row>
    <row r="97" spans="1:6" s="3" customFormat="1" ht="15">
      <c r="A97" s="25"/>
      <c r="B97" s="21">
        <v>69</v>
      </c>
      <c r="C97" s="21"/>
      <c r="D97" s="22" t="s">
        <v>75</v>
      </c>
      <c r="E97" s="22" t="s">
        <v>72</v>
      </c>
      <c r="F97" s="23">
        <v>7</v>
      </c>
    </row>
    <row r="98" spans="1:6" ht="15">
      <c r="A98" s="25"/>
      <c r="B98" s="21">
        <v>70</v>
      </c>
      <c r="C98" s="21">
        <v>0</v>
      </c>
      <c r="D98" s="22" t="s">
        <v>74</v>
      </c>
      <c r="E98" s="22" t="s">
        <v>73</v>
      </c>
      <c r="F98" s="23">
        <v>3</v>
      </c>
    </row>
    <row r="99" spans="1:6" ht="15">
      <c r="A99" s="25"/>
      <c r="B99" s="21" t="s">
        <v>194</v>
      </c>
      <c r="C99" s="21"/>
      <c r="D99" s="22" t="s">
        <v>580</v>
      </c>
      <c r="E99" s="22" t="s">
        <v>370</v>
      </c>
      <c r="F99" s="23">
        <f>F100</f>
        <v>33</v>
      </c>
    </row>
    <row r="100" spans="1:6" ht="15">
      <c r="A100" s="25"/>
      <c r="B100" s="21">
        <v>71</v>
      </c>
      <c r="C100" s="21">
        <v>0</v>
      </c>
      <c r="D100" s="22" t="s">
        <v>149</v>
      </c>
      <c r="E100" s="22" t="s">
        <v>148</v>
      </c>
      <c r="F100" s="23">
        <v>33</v>
      </c>
    </row>
    <row r="101" spans="1:6" s="4" customFormat="1" ht="18">
      <c r="A101" s="1"/>
      <c r="B101" s="1"/>
      <c r="C101" s="1"/>
      <c r="D101" s="7"/>
      <c r="E101" s="7"/>
      <c r="F101"/>
    </row>
    <row r="102" spans="1:6" s="23" customFormat="1" ht="18">
      <c r="A102" s="36"/>
      <c r="B102" s="1"/>
      <c r="C102" s="1"/>
      <c r="D102" s="7"/>
      <c r="E102" s="7"/>
      <c r="F102"/>
    </row>
    <row r="103" spans="1:6" s="23" customFormat="1" ht="15">
      <c r="A103" s="21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ht="15">
      <c r="A106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7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78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SUM(F4,F16,F27,F36,,F44,F89)</f>
        <v>923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SUM(F5:F13)</f>
        <v>120</v>
      </c>
    </row>
    <row r="5" spans="1:8" s="3" customFormat="1" ht="65.25" customHeight="1">
      <c r="A5" s="21"/>
      <c r="B5" s="21">
        <v>1</v>
      </c>
      <c r="C5" s="21">
        <v>0</v>
      </c>
      <c r="D5" s="22" t="s">
        <v>265</v>
      </c>
      <c r="E5" s="22" t="s">
        <v>264</v>
      </c>
      <c r="F5" s="23">
        <v>32</v>
      </c>
    </row>
    <row r="6" spans="1:8" s="3" customFormat="1" ht="45">
      <c r="A6" s="21"/>
      <c r="B6" s="21">
        <v>2</v>
      </c>
      <c r="C6" s="21">
        <v>0</v>
      </c>
      <c r="D6" s="22" t="s">
        <v>267</v>
      </c>
      <c r="E6" s="22" t="s">
        <v>266</v>
      </c>
      <c r="F6" s="23">
        <v>9</v>
      </c>
    </row>
    <row r="7" spans="1:8" s="3" customFormat="1" ht="15">
      <c r="A7" s="21"/>
      <c r="B7" s="21">
        <v>3</v>
      </c>
      <c r="C7" s="21">
        <v>0</v>
      </c>
      <c r="D7" s="23" t="s">
        <v>268</v>
      </c>
      <c r="E7" s="22" t="s">
        <v>153</v>
      </c>
      <c r="F7" s="23">
        <v>11</v>
      </c>
    </row>
    <row r="8" spans="1:8" s="3" customFormat="1" ht="45">
      <c r="A8" s="21"/>
      <c r="B8" s="21">
        <v>4</v>
      </c>
      <c r="C8" s="21">
        <v>0</v>
      </c>
      <c r="D8" s="22" t="s">
        <v>270</v>
      </c>
      <c r="E8" s="22" t="s">
        <v>269</v>
      </c>
      <c r="F8" s="23">
        <v>9</v>
      </c>
    </row>
    <row r="9" spans="1:8" s="3" customFormat="1" ht="30">
      <c r="A9" s="21"/>
      <c r="B9" s="21">
        <v>5</v>
      </c>
      <c r="C9" s="21">
        <v>0</v>
      </c>
      <c r="D9" s="22" t="s">
        <v>272</v>
      </c>
      <c r="E9" s="22" t="s">
        <v>271</v>
      </c>
      <c r="F9" s="23">
        <v>11</v>
      </c>
    </row>
    <row r="10" spans="1:8" s="3" customFormat="1" ht="51.75" customHeight="1">
      <c r="A10" s="21"/>
      <c r="B10" s="21">
        <v>6</v>
      </c>
      <c r="C10" s="21">
        <v>0</v>
      </c>
      <c r="D10" s="22" t="s">
        <v>207</v>
      </c>
      <c r="E10" s="22" t="s">
        <v>206</v>
      </c>
      <c r="F10" s="23">
        <v>12</v>
      </c>
    </row>
    <row r="11" spans="1:8" s="3" customFormat="1" ht="30">
      <c r="A11" s="21"/>
      <c r="B11" s="21">
        <v>7</v>
      </c>
      <c r="C11" s="21">
        <v>0</v>
      </c>
      <c r="D11" s="22" t="s">
        <v>208</v>
      </c>
      <c r="E11" s="22" t="s">
        <v>209</v>
      </c>
      <c r="F11" s="23">
        <v>21</v>
      </c>
    </row>
    <row r="12" spans="1:8" s="3" customFormat="1" ht="45">
      <c r="A12" s="21"/>
      <c r="B12" s="21">
        <v>8</v>
      </c>
      <c r="C12" s="21">
        <v>0</v>
      </c>
      <c r="D12" s="22" t="s">
        <v>210</v>
      </c>
      <c r="E12" s="46" t="s">
        <v>211</v>
      </c>
      <c r="F12" s="23">
        <v>8</v>
      </c>
    </row>
    <row r="13" spans="1:8" s="3" customFormat="1" ht="45">
      <c r="A13" s="21"/>
      <c r="B13" s="21">
        <v>9</v>
      </c>
      <c r="C13" s="21">
        <v>0</v>
      </c>
      <c r="D13" s="22" t="s">
        <v>212</v>
      </c>
      <c r="E13" s="46" t="s">
        <v>213</v>
      </c>
      <c r="F13" s="23">
        <v>7</v>
      </c>
    </row>
    <row r="14" spans="1:8" s="3" customFormat="1" ht="15">
      <c r="A14" s="10"/>
      <c r="B14" s="10"/>
      <c r="C14" s="10"/>
      <c r="D14" s="11"/>
      <c r="E14" s="11"/>
      <c r="F14" s="12"/>
    </row>
    <row r="15" spans="1:8" s="4" customFormat="1" ht="18">
      <c r="A15" s="21"/>
      <c r="B15" s="21"/>
      <c r="C15" s="21"/>
      <c r="D15" s="22"/>
      <c r="E15" s="22"/>
      <c r="F15" s="23"/>
    </row>
    <row r="16" spans="1:8" s="3" customFormat="1" ht="18">
      <c r="A16" s="17">
        <v>2</v>
      </c>
      <c r="B16" s="17"/>
      <c r="C16" s="17"/>
      <c r="D16" s="19" t="s">
        <v>215</v>
      </c>
      <c r="E16" s="19" t="s">
        <v>214</v>
      </c>
      <c r="F16" s="20">
        <f>SUM(F17,F18,F19,F20,F21,F22,F23,F24)</f>
        <v>77</v>
      </c>
    </row>
    <row r="17" spans="1:10" ht="45">
      <c r="A17" s="21"/>
      <c r="B17" s="21">
        <v>10</v>
      </c>
      <c r="C17" s="21">
        <v>0</v>
      </c>
      <c r="D17" s="22" t="s">
        <v>216</v>
      </c>
      <c r="E17" s="46" t="s">
        <v>217</v>
      </c>
      <c r="F17" s="23">
        <v>10</v>
      </c>
    </row>
    <row r="18" spans="1:10" ht="30">
      <c r="A18" s="21"/>
      <c r="B18" s="21">
        <v>11</v>
      </c>
      <c r="C18" s="21">
        <v>0</v>
      </c>
      <c r="D18" s="22" t="s">
        <v>218</v>
      </c>
      <c r="E18" s="46" t="s">
        <v>219</v>
      </c>
      <c r="F18" s="23">
        <v>23</v>
      </c>
    </row>
    <row r="19" spans="1:10" ht="45">
      <c r="A19" s="21"/>
      <c r="B19" s="21">
        <v>12</v>
      </c>
      <c r="C19" s="21">
        <v>0</v>
      </c>
      <c r="D19" s="22" t="s">
        <v>220</v>
      </c>
      <c r="E19" s="47" t="s">
        <v>221</v>
      </c>
      <c r="F19" s="23">
        <v>6</v>
      </c>
    </row>
    <row r="20" spans="1:10" s="3" customFormat="1" ht="45">
      <c r="A20" s="21"/>
      <c r="B20" s="21">
        <v>13</v>
      </c>
      <c r="C20" s="21">
        <v>0</v>
      </c>
      <c r="D20" s="46" t="s">
        <v>222</v>
      </c>
      <c r="E20" s="22" t="s">
        <v>223</v>
      </c>
      <c r="F20" s="23">
        <v>3</v>
      </c>
    </row>
    <row r="21" spans="1:10" s="3" customFormat="1" ht="15">
      <c r="A21" s="21"/>
      <c r="B21" s="21">
        <v>14</v>
      </c>
      <c r="C21" s="21">
        <v>0</v>
      </c>
      <c r="D21" s="46" t="s">
        <v>224</v>
      </c>
      <c r="E21" s="46" t="s">
        <v>225</v>
      </c>
      <c r="F21" s="23">
        <v>1</v>
      </c>
    </row>
    <row r="22" spans="1:10" s="3" customFormat="1" ht="30">
      <c r="A22" s="21"/>
      <c r="B22" s="21">
        <v>15</v>
      </c>
      <c r="C22" s="21">
        <v>0</v>
      </c>
      <c r="D22" s="46" t="s">
        <v>226</v>
      </c>
      <c r="E22" s="46" t="s">
        <v>227</v>
      </c>
      <c r="F22" s="23">
        <v>12</v>
      </c>
    </row>
    <row r="23" spans="1:10" ht="30">
      <c r="A23" s="21"/>
      <c r="B23" s="21">
        <v>16</v>
      </c>
      <c r="C23" s="21">
        <v>0</v>
      </c>
      <c r="D23" s="46" t="s">
        <v>228</v>
      </c>
      <c r="E23" s="46" t="s">
        <v>229</v>
      </c>
      <c r="F23" s="23">
        <v>14</v>
      </c>
      <c r="G23" s="6"/>
      <c r="H23" s="6"/>
      <c r="I23" s="6"/>
      <c r="J23" s="6"/>
    </row>
    <row r="24" spans="1:10" ht="30">
      <c r="A24" s="21"/>
      <c r="B24" s="21">
        <v>17</v>
      </c>
      <c r="C24" s="21">
        <v>0</v>
      </c>
      <c r="D24" s="46" t="s">
        <v>230</v>
      </c>
      <c r="E24" s="46" t="s">
        <v>231</v>
      </c>
      <c r="F24" s="23">
        <v>8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SUM(F28,F29,F30,F31,F32,F33)</f>
        <v>39</v>
      </c>
    </row>
    <row r="28" spans="1:10" s="3" customFormat="1" ht="30">
      <c r="A28" s="21"/>
      <c r="B28" s="21">
        <v>18</v>
      </c>
      <c r="C28" s="21">
        <v>0</v>
      </c>
      <c r="D28" s="46" t="s">
        <v>170</v>
      </c>
      <c r="E28" s="46" t="s">
        <v>232</v>
      </c>
      <c r="F28" s="23">
        <v>5</v>
      </c>
    </row>
    <row r="29" spans="1:10" s="31" customFormat="1" ht="30">
      <c r="A29" s="21"/>
      <c r="B29" s="21">
        <v>19</v>
      </c>
      <c r="C29" s="21">
        <v>0</v>
      </c>
      <c r="D29" s="46" t="s">
        <v>171</v>
      </c>
      <c r="E29" s="46" t="s">
        <v>172</v>
      </c>
      <c r="F29" s="23">
        <v>6</v>
      </c>
      <c r="G29"/>
      <c r="H29"/>
      <c r="I29"/>
      <c r="J29"/>
    </row>
    <row r="30" spans="1:10" ht="30">
      <c r="A30" s="21"/>
      <c r="B30" s="21">
        <v>20</v>
      </c>
      <c r="C30" s="21">
        <v>0</v>
      </c>
      <c r="D30" s="46" t="s">
        <v>173</v>
      </c>
      <c r="E30" s="46" t="s">
        <v>174</v>
      </c>
      <c r="F30" s="23">
        <v>6</v>
      </c>
      <c r="G30" s="3"/>
      <c r="H30" s="3"/>
      <c r="I30" s="3"/>
      <c r="J30" s="3"/>
    </row>
    <row r="31" spans="1:10" ht="45">
      <c r="A31" s="21"/>
      <c r="B31" s="21">
        <v>21</v>
      </c>
      <c r="C31" s="21">
        <v>0</v>
      </c>
      <c r="D31" s="22" t="s">
        <v>176</v>
      </c>
      <c r="E31" s="46" t="s">
        <v>175</v>
      </c>
      <c r="F31" s="23">
        <v>7</v>
      </c>
      <c r="G31" s="3"/>
      <c r="H31" s="3"/>
      <c r="I31" s="3"/>
      <c r="J31" s="3"/>
    </row>
    <row r="32" spans="1:10" ht="60">
      <c r="A32" s="21"/>
      <c r="B32" s="21">
        <v>22</v>
      </c>
      <c r="C32" s="21">
        <v>0</v>
      </c>
      <c r="D32" s="22" t="s">
        <v>178</v>
      </c>
      <c r="E32" s="46" t="s">
        <v>177</v>
      </c>
      <c r="F32" s="23">
        <v>3</v>
      </c>
      <c r="G32" s="3"/>
      <c r="H32" s="3"/>
      <c r="I32" s="3"/>
      <c r="J32" s="3"/>
    </row>
    <row r="33" spans="1:10" ht="30">
      <c r="A33" s="21"/>
      <c r="B33" s="21">
        <v>23</v>
      </c>
      <c r="C33" s="21">
        <v>0</v>
      </c>
      <c r="D33" s="22" t="s">
        <v>180</v>
      </c>
      <c r="E33" s="22" t="s">
        <v>179</v>
      </c>
      <c r="F33" s="23">
        <v>12</v>
      </c>
      <c r="G33" s="3"/>
      <c r="H33" s="3"/>
      <c r="I33" s="3"/>
      <c r="J33" s="3"/>
    </row>
    <row r="34" spans="1:10" s="3" customFormat="1" ht="15">
      <c r="A34" s="21"/>
      <c r="B34" s="21"/>
      <c r="C34" s="21"/>
      <c r="D34" s="22"/>
      <c r="E34" s="22"/>
      <c r="F34" s="23"/>
    </row>
    <row r="35" spans="1:10" s="4" customFormat="1" ht="18">
      <c r="A35" s="21"/>
      <c r="B35" s="21"/>
      <c r="C35" s="21"/>
      <c r="D35" s="22"/>
      <c r="E35" s="22"/>
      <c r="F35" s="23"/>
    </row>
    <row r="36" spans="1:10" s="3" customFormat="1" ht="18">
      <c r="A36" s="17">
        <v>4</v>
      </c>
      <c r="B36" s="17"/>
      <c r="C36" s="17"/>
      <c r="D36" s="19" t="s">
        <v>1353</v>
      </c>
      <c r="E36" s="19" t="s">
        <v>1131</v>
      </c>
      <c r="F36" s="20">
        <f>SUM(F37:F41)</f>
        <v>95</v>
      </c>
    </row>
    <row r="37" spans="1:10" s="3" customFormat="1" ht="45">
      <c r="A37" s="21"/>
      <c r="B37" s="21">
        <v>24</v>
      </c>
      <c r="C37" s="21">
        <v>0</v>
      </c>
      <c r="D37" s="22" t="s">
        <v>19</v>
      </c>
      <c r="E37" s="22" t="s">
        <v>254</v>
      </c>
      <c r="F37" s="23">
        <v>43</v>
      </c>
    </row>
    <row r="38" spans="1:10" s="3" customFormat="1" ht="33" customHeight="1">
      <c r="A38" s="21"/>
      <c r="B38" s="21">
        <v>25</v>
      </c>
      <c r="C38" s="21">
        <v>0</v>
      </c>
      <c r="D38" s="46" t="s">
        <v>181</v>
      </c>
      <c r="E38" s="46" t="s">
        <v>188</v>
      </c>
      <c r="F38" s="23">
        <v>19</v>
      </c>
    </row>
    <row r="39" spans="1:10" s="3" customFormat="1" ht="31.5" customHeight="1">
      <c r="A39" s="21"/>
      <c r="B39" s="21">
        <v>26</v>
      </c>
      <c r="C39" s="21">
        <v>0</v>
      </c>
      <c r="D39" s="46" t="s">
        <v>183</v>
      </c>
      <c r="E39" s="22" t="s">
        <v>182</v>
      </c>
      <c r="F39" s="23">
        <v>13</v>
      </c>
    </row>
    <row r="40" spans="1:10" s="3" customFormat="1" ht="45">
      <c r="A40" s="21"/>
      <c r="B40" s="21">
        <v>27</v>
      </c>
      <c r="C40" s="21">
        <v>0</v>
      </c>
      <c r="D40" s="46" t="s">
        <v>185</v>
      </c>
      <c r="E40" s="46" t="s">
        <v>184</v>
      </c>
      <c r="F40" s="23">
        <v>8</v>
      </c>
      <c r="G40"/>
      <c r="H40"/>
      <c r="I40"/>
      <c r="J40"/>
    </row>
    <row r="41" spans="1:10" s="3" customFormat="1" ht="60">
      <c r="A41" s="21"/>
      <c r="B41" s="21">
        <v>28</v>
      </c>
      <c r="C41" s="21">
        <v>0</v>
      </c>
      <c r="D41" s="46" t="s">
        <v>187</v>
      </c>
      <c r="E41" s="46" t="s">
        <v>186</v>
      </c>
      <c r="F41" s="23">
        <v>12</v>
      </c>
      <c r="G41"/>
      <c r="H41"/>
      <c r="I41"/>
      <c r="J41"/>
    </row>
    <row r="42" spans="1:10" s="3" customFormat="1" ht="18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">
      <c r="A43" s="17"/>
      <c r="B43" s="18"/>
      <c r="C43" s="18"/>
      <c r="D43" s="19"/>
      <c r="E43" s="19"/>
      <c r="F43" s="20"/>
    </row>
    <row r="44" spans="1:10" s="4" customFormat="1" ht="36">
      <c r="A44" s="17">
        <v>5</v>
      </c>
      <c r="B44" s="18"/>
      <c r="C44" s="18"/>
      <c r="D44" s="19" t="s">
        <v>189</v>
      </c>
      <c r="E44" s="19" t="s">
        <v>190</v>
      </c>
      <c r="F44" s="20">
        <f>SUM(F45,F48,F73,)</f>
        <v>468</v>
      </c>
    </row>
    <row r="45" spans="1:10" s="4" customFormat="1" ht="32">
      <c r="A45" s="17"/>
      <c r="B45" s="48" t="s">
        <v>191</v>
      </c>
      <c r="C45" s="49"/>
      <c r="D45" s="50" t="s">
        <v>192</v>
      </c>
      <c r="E45" s="50" t="s">
        <v>193</v>
      </c>
      <c r="F45" s="20">
        <f>SUM(F46:F47)</f>
        <v>5</v>
      </c>
    </row>
    <row r="46" spans="1:10" s="4" customFormat="1" ht="30">
      <c r="A46" s="17"/>
      <c r="B46" s="21">
        <v>29</v>
      </c>
      <c r="C46" s="21"/>
      <c r="D46" s="46" t="s">
        <v>138</v>
      </c>
      <c r="E46" s="46" t="s">
        <v>139</v>
      </c>
      <c r="F46" s="23">
        <v>4</v>
      </c>
    </row>
    <row r="47" spans="1:10" s="4" customFormat="1" ht="18">
      <c r="A47" s="17"/>
      <c r="B47" s="21">
        <v>30</v>
      </c>
      <c r="C47" s="21"/>
      <c r="D47" s="46" t="s">
        <v>140</v>
      </c>
      <c r="E47" s="46" t="s">
        <v>141</v>
      </c>
      <c r="F47" s="23">
        <v>1</v>
      </c>
    </row>
    <row r="48" spans="1:10" s="4" customFormat="1" ht="18">
      <c r="A48" s="17"/>
      <c r="B48" s="48" t="s">
        <v>194</v>
      </c>
      <c r="C48" s="48"/>
      <c r="D48" s="50" t="s">
        <v>195</v>
      </c>
      <c r="E48" s="50" t="s">
        <v>196</v>
      </c>
      <c r="F48" s="54">
        <f>SUM(F49,F51,F59,F69)</f>
        <v>231</v>
      </c>
    </row>
    <row r="49" spans="1:6" s="4" customFormat="1" ht="18">
      <c r="A49" s="17"/>
      <c r="B49" s="56" t="s">
        <v>197</v>
      </c>
      <c r="C49" s="51"/>
      <c r="D49" s="52" t="s">
        <v>199</v>
      </c>
      <c r="E49" s="52" t="s">
        <v>198</v>
      </c>
      <c r="F49" s="53">
        <f>F50</f>
        <v>8</v>
      </c>
    </row>
    <row r="50" spans="1:6" s="4" customFormat="1" ht="18">
      <c r="A50" s="17"/>
      <c r="B50" s="21">
        <v>31</v>
      </c>
      <c r="C50" s="21"/>
      <c r="D50" s="22" t="s">
        <v>200</v>
      </c>
      <c r="E50" s="22" t="s">
        <v>201</v>
      </c>
      <c r="F50" s="23">
        <v>8</v>
      </c>
    </row>
    <row r="51" spans="1:6" s="3" customFormat="1" ht="18">
      <c r="A51" s="17"/>
      <c r="B51" s="57" t="s">
        <v>202</v>
      </c>
      <c r="C51" s="48"/>
      <c r="D51" s="50" t="s">
        <v>713</v>
      </c>
      <c r="E51" s="50" t="s">
        <v>203</v>
      </c>
      <c r="F51" s="54">
        <f>SUM(F52:F58)</f>
        <v>60</v>
      </c>
    </row>
    <row r="52" spans="1:6" s="3" customFormat="1" ht="30">
      <c r="A52" s="21"/>
      <c r="B52" s="21">
        <v>32</v>
      </c>
      <c r="C52" s="21">
        <v>0</v>
      </c>
      <c r="D52" s="46" t="s">
        <v>205</v>
      </c>
      <c r="E52" s="46" t="s">
        <v>204</v>
      </c>
      <c r="F52" s="23">
        <v>24</v>
      </c>
    </row>
    <row r="53" spans="1:6" s="3" customFormat="1" ht="15">
      <c r="A53" s="21"/>
      <c r="B53" s="21">
        <v>33</v>
      </c>
      <c r="C53" s="21">
        <v>0</v>
      </c>
      <c r="D53" s="22" t="s">
        <v>112</v>
      </c>
      <c r="E53" s="22" t="s">
        <v>113</v>
      </c>
      <c r="F53" s="23">
        <v>0</v>
      </c>
    </row>
    <row r="54" spans="1:6" s="3" customFormat="1" ht="15">
      <c r="A54" s="21"/>
      <c r="B54" s="21">
        <v>34</v>
      </c>
      <c r="C54" s="21">
        <v>0</v>
      </c>
      <c r="D54" s="22" t="s">
        <v>1246</v>
      </c>
      <c r="E54" s="22" t="s">
        <v>1246</v>
      </c>
      <c r="F54" s="23">
        <v>7</v>
      </c>
    </row>
    <row r="55" spans="1:6" s="3" customFormat="1" ht="15">
      <c r="A55" s="21"/>
      <c r="B55" s="21">
        <v>35</v>
      </c>
      <c r="C55" s="21">
        <v>0</v>
      </c>
      <c r="D55" s="46" t="s">
        <v>1247</v>
      </c>
      <c r="E55" s="46" t="s">
        <v>255</v>
      </c>
      <c r="F55" s="23">
        <v>7</v>
      </c>
    </row>
    <row r="56" spans="1:6" s="3" customFormat="1" ht="45">
      <c r="A56" s="21"/>
      <c r="B56" s="21">
        <v>36</v>
      </c>
      <c r="C56" s="21">
        <v>0</v>
      </c>
      <c r="D56" s="22" t="s">
        <v>117</v>
      </c>
      <c r="E56" s="22" t="s">
        <v>116</v>
      </c>
      <c r="F56" s="23">
        <v>11</v>
      </c>
    </row>
    <row r="57" spans="1:6" s="3" customFormat="1" ht="15">
      <c r="A57" s="21"/>
      <c r="B57" s="21">
        <v>37</v>
      </c>
      <c r="C57" s="21">
        <v>0</v>
      </c>
      <c r="D57" s="46" t="s">
        <v>115</v>
      </c>
      <c r="E57" s="47" t="s">
        <v>114</v>
      </c>
      <c r="F57" s="23">
        <v>7</v>
      </c>
    </row>
    <row r="58" spans="1:6" s="3" customFormat="1" ht="15">
      <c r="A58" s="21"/>
      <c r="B58" s="21">
        <v>38</v>
      </c>
      <c r="C58" s="21">
        <v>0</v>
      </c>
      <c r="D58" s="22" t="s">
        <v>118</v>
      </c>
      <c r="E58" s="22" t="s">
        <v>119</v>
      </c>
      <c r="F58" s="22">
        <v>4</v>
      </c>
    </row>
    <row r="59" spans="1:6" s="3" customFormat="1" ht="18">
      <c r="A59" s="17"/>
      <c r="C59" s="48"/>
      <c r="D59" s="50" t="s">
        <v>518</v>
      </c>
      <c r="E59" s="50" t="s">
        <v>657</v>
      </c>
      <c r="F59" s="54">
        <f>SUM(F60:F68)</f>
        <v>110</v>
      </c>
    </row>
    <row r="60" spans="1:6" s="3" customFormat="1" ht="15">
      <c r="A60" s="21"/>
      <c r="B60" s="21">
        <v>39</v>
      </c>
      <c r="C60" s="21">
        <v>0</v>
      </c>
      <c r="D60" s="46" t="s">
        <v>339</v>
      </c>
      <c r="E60" s="22" t="s">
        <v>338</v>
      </c>
      <c r="F60" s="23">
        <v>4</v>
      </c>
    </row>
    <row r="61" spans="1:6" ht="15">
      <c r="A61" s="21"/>
      <c r="B61" s="21">
        <v>40</v>
      </c>
      <c r="C61" s="21">
        <v>0</v>
      </c>
      <c r="D61" s="22" t="s">
        <v>1279</v>
      </c>
      <c r="E61" s="22" t="s">
        <v>1050</v>
      </c>
      <c r="F61" s="23">
        <v>6</v>
      </c>
    </row>
    <row r="62" spans="1:6" s="3" customFormat="1" ht="15">
      <c r="A62" s="21"/>
      <c r="B62" s="21">
        <v>41</v>
      </c>
      <c r="C62" s="21">
        <v>0</v>
      </c>
      <c r="D62" s="22" t="s">
        <v>1258</v>
      </c>
      <c r="E62" s="22" t="s">
        <v>1031</v>
      </c>
      <c r="F62" s="23">
        <v>31</v>
      </c>
    </row>
    <row r="63" spans="1:6" s="3" customFormat="1" ht="15">
      <c r="A63" s="21"/>
      <c r="B63" s="21">
        <v>42</v>
      </c>
      <c r="C63" s="21">
        <v>0</v>
      </c>
      <c r="D63" s="22" t="s">
        <v>1280</v>
      </c>
      <c r="E63" s="22" t="s">
        <v>1053</v>
      </c>
      <c r="F63" s="23">
        <v>14</v>
      </c>
    </row>
    <row r="64" spans="1:6" ht="15">
      <c r="A64" s="21"/>
      <c r="B64" s="21">
        <v>43</v>
      </c>
      <c r="C64" s="21">
        <v>0</v>
      </c>
      <c r="D64" s="22" t="s">
        <v>1282</v>
      </c>
      <c r="E64" s="22" t="s">
        <v>1282</v>
      </c>
      <c r="F64" s="23">
        <v>11</v>
      </c>
    </row>
    <row r="65" spans="1:10" ht="15">
      <c r="A65" s="21"/>
      <c r="B65" s="21">
        <v>44</v>
      </c>
      <c r="C65" s="21">
        <v>0</v>
      </c>
      <c r="D65" s="22" t="s">
        <v>1283</v>
      </c>
      <c r="E65" s="22" t="s">
        <v>1056</v>
      </c>
      <c r="F65" s="23">
        <v>21</v>
      </c>
    </row>
    <row r="66" spans="1:10" ht="15">
      <c r="A66" s="21"/>
      <c r="B66" s="21">
        <v>45</v>
      </c>
      <c r="C66" s="21">
        <v>0</v>
      </c>
      <c r="D66" s="22" t="s">
        <v>1285</v>
      </c>
      <c r="E66" s="22" t="s">
        <v>1285</v>
      </c>
      <c r="F66" s="23">
        <v>14</v>
      </c>
    </row>
    <row r="67" spans="1:10" s="3" customFormat="1" ht="15">
      <c r="A67" s="21"/>
      <c r="B67" s="21">
        <v>46</v>
      </c>
      <c r="C67" s="21">
        <v>0</v>
      </c>
      <c r="D67" s="22" t="s">
        <v>1287</v>
      </c>
      <c r="E67" s="22" t="s">
        <v>1287</v>
      </c>
      <c r="F67" s="23">
        <v>5</v>
      </c>
    </row>
    <row r="68" spans="1:10" s="29" customFormat="1" ht="15">
      <c r="A68" s="21"/>
      <c r="B68" s="21">
        <v>47</v>
      </c>
      <c r="C68" s="21">
        <v>0</v>
      </c>
      <c r="D68" s="22" t="s">
        <v>447</v>
      </c>
      <c r="E68" s="22" t="s">
        <v>336</v>
      </c>
      <c r="F68" s="23">
        <v>4</v>
      </c>
    </row>
    <row r="69" spans="1:10" s="32" customFormat="1" ht="18">
      <c r="A69" s="17"/>
      <c r="B69" s="56" t="s">
        <v>120</v>
      </c>
      <c r="C69" s="48"/>
      <c r="D69" s="50" t="s">
        <v>345</v>
      </c>
      <c r="E69" s="50" t="s">
        <v>344</v>
      </c>
      <c r="F69" s="54">
        <f>SUM(F70:F72)</f>
        <v>53</v>
      </c>
      <c r="G69" s="3"/>
      <c r="H69" s="3"/>
      <c r="I69" s="3"/>
      <c r="J69" s="3"/>
    </row>
    <row r="70" spans="1:10" s="32" customFormat="1" ht="15">
      <c r="A70" s="21"/>
      <c r="B70" s="21">
        <v>48</v>
      </c>
      <c r="C70" s="21">
        <v>0</v>
      </c>
      <c r="D70" s="22" t="s">
        <v>122</v>
      </c>
      <c r="E70" s="22" t="s">
        <v>121</v>
      </c>
      <c r="F70" s="23">
        <v>5</v>
      </c>
      <c r="G70" s="3"/>
      <c r="H70" s="3"/>
      <c r="I70" s="3"/>
      <c r="J70" s="3"/>
    </row>
    <row r="71" spans="1:10" s="32" customFormat="1" ht="15">
      <c r="A71" s="21"/>
      <c r="B71" s="21">
        <v>49</v>
      </c>
      <c r="C71" s="21">
        <v>0</v>
      </c>
      <c r="D71" s="22" t="s">
        <v>1146</v>
      </c>
      <c r="E71" s="22" t="s">
        <v>1061</v>
      </c>
      <c r="F71" s="23">
        <v>21</v>
      </c>
      <c r="G71" s="3"/>
      <c r="H71" s="3"/>
      <c r="I71" s="3"/>
      <c r="J71" s="3"/>
    </row>
    <row r="72" spans="1:10" ht="15">
      <c r="A72" s="21"/>
      <c r="B72" s="21">
        <v>50</v>
      </c>
      <c r="C72" s="21">
        <v>0</v>
      </c>
      <c r="D72" s="22" t="s">
        <v>343</v>
      </c>
      <c r="E72" s="22" t="s">
        <v>342</v>
      </c>
      <c r="F72" s="23">
        <v>27</v>
      </c>
    </row>
    <row r="73" spans="1:10" ht="18">
      <c r="A73" s="17"/>
      <c r="B73" s="48" t="s">
        <v>136</v>
      </c>
      <c r="C73" s="48"/>
      <c r="D73" s="50" t="s">
        <v>1154</v>
      </c>
      <c r="E73" s="50" t="s">
        <v>137</v>
      </c>
      <c r="F73" s="54">
        <f>SUM(F74:F86)</f>
        <v>232</v>
      </c>
      <c r="G73" s="3"/>
      <c r="H73" s="3"/>
      <c r="I73" s="3"/>
      <c r="J73" s="3"/>
    </row>
    <row r="74" spans="1:10" ht="15">
      <c r="A74" s="21"/>
      <c r="B74" s="21">
        <v>51</v>
      </c>
      <c r="C74" s="21">
        <v>0</v>
      </c>
      <c r="D74" s="22" t="s">
        <v>124</v>
      </c>
      <c r="E74" s="22" t="s">
        <v>123</v>
      </c>
      <c r="F74" s="23">
        <v>16</v>
      </c>
    </row>
    <row r="75" spans="1:10" ht="30">
      <c r="A75" s="21"/>
      <c r="B75" s="21">
        <v>52</v>
      </c>
      <c r="C75" s="21">
        <v>0</v>
      </c>
      <c r="D75" s="22" t="s">
        <v>533</v>
      </c>
      <c r="E75" s="22" t="s">
        <v>125</v>
      </c>
      <c r="F75" s="23">
        <v>14</v>
      </c>
    </row>
    <row r="76" spans="1:10" ht="15">
      <c r="A76" s="21"/>
      <c r="B76" s="21">
        <v>53</v>
      </c>
      <c r="C76" s="21">
        <v>0</v>
      </c>
      <c r="D76" s="22" t="s">
        <v>594</v>
      </c>
      <c r="E76" s="22" t="s">
        <v>126</v>
      </c>
      <c r="F76" s="23">
        <v>9</v>
      </c>
    </row>
    <row r="77" spans="1:10" s="3" customFormat="1" ht="15">
      <c r="A77" s="10"/>
      <c r="B77" s="21">
        <v>54</v>
      </c>
      <c r="C77" s="21">
        <v>0</v>
      </c>
      <c r="D77" s="22" t="s">
        <v>128</v>
      </c>
      <c r="E77" s="22" t="s">
        <v>127</v>
      </c>
      <c r="F77" s="23">
        <v>8</v>
      </c>
    </row>
    <row r="78" spans="1:10" s="3" customFormat="1" ht="15">
      <c r="A78" s="10"/>
      <c r="B78" s="21">
        <v>55</v>
      </c>
      <c r="C78" s="21">
        <v>0</v>
      </c>
      <c r="D78" s="22" t="s">
        <v>279</v>
      </c>
      <c r="E78" s="22" t="s">
        <v>278</v>
      </c>
      <c r="F78" s="23">
        <v>10</v>
      </c>
    </row>
    <row r="79" spans="1:10" s="3" customFormat="1" ht="30">
      <c r="A79" s="21"/>
      <c r="B79" s="21">
        <v>56</v>
      </c>
      <c r="C79" s="21">
        <v>0</v>
      </c>
      <c r="D79" s="22" t="s">
        <v>130</v>
      </c>
      <c r="E79" s="22" t="s">
        <v>129</v>
      </c>
      <c r="F79" s="23">
        <v>0</v>
      </c>
      <c r="G79"/>
      <c r="H79"/>
      <c r="I79"/>
      <c r="J79"/>
    </row>
    <row r="80" spans="1:10" s="3" customFormat="1" ht="15">
      <c r="A80" s="21"/>
      <c r="B80" s="21">
        <v>57</v>
      </c>
      <c r="C80" s="21">
        <v>0</v>
      </c>
      <c r="D80" s="22" t="s">
        <v>1167</v>
      </c>
      <c r="E80" s="22" t="s">
        <v>681</v>
      </c>
      <c r="F80" s="23">
        <v>11</v>
      </c>
    </row>
    <row r="81" spans="1:10" s="3" customFormat="1" ht="15">
      <c r="A81" s="21"/>
      <c r="B81" s="21">
        <v>58</v>
      </c>
      <c r="C81" s="21">
        <v>0</v>
      </c>
      <c r="D81" s="22" t="s">
        <v>1168</v>
      </c>
      <c r="E81" s="22" t="s">
        <v>947</v>
      </c>
      <c r="F81" s="23">
        <v>8</v>
      </c>
    </row>
    <row r="82" spans="1:10" s="3" customFormat="1" ht="15">
      <c r="A82" s="21"/>
      <c r="B82" s="21">
        <v>59</v>
      </c>
      <c r="C82" s="21">
        <v>0</v>
      </c>
      <c r="D82" s="22" t="s">
        <v>131</v>
      </c>
      <c r="E82" s="22" t="s">
        <v>683</v>
      </c>
      <c r="F82" s="23">
        <v>39</v>
      </c>
      <c r="G82"/>
      <c r="H82"/>
      <c r="I82"/>
      <c r="J82"/>
    </row>
    <row r="83" spans="1:10" s="3" customFormat="1" ht="15">
      <c r="A83" s="21"/>
      <c r="B83" s="21">
        <v>60</v>
      </c>
      <c r="C83" s="21">
        <v>0</v>
      </c>
      <c r="D83" s="22" t="s">
        <v>1176</v>
      </c>
      <c r="E83" s="22" t="s">
        <v>394</v>
      </c>
      <c r="F83" s="23">
        <v>34</v>
      </c>
    </row>
    <row r="84" spans="1:10" ht="15">
      <c r="A84" s="21"/>
      <c r="B84" s="21">
        <v>61</v>
      </c>
      <c r="C84" s="21">
        <v>0</v>
      </c>
      <c r="D84" s="22" t="s">
        <v>133</v>
      </c>
      <c r="E84" s="22" t="s">
        <v>132</v>
      </c>
      <c r="F84" s="23">
        <v>30</v>
      </c>
    </row>
    <row r="85" spans="1:10" ht="45">
      <c r="A85" s="10"/>
      <c r="B85" s="21">
        <v>62</v>
      </c>
      <c r="C85" s="21">
        <v>0</v>
      </c>
      <c r="D85" s="22" t="s">
        <v>71</v>
      </c>
      <c r="E85" s="22" t="s">
        <v>134</v>
      </c>
      <c r="F85" s="23">
        <v>29</v>
      </c>
    </row>
    <row r="86" spans="1:10" ht="15">
      <c r="A86" s="21"/>
      <c r="B86" s="34">
        <v>63</v>
      </c>
      <c r="C86" s="34">
        <v>0</v>
      </c>
      <c r="D86" s="35" t="s">
        <v>488</v>
      </c>
      <c r="E86" s="35" t="s">
        <v>487</v>
      </c>
      <c r="F86" s="3">
        <v>24</v>
      </c>
    </row>
    <row r="87" spans="1:10">
      <c r="A87" s="10"/>
    </row>
    <row r="88" spans="1:10" s="29" customFormat="1" ht="15">
      <c r="A88" s="10"/>
      <c r="B88" s="1"/>
      <c r="C88" s="1"/>
      <c r="D88" s="7"/>
      <c r="E88" s="7"/>
      <c r="F88"/>
    </row>
    <row r="89" spans="1:10" ht="18">
      <c r="A89" s="17">
        <v>6</v>
      </c>
      <c r="B89" s="36"/>
      <c r="C89" s="36"/>
      <c r="D89" s="37" t="s">
        <v>143</v>
      </c>
      <c r="E89" s="37" t="s">
        <v>142</v>
      </c>
      <c r="F89" s="4">
        <f>SUM(F90,F100)</f>
        <v>124</v>
      </c>
    </row>
    <row r="90" spans="1:10" ht="18">
      <c r="A90" s="17"/>
      <c r="B90" s="58" t="s">
        <v>191</v>
      </c>
      <c r="C90" s="58"/>
      <c r="D90" s="59" t="s">
        <v>145</v>
      </c>
      <c r="E90" s="59" t="s">
        <v>144</v>
      </c>
      <c r="F90" s="60">
        <f>SUM(F91,F95)</f>
        <v>87</v>
      </c>
    </row>
    <row r="91" spans="1:10" ht="32">
      <c r="A91" s="17"/>
      <c r="B91" s="61" t="s">
        <v>197</v>
      </c>
      <c r="C91" s="62"/>
      <c r="D91" s="63" t="s">
        <v>146</v>
      </c>
      <c r="E91" s="63" t="s">
        <v>147</v>
      </c>
      <c r="F91" s="64">
        <f>SUM(F92:F94)</f>
        <v>49</v>
      </c>
    </row>
    <row r="92" spans="1:10" s="29" customFormat="1" ht="18">
      <c r="A92" s="17"/>
      <c r="B92" s="34">
        <v>64</v>
      </c>
      <c r="C92" s="34">
        <v>0</v>
      </c>
      <c r="D92" s="35" t="s">
        <v>260</v>
      </c>
      <c r="E92" s="35" t="s">
        <v>259</v>
      </c>
      <c r="F92" s="3">
        <v>12</v>
      </c>
    </row>
    <row r="93" spans="1:10" s="29" customFormat="1" ht="30">
      <c r="A93" s="17"/>
      <c r="B93" s="21">
        <v>65</v>
      </c>
      <c r="C93" s="21">
        <v>0</v>
      </c>
      <c r="D93" s="22" t="s">
        <v>289</v>
      </c>
      <c r="E93" s="22" t="s">
        <v>258</v>
      </c>
      <c r="F93" s="23">
        <v>15</v>
      </c>
    </row>
    <row r="94" spans="1:10" s="3" customFormat="1" ht="18">
      <c r="A94" s="17"/>
      <c r="B94" s="21">
        <v>66</v>
      </c>
      <c r="C94" s="21">
        <v>0</v>
      </c>
      <c r="D94" s="45" t="s">
        <v>248</v>
      </c>
      <c r="E94" s="22" t="s">
        <v>247</v>
      </c>
      <c r="F94" s="23">
        <v>22</v>
      </c>
    </row>
    <row r="95" spans="1:10" s="3" customFormat="1" ht="18">
      <c r="A95" s="17"/>
      <c r="B95" s="55" t="s">
        <v>150</v>
      </c>
      <c r="C95" s="21"/>
      <c r="D95" s="45" t="s">
        <v>151</v>
      </c>
      <c r="E95" s="46" t="s">
        <v>152</v>
      </c>
      <c r="F95" s="23">
        <f>SUM(F96:F99)</f>
        <v>38</v>
      </c>
    </row>
    <row r="96" spans="1:10" ht="30">
      <c r="A96" s="21"/>
      <c r="B96" s="21">
        <v>67</v>
      </c>
      <c r="C96" s="21">
        <v>0</v>
      </c>
      <c r="D96" s="22" t="s">
        <v>329</v>
      </c>
      <c r="E96" s="22" t="s">
        <v>328</v>
      </c>
      <c r="F96" s="23">
        <v>10</v>
      </c>
    </row>
    <row r="97" spans="1:6" s="3" customFormat="1" ht="30">
      <c r="A97" s="25"/>
      <c r="B97" s="21">
        <v>68</v>
      </c>
      <c r="C97" s="21">
        <v>0</v>
      </c>
      <c r="D97" s="22" t="s">
        <v>556</v>
      </c>
      <c r="E97" s="22" t="s">
        <v>584</v>
      </c>
      <c r="F97" s="23">
        <v>13</v>
      </c>
    </row>
    <row r="98" spans="1:6" s="3" customFormat="1" ht="15">
      <c r="A98" s="25"/>
      <c r="B98" s="21">
        <v>69</v>
      </c>
      <c r="C98" s="21"/>
      <c r="D98" s="22" t="s">
        <v>75</v>
      </c>
      <c r="E98" s="22" t="s">
        <v>72</v>
      </c>
      <c r="F98" s="23">
        <v>12</v>
      </c>
    </row>
    <row r="99" spans="1:6" ht="15">
      <c r="A99" s="25"/>
      <c r="B99" s="21">
        <v>70</v>
      </c>
      <c r="C99" s="21">
        <v>0</v>
      </c>
      <c r="D99" s="22" t="s">
        <v>74</v>
      </c>
      <c r="E99" s="22" t="s">
        <v>73</v>
      </c>
      <c r="F99" s="23">
        <v>3</v>
      </c>
    </row>
    <row r="100" spans="1:6" ht="15">
      <c r="A100" s="25"/>
      <c r="B100" s="21" t="s">
        <v>194</v>
      </c>
      <c r="C100" s="21"/>
      <c r="D100" s="22" t="s">
        <v>580</v>
      </c>
      <c r="E100" s="22" t="s">
        <v>370</v>
      </c>
      <c r="F100" s="23">
        <f>F101</f>
        <v>37</v>
      </c>
    </row>
    <row r="101" spans="1:6" ht="15">
      <c r="A101" s="25"/>
      <c r="B101" s="21">
        <v>71</v>
      </c>
      <c r="C101" s="21">
        <v>0</v>
      </c>
      <c r="D101" s="22" t="s">
        <v>149</v>
      </c>
      <c r="E101" s="22" t="s">
        <v>148</v>
      </c>
      <c r="F101" s="23">
        <v>37</v>
      </c>
    </row>
    <row r="102" spans="1:6" s="4" customFormat="1" ht="18">
      <c r="A102" s="1"/>
      <c r="B102" s="1"/>
      <c r="C102" s="1"/>
      <c r="D102" s="7"/>
      <c r="E102" s="7"/>
      <c r="F102"/>
    </row>
    <row r="103" spans="1:6" s="23" customFormat="1" ht="18">
      <c r="A103" s="36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ht="15">
      <c r="A107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7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76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SUM(F4,F16,F27,F36,,F44,F89)</f>
        <v>1136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SUM(F5:F13)</f>
        <v>163</v>
      </c>
    </row>
    <row r="5" spans="1:8" s="3" customFormat="1" ht="65.25" customHeight="1">
      <c r="A5" s="21"/>
      <c r="B5" s="21">
        <v>1</v>
      </c>
      <c r="C5" s="21">
        <v>0</v>
      </c>
      <c r="D5" s="22" t="s">
        <v>265</v>
      </c>
      <c r="E5" s="22" t="s">
        <v>264</v>
      </c>
      <c r="F5" s="23">
        <v>24</v>
      </c>
    </row>
    <row r="6" spans="1:8" s="3" customFormat="1" ht="45">
      <c r="A6" s="21"/>
      <c r="B6" s="21">
        <v>2</v>
      </c>
      <c r="C6" s="21">
        <v>0</v>
      </c>
      <c r="D6" s="22" t="s">
        <v>267</v>
      </c>
      <c r="E6" s="22" t="s">
        <v>266</v>
      </c>
      <c r="F6" s="23">
        <v>8</v>
      </c>
    </row>
    <row r="7" spans="1:8" s="3" customFormat="1" ht="15">
      <c r="A7" s="21"/>
      <c r="B7" s="21">
        <v>3</v>
      </c>
      <c r="C7" s="21">
        <v>0</v>
      </c>
      <c r="D7" s="23" t="s">
        <v>268</v>
      </c>
      <c r="E7" s="22" t="s">
        <v>153</v>
      </c>
      <c r="F7" s="23">
        <v>33</v>
      </c>
    </row>
    <row r="8" spans="1:8" s="3" customFormat="1" ht="45">
      <c r="A8" s="21"/>
      <c r="B8" s="21">
        <v>4</v>
      </c>
      <c r="C8" s="21">
        <v>0</v>
      </c>
      <c r="D8" s="22" t="s">
        <v>270</v>
      </c>
      <c r="E8" s="22" t="s">
        <v>269</v>
      </c>
      <c r="F8" s="23">
        <v>13</v>
      </c>
    </row>
    <row r="9" spans="1:8" s="3" customFormat="1" ht="30">
      <c r="A9" s="21"/>
      <c r="B9" s="21">
        <v>5</v>
      </c>
      <c r="C9" s="21">
        <v>0</v>
      </c>
      <c r="D9" s="22" t="s">
        <v>272</v>
      </c>
      <c r="E9" s="22" t="s">
        <v>271</v>
      </c>
      <c r="F9" s="23">
        <v>31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207</v>
      </c>
      <c r="E10" s="22" t="s">
        <v>206</v>
      </c>
      <c r="F10" s="23">
        <v>14</v>
      </c>
    </row>
    <row r="11" spans="1:8" s="3" customFormat="1" ht="30">
      <c r="A11" s="21"/>
      <c r="B11" s="21">
        <v>7</v>
      </c>
      <c r="C11" s="21">
        <v>0</v>
      </c>
      <c r="D11" s="22" t="s">
        <v>208</v>
      </c>
      <c r="E11" s="22" t="s">
        <v>209</v>
      </c>
      <c r="F11" s="23">
        <v>27</v>
      </c>
    </row>
    <row r="12" spans="1:8" s="3" customFormat="1" ht="45">
      <c r="A12" s="21"/>
      <c r="B12" s="21">
        <v>8</v>
      </c>
      <c r="C12" s="21">
        <v>0</v>
      </c>
      <c r="D12" s="22" t="s">
        <v>210</v>
      </c>
      <c r="E12" s="46" t="s">
        <v>211</v>
      </c>
      <c r="F12" s="23">
        <v>4</v>
      </c>
    </row>
    <row r="13" spans="1:8" s="3" customFormat="1" ht="45">
      <c r="A13" s="21"/>
      <c r="B13" s="21">
        <v>9</v>
      </c>
      <c r="C13" s="21">
        <v>0</v>
      </c>
      <c r="D13" s="22" t="s">
        <v>212</v>
      </c>
      <c r="E13" s="46" t="s">
        <v>79</v>
      </c>
      <c r="F13" s="23">
        <v>9</v>
      </c>
    </row>
    <row r="14" spans="1:8" s="3" customFormat="1" ht="15">
      <c r="A14" s="10"/>
      <c r="B14" s="10"/>
      <c r="C14" s="10"/>
      <c r="D14" s="11"/>
      <c r="E14" s="11"/>
      <c r="F14" s="12"/>
    </row>
    <row r="15" spans="1:8" s="4" customFormat="1" ht="18">
      <c r="A15" s="21"/>
      <c r="B15" s="21"/>
      <c r="C15" s="21"/>
      <c r="D15" s="22"/>
      <c r="E15" s="22"/>
      <c r="F15" s="23"/>
    </row>
    <row r="16" spans="1:8" s="3" customFormat="1" ht="18">
      <c r="A16" s="17">
        <v>2</v>
      </c>
      <c r="B16" s="17"/>
      <c r="C16" s="17"/>
      <c r="D16" s="19" t="s">
        <v>215</v>
      </c>
      <c r="E16" s="19" t="s">
        <v>214</v>
      </c>
      <c r="F16" s="20">
        <f>SUM(F17,F18,F19,F20,F21,F22,F23,F24)</f>
        <v>106</v>
      </c>
    </row>
    <row r="17" spans="1:10" ht="45">
      <c r="A17" s="21"/>
      <c r="B17" s="21">
        <v>10</v>
      </c>
      <c r="C17" s="21">
        <v>0</v>
      </c>
      <c r="D17" s="22" t="s">
        <v>216</v>
      </c>
      <c r="E17" s="46" t="s">
        <v>217</v>
      </c>
      <c r="F17" s="23">
        <v>13</v>
      </c>
    </row>
    <row r="18" spans="1:10" ht="30">
      <c r="A18" s="21"/>
      <c r="B18" s="21">
        <v>11</v>
      </c>
      <c r="C18" s="21">
        <v>0</v>
      </c>
      <c r="D18" s="22" t="s">
        <v>218</v>
      </c>
      <c r="E18" s="46" t="s">
        <v>219</v>
      </c>
      <c r="F18" s="23">
        <v>18</v>
      </c>
    </row>
    <row r="19" spans="1:10" ht="45">
      <c r="A19" s="21"/>
      <c r="B19" s="21">
        <v>12</v>
      </c>
      <c r="C19" s="21">
        <v>0</v>
      </c>
      <c r="D19" s="22" t="s">
        <v>220</v>
      </c>
      <c r="E19" s="47" t="s">
        <v>221</v>
      </c>
      <c r="F19" s="23">
        <v>8</v>
      </c>
    </row>
    <row r="20" spans="1:10" s="3" customFormat="1" ht="45">
      <c r="A20" s="21"/>
      <c r="B20" s="21">
        <v>13</v>
      </c>
      <c r="C20" s="21">
        <v>0</v>
      </c>
      <c r="D20" s="46" t="s">
        <v>222</v>
      </c>
      <c r="E20" s="22" t="s">
        <v>223</v>
      </c>
      <c r="F20" s="23">
        <v>6</v>
      </c>
    </row>
    <row r="21" spans="1:10" s="3" customFormat="1" ht="15">
      <c r="A21" s="21"/>
      <c r="B21" s="21">
        <v>14</v>
      </c>
      <c r="C21" s="21">
        <v>0</v>
      </c>
      <c r="D21" s="46" t="s">
        <v>224</v>
      </c>
      <c r="E21" s="46" t="s">
        <v>225</v>
      </c>
      <c r="F21" s="23">
        <v>20</v>
      </c>
    </row>
    <row r="22" spans="1:10" s="3" customFormat="1" ht="30">
      <c r="A22" s="21"/>
      <c r="B22" s="21">
        <v>15</v>
      </c>
      <c r="C22" s="21">
        <v>0</v>
      </c>
      <c r="D22" s="46" t="s">
        <v>226</v>
      </c>
      <c r="E22" s="46" t="s">
        <v>227</v>
      </c>
      <c r="F22" s="23">
        <v>15</v>
      </c>
    </row>
    <row r="23" spans="1:10" ht="30">
      <c r="A23" s="21"/>
      <c r="B23" s="21">
        <v>16</v>
      </c>
      <c r="C23" s="21">
        <v>0</v>
      </c>
      <c r="D23" s="46" t="s">
        <v>228</v>
      </c>
      <c r="E23" s="46" t="s">
        <v>229</v>
      </c>
      <c r="F23" s="23">
        <v>14</v>
      </c>
      <c r="G23" s="6"/>
      <c r="H23" s="6"/>
      <c r="I23" s="6"/>
      <c r="J23" s="6"/>
    </row>
    <row r="24" spans="1:10" ht="30">
      <c r="A24" s="21"/>
      <c r="B24" s="21">
        <v>17</v>
      </c>
      <c r="C24" s="21">
        <v>0</v>
      </c>
      <c r="D24" s="46" t="s">
        <v>230</v>
      </c>
      <c r="E24" s="46" t="s">
        <v>231</v>
      </c>
      <c r="F24" s="23">
        <v>12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SUM(F28,F29,F30,F31,F32,F33)</f>
        <v>50</v>
      </c>
    </row>
    <row r="28" spans="1:10" s="3" customFormat="1" ht="30">
      <c r="A28" s="21"/>
      <c r="B28" s="21">
        <v>18</v>
      </c>
      <c r="C28" s="21">
        <v>0</v>
      </c>
      <c r="D28" s="46" t="s">
        <v>170</v>
      </c>
      <c r="E28" s="46" t="s">
        <v>232</v>
      </c>
      <c r="F28" s="23">
        <v>5</v>
      </c>
    </row>
    <row r="29" spans="1:10" s="31" customFormat="1" ht="30">
      <c r="A29" s="21"/>
      <c r="B29" s="21">
        <v>19</v>
      </c>
      <c r="C29" s="21">
        <v>0</v>
      </c>
      <c r="D29" s="46" t="s">
        <v>171</v>
      </c>
      <c r="E29" s="46" t="s">
        <v>172</v>
      </c>
      <c r="F29" s="23">
        <v>0</v>
      </c>
      <c r="G29"/>
      <c r="H29"/>
      <c r="I29"/>
      <c r="J29"/>
    </row>
    <row r="30" spans="1:10" ht="30">
      <c r="A30" s="21"/>
      <c r="B30" s="21">
        <v>20</v>
      </c>
      <c r="C30" s="21">
        <v>0</v>
      </c>
      <c r="D30" s="46" t="s">
        <v>173</v>
      </c>
      <c r="E30" s="46" t="s">
        <v>174</v>
      </c>
      <c r="F30" s="23">
        <v>2</v>
      </c>
      <c r="G30" s="3"/>
      <c r="H30" s="3"/>
      <c r="I30" s="3"/>
      <c r="J30" s="3"/>
    </row>
    <row r="31" spans="1:10" ht="45">
      <c r="A31" s="21"/>
      <c r="B31" s="21">
        <v>21</v>
      </c>
      <c r="C31" s="21">
        <v>0</v>
      </c>
      <c r="D31" s="22" t="s">
        <v>176</v>
      </c>
      <c r="E31" s="46" t="s">
        <v>175</v>
      </c>
      <c r="F31" s="23">
        <v>11</v>
      </c>
      <c r="G31" s="3"/>
      <c r="H31" s="3"/>
      <c r="I31" s="3"/>
      <c r="J31" s="3"/>
    </row>
    <row r="32" spans="1:10" ht="60">
      <c r="A32" s="21"/>
      <c r="B32" s="21">
        <v>22</v>
      </c>
      <c r="C32" s="21">
        <v>0</v>
      </c>
      <c r="D32" s="22" t="s">
        <v>178</v>
      </c>
      <c r="E32" s="46" t="s">
        <v>177</v>
      </c>
      <c r="F32" s="23">
        <v>5</v>
      </c>
      <c r="G32" s="3"/>
      <c r="H32" s="3"/>
      <c r="I32" s="3"/>
      <c r="J32" s="3"/>
    </row>
    <row r="33" spans="1:10" ht="30">
      <c r="A33" s="21"/>
      <c r="B33" s="21">
        <v>23</v>
      </c>
      <c r="C33" s="21">
        <v>0</v>
      </c>
      <c r="D33" s="22" t="s">
        <v>180</v>
      </c>
      <c r="E33" s="22" t="s">
        <v>179</v>
      </c>
      <c r="F33" s="23">
        <v>27</v>
      </c>
      <c r="G33" s="3"/>
      <c r="H33" s="3"/>
      <c r="I33" s="3"/>
      <c r="J33" s="3"/>
    </row>
    <row r="34" spans="1:10" s="3" customFormat="1" ht="15">
      <c r="A34" s="21"/>
      <c r="B34" s="21"/>
      <c r="C34" s="21"/>
      <c r="D34" s="22"/>
      <c r="E34" s="22"/>
      <c r="F34" s="23"/>
    </row>
    <row r="35" spans="1:10" s="4" customFormat="1" ht="18">
      <c r="A35" s="21"/>
      <c r="B35" s="21"/>
      <c r="C35" s="21"/>
      <c r="D35" s="22"/>
      <c r="E35" s="22"/>
      <c r="F35" s="23"/>
    </row>
    <row r="36" spans="1:10" s="3" customFormat="1" ht="18">
      <c r="A36" s="17">
        <v>4</v>
      </c>
      <c r="B36" s="17"/>
      <c r="C36" s="17"/>
      <c r="D36" s="19" t="s">
        <v>1353</v>
      </c>
      <c r="E36" s="19" t="s">
        <v>1131</v>
      </c>
      <c r="F36" s="20">
        <f>SUM(F37:F41)</f>
        <v>87</v>
      </c>
    </row>
    <row r="37" spans="1:10" s="3" customFormat="1" ht="45">
      <c r="A37" s="21"/>
      <c r="B37" s="21">
        <v>24</v>
      </c>
      <c r="C37" s="21">
        <v>0</v>
      </c>
      <c r="D37" s="22" t="s">
        <v>19</v>
      </c>
      <c r="E37" s="22" t="s">
        <v>254</v>
      </c>
      <c r="F37" s="23">
        <v>33</v>
      </c>
    </row>
    <row r="38" spans="1:10" s="3" customFormat="1" ht="33" customHeight="1">
      <c r="A38" s="21"/>
      <c r="B38" s="21">
        <v>25</v>
      </c>
      <c r="C38" s="21">
        <v>0</v>
      </c>
      <c r="D38" s="46" t="s">
        <v>83</v>
      </c>
      <c r="E38" s="46" t="s">
        <v>80</v>
      </c>
      <c r="F38" s="23">
        <v>15</v>
      </c>
    </row>
    <row r="39" spans="1:10" s="3" customFormat="1" ht="31.5" customHeight="1">
      <c r="A39" s="21"/>
      <c r="B39" s="21">
        <v>26</v>
      </c>
      <c r="C39" s="21">
        <v>0</v>
      </c>
      <c r="D39" s="46" t="s">
        <v>82</v>
      </c>
      <c r="E39" s="22" t="s">
        <v>81</v>
      </c>
      <c r="F39" s="23">
        <v>8</v>
      </c>
    </row>
    <row r="40" spans="1:10" s="3" customFormat="1" ht="45">
      <c r="A40" s="21"/>
      <c r="B40" s="21">
        <v>27</v>
      </c>
      <c r="C40" s="21">
        <v>0</v>
      </c>
      <c r="D40" s="46" t="s">
        <v>185</v>
      </c>
      <c r="E40" s="46" t="s">
        <v>84</v>
      </c>
      <c r="F40" s="23">
        <v>11</v>
      </c>
      <c r="G40"/>
      <c r="H40"/>
      <c r="I40"/>
      <c r="J40"/>
    </row>
    <row r="41" spans="1:10" s="3" customFormat="1" ht="60">
      <c r="A41" s="21"/>
      <c r="B41" s="21">
        <v>28</v>
      </c>
      <c r="C41" s="21">
        <v>0</v>
      </c>
      <c r="D41" s="46" t="s">
        <v>187</v>
      </c>
      <c r="E41" s="46" t="s">
        <v>186</v>
      </c>
      <c r="F41" s="23">
        <v>20</v>
      </c>
      <c r="G41"/>
      <c r="H41"/>
      <c r="I41"/>
      <c r="J41"/>
    </row>
    <row r="42" spans="1:10" s="3" customFormat="1" ht="18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">
      <c r="A43" s="17"/>
      <c r="B43" s="18"/>
      <c r="C43" s="18"/>
      <c r="D43" s="19"/>
      <c r="E43" s="19"/>
      <c r="F43" s="20"/>
    </row>
    <row r="44" spans="1:10" s="4" customFormat="1" ht="36">
      <c r="A44" s="17">
        <v>5</v>
      </c>
      <c r="B44" s="18"/>
      <c r="C44" s="18"/>
      <c r="D44" s="19" t="s">
        <v>189</v>
      </c>
      <c r="E44" s="19" t="s">
        <v>190</v>
      </c>
      <c r="F44" s="20">
        <f>SUM(F45,F48,F73,)</f>
        <v>593</v>
      </c>
    </row>
    <row r="45" spans="1:10" s="4" customFormat="1" ht="32">
      <c r="A45" s="17"/>
      <c r="B45" s="48" t="s">
        <v>191</v>
      </c>
      <c r="C45" s="49"/>
      <c r="D45" s="50" t="s">
        <v>192</v>
      </c>
      <c r="E45" s="50" t="s">
        <v>193</v>
      </c>
      <c r="F45" s="20">
        <f>SUM(F46:F47)</f>
        <v>13</v>
      </c>
    </row>
    <row r="46" spans="1:10" s="4" customFormat="1" ht="30">
      <c r="A46" s="17"/>
      <c r="B46" s="21">
        <v>29</v>
      </c>
      <c r="C46" s="21"/>
      <c r="D46" s="46" t="s">
        <v>138</v>
      </c>
      <c r="E46" s="46" t="s">
        <v>139</v>
      </c>
      <c r="F46" s="23">
        <v>9</v>
      </c>
    </row>
    <row r="47" spans="1:10" s="4" customFormat="1" ht="18">
      <c r="A47" s="17"/>
      <c r="B47" s="21">
        <v>30</v>
      </c>
      <c r="C47" s="21"/>
      <c r="D47" s="46" t="s">
        <v>140</v>
      </c>
      <c r="E47" s="46" t="s">
        <v>141</v>
      </c>
      <c r="F47" s="23">
        <v>4</v>
      </c>
    </row>
    <row r="48" spans="1:10" s="4" customFormat="1" ht="18">
      <c r="A48" s="17"/>
      <c r="B48" s="48" t="s">
        <v>194</v>
      </c>
      <c r="C48" s="48"/>
      <c r="D48" s="50" t="s">
        <v>195</v>
      </c>
      <c r="E48" s="50" t="s">
        <v>196</v>
      </c>
      <c r="F48" s="54">
        <f>SUM(F49,F51,F59,F69)</f>
        <v>268</v>
      </c>
    </row>
    <row r="49" spans="1:6" s="4" customFormat="1" ht="18">
      <c r="A49" s="17"/>
      <c r="B49" s="56" t="s">
        <v>197</v>
      </c>
      <c r="C49" s="51"/>
      <c r="D49" s="52" t="s">
        <v>199</v>
      </c>
      <c r="E49" s="52" t="s">
        <v>198</v>
      </c>
      <c r="F49" s="53">
        <f>F50</f>
        <v>14</v>
      </c>
    </row>
    <row r="50" spans="1:6" s="4" customFormat="1" ht="18">
      <c r="A50" s="17"/>
      <c r="B50" s="21">
        <v>31</v>
      </c>
      <c r="C50" s="21"/>
      <c r="D50" s="22" t="s">
        <v>200</v>
      </c>
      <c r="E50" s="22" t="s">
        <v>201</v>
      </c>
      <c r="F50" s="23">
        <v>14</v>
      </c>
    </row>
    <row r="51" spans="1:6" s="3" customFormat="1" ht="18">
      <c r="A51" s="17"/>
      <c r="B51" s="57" t="s">
        <v>202</v>
      </c>
      <c r="C51" s="48"/>
      <c r="D51" s="50" t="s">
        <v>713</v>
      </c>
      <c r="E51" s="50" t="s">
        <v>203</v>
      </c>
      <c r="F51" s="54">
        <f>SUM(F52:F58)</f>
        <v>79</v>
      </c>
    </row>
    <row r="52" spans="1:6" s="3" customFormat="1" ht="30">
      <c r="A52" s="21"/>
      <c r="B52" s="21">
        <v>32</v>
      </c>
      <c r="C52" s="21">
        <v>0</v>
      </c>
      <c r="D52" s="46" t="s">
        <v>205</v>
      </c>
      <c r="E52" s="46" t="s">
        <v>204</v>
      </c>
      <c r="F52" s="23">
        <v>19</v>
      </c>
    </row>
    <row r="53" spans="1:6" s="3" customFormat="1" ht="15">
      <c r="A53" s="21"/>
      <c r="B53" s="21">
        <v>33</v>
      </c>
      <c r="C53" s="21">
        <v>0</v>
      </c>
      <c r="D53" s="22" t="s">
        <v>112</v>
      </c>
      <c r="E53" s="22" t="s">
        <v>113</v>
      </c>
      <c r="F53" s="23">
        <v>3</v>
      </c>
    </row>
    <row r="54" spans="1:6" s="3" customFormat="1" ht="15">
      <c r="A54" s="21"/>
      <c r="B54" s="21">
        <v>34</v>
      </c>
      <c r="C54" s="21">
        <v>0</v>
      </c>
      <c r="D54" s="22" t="s">
        <v>1246</v>
      </c>
      <c r="E54" s="22" t="s">
        <v>1246</v>
      </c>
      <c r="F54" s="23">
        <v>6</v>
      </c>
    </row>
    <row r="55" spans="1:6" s="3" customFormat="1" ht="15">
      <c r="A55" s="21"/>
      <c r="B55" s="21">
        <v>35</v>
      </c>
      <c r="C55" s="21">
        <v>0</v>
      </c>
      <c r="D55" s="46" t="s">
        <v>1247</v>
      </c>
      <c r="E55" s="46" t="s">
        <v>255</v>
      </c>
      <c r="F55" s="23">
        <v>26</v>
      </c>
    </row>
    <row r="56" spans="1:6" s="3" customFormat="1" ht="45">
      <c r="A56" s="21"/>
      <c r="B56" s="21">
        <v>36</v>
      </c>
      <c r="C56" s="21">
        <v>0</v>
      </c>
      <c r="D56" s="22" t="s">
        <v>117</v>
      </c>
      <c r="E56" s="22" t="s">
        <v>116</v>
      </c>
      <c r="F56" s="23">
        <v>8</v>
      </c>
    </row>
    <row r="57" spans="1:6" s="3" customFormat="1" ht="15">
      <c r="A57" s="21"/>
      <c r="B57" s="21">
        <v>37</v>
      </c>
      <c r="C57" s="21">
        <v>0</v>
      </c>
      <c r="D57" s="46" t="s">
        <v>115</v>
      </c>
      <c r="E57" s="47" t="s">
        <v>114</v>
      </c>
      <c r="F57" s="23">
        <v>8</v>
      </c>
    </row>
    <row r="58" spans="1:6" s="3" customFormat="1" ht="15">
      <c r="A58" s="21"/>
      <c r="B58" s="21">
        <v>38</v>
      </c>
      <c r="C58" s="21">
        <v>0</v>
      </c>
      <c r="D58" s="22" t="s">
        <v>118</v>
      </c>
      <c r="E58" s="22" t="s">
        <v>119</v>
      </c>
      <c r="F58" s="22">
        <v>9</v>
      </c>
    </row>
    <row r="59" spans="1:6" s="3" customFormat="1" ht="18">
      <c r="A59" s="17"/>
      <c r="C59" s="48"/>
      <c r="D59" s="50" t="s">
        <v>518</v>
      </c>
      <c r="E59" s="50" t="s">
        <v>657</v>
      </c>
      <c r="F59" s="54">
        <f>SUM(F60:F68)</f>
        <v>120</v>
      </c>
    </row>
    <row r="60" spans="1:6" s="3" customFormat="1" ht="15">
      <c r="A60" s="21"/>
      <c r="B60" s="21">
        <v>39</v>
      </c>
      <c r="C60" s="21">
        <v>0</v>
      </c>
      <c r="D60" s="46" t="s">
        <v>339</v>
      </c>
      <c r="E60" s="22" t="s">
        <v>338</v>
      </c>
      <c r="F60" s="23">
        <v>4</v>
      </c>
    </row>
    <row r="61" spans="1:6" ht="15">
      <c r="A61" s="21"/>
      <c r="B61" s="21">
        <v>40</v>
      </c>
      <c r="C61" s="21">
        <v>0</v>
      </c>
      <c r="D61" s="22" t="s">
        <v>1279</v>
      </c>
      <c r="E61" s="22" t="s">
        <v>1050</v>
      </c>
      <c r="F61" s="23">
        <v>6</v>
      </c>
    </row>
    <row r="62" spans="1:6" s="3" customFormat="1" ht="15">
      <c r="A62" s="21"/>
      <c r="B62" s="21">
        <v>41</v>
      </c>
      <c r="C62" s="21">
        <v>0</v>
      </c>
      <c r="D62" s="22" t="s">
        <v>1258</v>
      </c>
      <c r="E62" s="22" t="s">
        <v>1031</v>
      </c>
      <c r="F62" s="23">
        <v>25</v>
      </c>
    </row>
    <row r="63" spans="1:6" s="3" customFormat="1" ht="15">
      <c r="A63" s="21"/>
      <c r="B63" s="21">
        <v>42</v>
      </c>
      <c r="C63" s="21">
        <v>0</v>
      </c>
      <c r="D63" s="22" t="s">
        <v>1280</v>
      </c>
      <c r="E63" s="22" t="s">
        <v>1053</v>
      </c>
      <c r="F63" s="23">
        <v>26</v>
      </c>
    </row>
    <row r="64" spans="1:6" ht="15">
      <c r="A64" s="21"/>
      <c r="B64" s="21">
        <v>43</v>
      </c>
      <c r="C64" s="21">
        <v>0</v>
      </c>
      <c r="D64" s="22" t="s">
        <v>1282</v>
      </c>
      <c r="E64" s="22" t="s">
        <v>1282</v>
      </c>
      <c r="F64" s="23">
        <v>12</v>
      </c>
    </row>
    <row r="65" spans="1:10" ht="15">
      <c r="A65" s="21"/>
      <c r="B65" s="21">
        <v>44</v>
      </c>
      <c r="C65" s="21">
        <v>0</v>
      </c>
      <c r="D65" s="22" t="s">
        <v>1283</v>
      </c>
      <c r="E65" s="22" t="s">
        <v>1056</v>
      </c>
      <c r="F65" s="23">
        <v>19</v>
      </c>
    </row>
    <row r="66" spans="1:10" ht="15">
      <c r="A66" s="21"/>
      <c r="B66" s="21">
        <v>45</v>
      </c>
      <c r="C66" s="21">
        <v>0</v>
      </c>
      <c r="D66" s="22" t="s">
        <v>1285</v>
      </c>
      <c r="E66" s="22" t="s">
        <v>1285</v>
      </c>
      <c r="F66" s="23">
        <v>13</v>
      </c>
    </row>
    <row r="67" spans="1:10" s="3" customFormat="1" ht="15">
      <c r="A67" s="21"/>
      <c r="B67" s="21">
        <v>46</v>
      </c>
      <c r="C67" s="21">
        <v>0</v>
      </c>
      <c r="D67" s="22" t="s">
        <v>1287</v>
      </c>
      <c r="E67" s="22" t="s">
        <v>1287</v>
      </c>
      <c r="F67" s="23">
        <v>8</v>
      </c>
    </row>
    <row r="68" spans="1:10" s="29" customFormat="1" ht="15">
      <c r="A68" s="21"/>
      <c r="B68" s="21">
        <v>47</v>
      </c>
      <c r="C68" s="21">
        <v>0</v>
      </c>
      <c r="D68" s="22" t="s">
        <v>447</v>
      </c>
      <c r="E68" s="22" t="s">
        <v>336</v>
      </c>
      <c r="F68" s="23">
        <v>7</v>
      </c>
    </row>
    <row r="69" spans="1:10" s="32" customFormat="1" ht="18">
      <c r="A69" s="17"/>
      <c r="B69" s="56" t="s">
        <v>120</v>
      </c>
      <c r="C69" s="48"/>
      <c r="D69" s="50" t="s">
        <v>345</v>
      </c>
      <c r="E69" s="50" t="s">
        <v>344</v>
      </c>
      <c r="F69" s="54">
        <f>SUM(F70:F72)</f>
        <v>55</v>
      </c>
      <c r="G69" s="3"/>
      <c r="H69" s="3"/>
      <c r="I69" s="3"/>
      <c r="J69" s="3"/>
    </row>
    <row r="70" spans="1:10" s="32" customFormat="1" ht="15">
      <c r="A70" s="21"/>
      <c r="B70" s="21">
        <v>48</v>
      </c>
      <c r="C70" s="21">
        <v>0</v>
      </c>
      <c r="D70" s="22" t="s">
        <v>122</v>
      </c>
      <c r="E70" s="22" t="s">
        <v>121</v>
      </c>
      <c r="F70" s="23">
        <v>9</v>
      </c>
      <c r="G70" s="3"/>
      <c r="H70" s="3"/>
      <c r="I70" s="3"/>
      <c r="J70" s="3"/>
    </row>
    <row r="71" spans="1:10" s="32" customFormat="1" ht="15">
      <c r="A71" s="21"/>
      <c r="B71" s="21">
        <v>49</v>
      </c>
      <c r="C71" s="21">
        <v>0</v>
      </c>
      <c r="D71" s="22" t="s">
        <v>1146</v>
      </c>
      <c r="E71" s="22" t="s">
        <v>1061</v>
      </c>
      <c r="F71" s="23">
        <v>23</v>
      </c>
      <c r="G71" s="3"/>
      <c r="H71" s="3"/>
      <c r="I71" s="3"/>
      <c r="J71" s="3"/>
    </row>
    <row r="72" spans="1:10" ht="15">
      <c r="A72" s="21"/>
      <c r="B72" s="21">
        <v>50</v>
      </c>
      <c r="C72" s="21">
        <v>0</v>
      </c>
      <c r="D72" s="22" t="s">
        <v>343</v>
      </c>
      <c r="E72" s="22" t="s">
        <v>342</v>
      </c>
      <c r="F72" s="23">
        <v>23</v>
      </c>
    </row>
    <row r="73" spans="1:10" ht="18">
      <c r="A73" s="17"/>
      <c r="B73" s="48" t="s">
        <v>136</v>
      </c>
      <c r="C73" s="48"/>
      <c r="D73" s="50" t="s">
        <v>1154</v>
      </c>
      <c r="E73" s="50" t="s">
        <v>137</v>
      </c>
      <c r="F73" s="54">
        <f>SUM(F74:F86)</f>
        <v>312</v>
      </c>
      <c r="G73" s="3"/>
      <c r="H73" s="3"/>
      <c r="I73" s="3"/>
      <c r="J73" s="3"/>
    </row>
    <row r="74" spans="1:10" ht="15">
      <c r="A74" s="21"/>
      <c r="B74" s="21">
        <v>51</v>
      </c>
      <c r="C74" s="21">
        <v>0</v>
      </c>
      <c r="D74" s="22" t="s">
        <v>124</v>
      </c>
      <c r="E74" s="22" t="s">
        <v>123</v>
      </c>
      <c r="F74" s="23">
        <v>32</v>
      </c>
    </row>
    <row r="75" spans="1:10" ht="30">
      <c r="A75" s="21"/>
      <c r="B75" s="21">
        <v>52</v>
      </c>
      <c r="C75" s="21">
        <v>0</v>
      </c>
      <c r="D75" s="22" t="s">
        <v>533</v>
      </c>
      <c r="E75" s="22" t="s">
        <v>125</v>
      </c>
      <c r="F75" s="23">
        <v>22</v>
      </c>
    </row>
    <row r="76" spans="1:10" ht="15">
      <c r="A76" s="21"/>
      <c r="B76" s="21">
        <v>53</v>
      </c>
      <c r="C76" s="21">
        <v>0</v>
      </c>
      <c r="D76" s="22" t="s">
        <v>594</v>
      </c>
      <c r="E76" s="22" t="s">
        <v>126</v>
      </c>
      <c r="F76" s="23">
        <v>17</v>
      </c>
    </row>
    <row r="77" spans="1:10" s="3" customFormat="1" ht="15">
      <c r="A77" s="10"/>
      <c r="B77" s="21">
        <v>54</v>
      </c>
      <c r="C77" s="21">
        <v>0</v>
      </c>
      <c r="D77" s="22" t="s">
        <v>128</v>
      </c>
      <c r="E77" s="22" t="s">
        <v>127</v>
      </c>
      <c r="F77" s="23">
        <v>7</v>
      </c>
    </row>
    <row r="78" spans="1:10" s="3" customFormat="1" ht="15">
      <c r="A78" s="10"/>
      <c r="B78" s="21">
        <v>55</v>
      </c>
      <c r="C78" s="21">
        <v>0</v>
      </c>
      <c r="D78" s="22" t="s">
        <v>279</v>
      </c>
      <c r="E78" s="22" t="s">
        <v>278</v>
      </c>
      <c r="F78" s="23">
        <v>3</v>
      </c>
    </row>
    <row r="79" spans="1:10" s="3" customFormat="1" ht="15">
      <c r="A79" s="21"/>
      <c r="B79" s="21">
        <v>56</v>
      </c>
      <c r="C79" s="21">
        <v>0</v>
      </c>
      <c r="D79" s="22" t="s">
        <v>536</v>
      </c>
      <c r="E79" s="22" t="s">
        <v>677</v>
      </c>
      <c r="F79" s="23">
        <v>2</v>
      </c>
      <c r="G79"/>
      <c r="H79"/>
      <c r="I79"/>
      <c r="J79"/>
    </row>
    <row r="80" spans="1:10" s="3" customFormat="1" ht="15">
      <c r="A80" s="21"/>
      <c r="B80" s="21">
        <v>57</v>
      </c>
      <c r="C80" s="21">
        <v>0</v>
      </c>
      <c r="D80" s="22" t="s">
        <v>1167</v>
      </c>
      <c r="E80" s="22" t="s">
        <v>681</v>
      </c>
      <c r="F80" s="23">
        <v>9</v>
      </c>
    </row>
    <row r="81" spans="1:10" s="3" customFormat="1" ht="15">
      <c r="A81" s="21"/>
      <c r="B81" s="21">
        <v>58</v>
      </c>
      <c r="C81" s="21">
        <v>0</v>
      </c>
      <c r="D81" s="22" t="s">
        <v>1168</v>
      </c>
      <c r="E81" s="22" t="s">
        <v>947</v>
      </c>
      <c r="F81" s="23">
        <v>6</v>
      </c>
    </row>
    <row r="82" spans="1:10" s="3" customFormat="1" ht="15">
      <c r="A82" s="21"/>
      <c r="B82" s="21">
        <v>59</v>
      </c>
      <c r="C82" s="21">
        <v>0</v>
      </c>
      <c r="D82" s="22" t="s">
        <v>131</v>
      </c>
      <c r="E82" s="22" t="s">
        <v>683</v>
      </c>
      <c r="F82" s="23">
        <v>53</v>
      </c>
      <c r="G82"/>
      <c r="H82"/>
      <c r="I82"/>
      <c r="J82"/>
    </row>
    <row r="83" spans="1:10" s="3" customFormat="1" ht="15">
      <c r="A83" s="21"/>
      <c r="B83" s="21">
        <v>60</v>
      </c>
      <c r="C83" s="21">
        <v>0</v>
      </c>
      <c r="D83" s="22" t="s">
        <v>1176</v>
      </c>
      <c r="E83" s="22" t="s">
        <v>394</v>
      </c>
      <c r="F83" s="23">
        <v>49</v>
      </c>
    </row>
    <row r="84" spans="1:10" ht="15">
      <c r="A84" s="21"/>
      <c r="B84" s="21">
        <v>61</v>
      </c>
      <c r="C84" s="21">
        <v>0</v>
      </c>
      <c r="D84" s="22" t="s">
        <v>133</v>
      </c>
      <c r="E84" s="22" t="s">
        <v>132</v>
      </c>
      <c r="F84" s="23">
        <v>38</v>
      </c>
    </row>
    <row r="85" spans="1:10" ht="45">
      <c r="A85" s="10"/>
      <c r="B85" s="21">
        <v>62</v>
      </c>
      <c r="C85" s="21">
        <v>0</v>
      </c>
      <c r="D85" s="22" t="s">
        <v>135</v>
      </c>
      <c r="E85" s="22" t="s">
        <v>134</v>
      </c>
      <c r="F85" s="23">
        <v>48</v>
      </c>
    </row>
    <row r="86" spans="1:10" ht="15">
      <c r="A86" s="21"/>
      <c r="B86" s="34">
        <v>63</v>
      </c>
      <c r="C86" s="34">
        <v>0</v>
      </c>
      <c r="D86" s="35" t="s">
        <v>488</v>
      </c>
      <c r="E86" s="35" t="s">
        <v>487</v>
      </c>
      <c r="F86" s="3">
        <v>26</v>
      </c>
    </row>
    <row r="87" spans="1:10">
      <c r="A87" s="10"/>
    </row>
    <row r="88" spans="1:10" s="29" customFormat="1" ht="15">
      <c r="A88" s="10"/>
      <c r="B88" s="1"/>
      <c r="C88" s="1"/>
      <c r="D88" s="7"/>
      <c r="E88" s="7"/>
      <c r="F88"/>
    </row>
    <row r="89" spans="1:10" ht="18">
      <c r="A89" s="17">
        <v>6</v>
      </c>
      <c r="B89" s="36"/>
      <c r="C89" s="36"/>
      <c r="D89" s="37" t="s">
        <v>143</v>
      </c>
      <c r="E89" s="37" t="s">
        <v>142</v>
      </c>
      <c r="F89" s="4">
        <f>SUM(F90,F100)</f>
        <v>137</v>
      </c>
    </row>
    <row r="90" spans="1:10" ht="18">
      <c r="A90" s="17"/>
      <c r="B90" s="58" t="s">
        <v>191</v>
      </c>
      <c r="C90" s="58"/>
      <c r="D90" s="59" t="s">
        <v>145</v>
      </c>
      <c r="E90" s="59" t="s">
        <v>144</v>
      </c>
      <c r="F90" s="60">
        <f>SUM(F91,F95)</f>
        <v>104</v>
      </c>
    </row>
    <row r="91" spans="1:10" ht="32">
      <c r="A91" s="17"/>
      <c r="B91" s="61" t="s">
        <v>197</v>
      </c>
      <c r="C91" s="62"/>
      <c r="D91" s="63" t="s">
        <v>146</v>
      </c>
      <c r="E91" s="63" t="s">
        <v>147</v>
      </c>
      <c r="F91" s="64">
        <f>SUM(F92:F94)</f>
        <v>68</v>
      </c>
    </row>
    <row r="92" spans="1:10" s="29" customFormat="1" ht="18">
      <c r="A92" s="17"/>
      <c r="B92" s="34">
        <v>64</v>
      </c>
      <c r="C92" s="34">
        <v>0</v>
      </c>
      <c r="D92" s="35" t="s">
        <v>260</v>
      </c>
      <c r="E92" s="35" t="s">
        <v>259</v>
      </c>
      <c r="F92" s="3">
        <v>9</v>
      </c>
    </row>
    <row r="93" spans="1:10" s="29" customFormat="1" ht="30">
      <c r="A93" s="17"/>
      <c r="B93" s="21">
        <v>65</v>
      </c>
      <c r="C93" s="21">
        <v>0</v>
      </c>
      <c r="D93" s="22" t="s">
        <v>289</v>
      </c>
      <c r="E93" s="22" t="s">
        <v>258</v>
      </c>
      <c r="F93" s="23">
        <v>24</v>
      </c>
    </row>
    <row r="94" spans="1:10" s="3" customFormat="1" ht="18">
      <c r="A94" s="17"/>
      <c r="B94" s="21">
        <v>66</v>
      </c>
      <c r="C94" s="21">
        <v>0</v>
      </c>
      <c r="D94" s="45" t="s">
        <v>248</v>
      </c>
      <c r="E94" s="22" t="s">
        <v>247</v>
      </c>
      <c r="F94" s="23">
        <v>35</v>
      </c>
    </row>
    <row r="95" spans="1:10" s="3" customFormat="1" ht="18">
      <c r="A95" s="17"/>
      <c r="B95" s="55" t="s">
        <v>150</v>
      </c>
      <c r="C95" s="21"/>
      <c r="D95" s="45" t="s">
        <v>151</v>
      </c>
      <c r="E95" s="46" t="s">
        <v>152</v>
      </c>
      <c r="F95" s="23">
        <f>SUM(F96:F99)</f>
        <v>36</v>
      </c>
    </row>
    <row r="96" spans="1:10" ht="30">
      <c r="A96" s="21"/>
      <c r="B96" s="21">
        <v>67</v>
      </c>
      <c r="C96" s="21">
        <v>0</v>
      </c>
      <c r="D96" s="22" t="s">
        <v>329</v>
      </c>
      <c r="E96" s="22" t="s">
        <v>328</v>
      </c>
      <c r="F96" s="23">
        <v>7</v>
      </c>
    </row>
    <row r="97" spans="1:6" s="3" customFormat="1" ht="30">
      <c r="A97" s="25"/>
      <c r="B97" s="21">
        <v>68</v>
      </c>
      <c r="C97" s="21">
        <v>0</v>
      </c>
      <c r="D97" s="22" t="s">
        <v>556</v>
      </c>
      <c r="E97" s="22" t="s">
        <v>584</v>
      </c>
      <c r="F97" s="23">
        <v>14</v>
      </c>
    </row>
    <row r="98" spans="1:6" s="3" customFormat="1" ht="15">
      <c r="A98" s="25"/>
      <c r="B98" s="21">
        <v>69</v>
      </c>
      <c r="C98" s="21"/>
      <c r="D98" s="22" t="s">
        <v>75</v>
      </c>
      <c r="E98" s="22" t="s">
        <v>72</v>
      </c>
      <c r="F98" s="23">
        <v>11</v>
      </c>
    </row>
    <row r="99" spans="1:6" ht="15">
      <c r="A99" s="25"/>
      <c r="B99" s="21">
        <v>70</v>
      </c>
      <c r="C99" s="21">
        <v>0</v>
      </c>
      <c r="D99" s="22" t="s">
        <v>74</v>
      </c>
      <c r="E99" s="22" t="s">
        <v>73</v>
      </c>
      <c r="F99" s="23">
        <v>4</v>
      </c>
    </row>
    <row r="100" spans="1:6" ht="15">
      <c r="A100" s="25"/>
      <c r="B100" s="21" t="s">
        <v>194</v>
      </c>
      <c r="C100" s="21"/>
      <c r="D100" s="22" t="s">
        <v>580</v>
      </c>
      <c r="E100" s="22" t="s">
        <v>370</v>
      </c>
      <c r="F100" s="23">
        <f>F101</f>
        <v>33</v>
      </c>
    </row>
    <row r="101" spans="1:6" ht="15">
      <c r="A101" s="25"/>
      <c r="B101" s="21">
        <v>71</v>
      </c>
      <c r="C101" s="21">
        <v>0</v>
      </c>
      <c r="D101" s="22" t="s">
        <v>149</v>
      </c>
      <c r="E101" s="22" t="s">
        <v>148</v>
      </c>
      <c r="F101" s="23">
        <v>33</v>
      </c>
    </row>
    <row r="102" spans="1:6" s="4" customFormat="1" ht="18">
      <c r="A102" s="1"/>
      <c r="B102" s="1"/>
      <c r="C102" s="1"/>
      <c r="D102" s="7"/>
      <c r="E102" s="7"/>
      <c r="F102"/>
    </row>
    <row r="103" spans="1:6" s="23" customFormat="1" ht="18">
      <c r="A103" s="36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ht="15">
      <c r="A107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7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154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SUM(F4,F16,F27,F36,,F44,F89)</f>
        <v>1073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SUM(F5:F13)</f>
        <v>148</v>
      </c>
    </row>
    <row r="5" spans="1:8" s="3" customFormat="1" ht="65.25" customHeight="1">
      <c r="A5" s="21"/>
      <c r="B5" s="21">
        <v>1</v>
      </c>
      <c r="C5" s="21">
        <v>0</v>
      </c>
      <c r="D5" s="22" t="s">
        <v>265</v>
      </c>
      <c r="E5" s="22" t="s">
        <v>264</v>
      </c>
      <c r="F5" s="23">
        <v>25</v>
      </c>
    </row>
    <row r="6" spans="1:8" s="3" customFormat="1" ht="45">
      <c r="A6" s="21"/>
      <c r="B6" s="21">
        <v>2</v>
      </c>
      <c r="C6" s="21">
        <v>0</v>
      </c>
      <c r="D6" s="22" t="s">
        <v>267</v>
      </c>
      <c r="E6" s="22" t="s">
        <v>266</v>
      </c>
      <c r="F6" s="23">
        <v>11</v>
      </c>
    </row>
    <row r="7" spans="1:8" s="3" customFormat="1" ht="15">
      <c r="A7" s="21"/>
      <c r="B7" s="21">
        <v>3</v>
      </c>
      <c r="C7" s="21">
        <v>0</v>
      </c>
      <c r="D7" s="23" t="s">
        <v>268</v>
      </c>
      <c r="E7" s="22" t="s">
        <v>153</v>
      </c>
      <c r="F7" s="23">
        <v>21</v>
      </c>
    </row>
    <row r="8" spans="1:8" s="3" customFormat="1" ht="45">
      <c r="A8" s="21"/>
      <c r="B8" s="21">
        <v>4</v>
      </c>
      <c r="C8" s="21">
        <v>0</v>
      </c>
      <c r="D8" s="22" t="s">
        <v>270</v>
      </c>
      <c r="E8" s="22" t="s">
        <v>269</v>
      </c>
      <c r="F8" s="23">
        <v>14</v>
      </c>
    </row>
    <row r="9" spans="1:8" s="3" customFormat="1" ht="30">
      <c r="A9" s="21"/>
      <c r="B9" s="21">
        <v>5</v>
      </c>
      <c r="C9" s="21">
        <v>0</v>
      </c>
      <c r="D9" s="22" t="s">
        <v>272</v>
      </c>
      <c r="E9" s="22" t="s">
        <v>271</v>
      </c>
      <c r="F9" s="23">
        <v>30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207</v>
      </c>
      <c r="E10" s="22" t="s">
        <v>206</v>
      </c>
      <c r="F10" s="23">
        <v>10</v>
      </c>
    </row>
    <row r="11" spans="1:8" s="3" customFormat="1" ht="30">
      <c r="A11" s="21"/>
      <c r="B11" s="21">
        <v>7</v>
      </c>
      <c r="C11" s="21">
        <v>0</v>
      </c>
      <c r="D11" s="22" t="s">
        <v>208</v>
      </c>
      <c r="E11" s="22" t="s">
        <v>209</v>
      </c>
      <c r="F11" s="23">
        <v>25</v>
      </c>
    </row>
    <row r="12" spans="1:8" s="3" customFormat="1" ht="45">
      <c r="A12" s="21"/>
      <c r="B12" s="21">
        <v>8</v>
      </c>
      <c r="C12" s="21">
        <v>0</v>
      </c>
      <c r="D12" s="22" t="s">
        <v>210</v>
      </c>
      <c r="E12" s="46" t="s">
        <v>211</v>
      </c>
      <c r="F12" s="23">
        <v>4</v>
      </c>
    </row>
    <row r="13" spans="1:8" s="3" customFormat="1" ht="45">
      <c r="A13" s="21"/>
      <c r="B13" s="21">
        <v>9</v>
      </c>
      <c r="C13" s="21">
        <v>0</v>
      </c>
      <c r="D13" s="22" t="s">
        <v>212</v>
      </c>
      <c r="E13" s="46" t="s">
        <v>213</v>
      </c>
      <c r="F13" s="23">
        <v>8</v>
      </c>
    </row>
    <row r="14" spans="1:8" s="3" customFormat="1" ht="15">
      <c r="A14" s="10"/>
      <c r="B14" s="10"/>
      <c r="C14" s="10"/>
      <c r="D14" s="11"/>
      <c r="E14" s="11"/>
      <c r="F14" s="12"/>
    </row>
    <row r="15" spans="1:8" s="4" customFormat="1" ht="18">
      <c r="A15" s="21"/>
      <c r="B15" s="21"/>
      <c r="C15" s="21"/>
      <c r="D15" s="22"/>
      <c r="E15" s="22"/>
      <c r="F15" s="23"/>
    </row>
    <row r="16" spans="1:8" s="3" customFormat="1" ht="18">
      <c r="A16" s="17">
        <v>2</v>
      </c>
      <c r="B16" s="17"/>
      <c r="C16" s="17"/>
      <c r="D16" s="19" t="s">
        <v>215</v>
      </c>
      <c r="E16" s="19" t="s">
        <v>214</v>
      </c>
      <c r="F16" s="20">
        <f>SUM(F17,F18,F19,F20,F21,F22,F23,F24)</f>
        <v>108</v>
      </c>
    </row>
    <row r="17" spans="1:10" ht="45">
      <c r="A17" s="21"/>
      <c r="B17" s="21">
        <v>10</v>
      </c>
      <c r="C17" s="21">
        <v>0</v>
      </c>
      <c r="D17" s="22" t="s">
        <v>216</v>
      </c>
      <c r="E17" s="46" t="s">
        <v>217</v>
      </c>
      <c r="F17" s="23">
        <v>10</v>
      </c>
    </row>
    <row r="18" spans="1:10" ht="30">
      <c r="A18" s="21"/>
      <c r="B18" s="21">
        <v>11</v>
      </c>
      <c r="C18" s="21">
        <v>0</v>
      </c>
      <c r="D18" s="22" t="s">
        <v>218</v>
      </c>
      <c r="E18" s="46" t="s">
        <v>219</v>
      </c>
      <c r="F18" s="23">
        <v>17</v>
      </c>
    </row>
    <row r="19" spans="1:10" ht="45">
      <c r="A19" s="21"/>
      <c r="B19" s="21">
        <v>12</v>
      </c>
      <c r="C19" s="21">
        <v>0</v>
      </c>
      <c r="D19" s="22" t="s">
        <v>220</v>
      </c>
      <c r="E19" s="47" t="s">
        <v>221</v>
      </c>
      <c r="F19" s="23">
        <v>8</v>
      </c>
    </row>
    <row r="20" spans="1:10" s="3" customFormat="1" ht="45">
      <c r="A20" s="21"/>
      <c r="B20" s="21">
        <v>13</v>
      </c>
      <c r="C20" s="21">
        <v>0</v>
      </c>
      <c r="D20" s="46" t="s">
        <v>222</v>
      </c>
      <c r="E20" s="22" t="s">
        <v>223</v>
      </c>
      <c r="F20" s="23">
        <v>11</v>
      </c>
    </row>
    <row r="21" spans="1:10" s="3" customFormat="1" ht="15">
      <c r="A21" s="21"/>
      <c r="B21" s="21">
        <v>14</v>
      </c>
      <c r="C21" s="21">
        <v>0</v>
      </c>
      <c r="D21" s="46" t="s">
        <v>224</v>
      </c>
      <c r="E21" s="46" t="s">
        <v>225</v>
      </c>
      <c r="F21" s="23">
        <v>12</v>
      </c>
    </row>
    <row r="22" spans="1:10" s="3" customFormat="1" ht="30">
      <c r="A22" s="21"/>
      <c r="B22" s="21">
        <v>15</v>
      </c>
      <c r="C22" s="21">
        <v>0</v>
      </c>
      <c r="D22" s="46" t="s">
        <v>226</v>
      </c>
      <c r="E22" s="46" t="s">
        <v>227</v>
      </c>
      <c r="F22" s="23">
        <v>21</v>
      </c>
    </row>
    <row r="23" spans="1:10" ht="30">
      <c r="A23" s="21"/>
      <c r="B23" s="21">
        <v>16</v>
      </c>
      <c r="C23" s="21">
        <v>0</v>
      </c>
      <c r="D23" s="46" t="s">
        <v>228</v>
      </c>
      <c r="E23" s="46" t="s">
        <v>229</v>
      </c>
      <c r="F23" s="23">
        <v>17</v>
      </c>
      <c r="G23" s="6"/>
      <c r="H23" s="6"/>
      <c r="I23" s="6"/>
      <c r="J23" s="6"/>
    </row>
    <row r="24" spans="1:10" ht="30">
      <c r="A24" s="21"/>
      <c r="B24" s="21">
        <v>17</v>
      </c>
      <c r="C24" s="21">
        <v>0</v>
      </c>
      <c r="D24" s="46" t="s">
        <v>230</v>
      </c>
      <c r="E24" s="46" t="s">
        <v>231</v>
      </c>
      <c r="F24" s="23">
        <v>12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SUM(F28,F29,F30,F31,F32,F33)</f>
        <v>44</v>
      </c>
    </row>
    <row r="28" spans="1:10" s="3" customFormat="1" ht="30">
      <c r="A28" s="21"/>
      <c r="B28" s="21">
        <v>18</v>
      </c>
      <c r="C28" s="21">
        <v>0</v>
      </c>
      <c r="D28" s="46" t="s">
        <v>170</v>
      </c>
      <c r="E28" s="46" t="s">
        <v>232</v>
      </c>
      <c r="F28" s="23">
        <v>5</v>
      </c>
    </row>
    <row r="29" spans="1:10" s="31" customFormat="1" ht="30">
      <c r="A29" s="21"/>
      <c r="B29" s="21">
        <v>19</v>
      </c>
      <c r="C29" s="21">
        <v>0</v>
      </c>
      <c r="D29" s="46" t="s">
        <v>77</v>
      </c>
      <c r="E29" s="46" t="s">
        <v>172</v>
      </c>
      <c r="F29" s="23">
        <v>5</v>
      </c>
      <c r="G29"/>
      <c r="H29"/>
      <c r="I29"/>
      <c r="J29"/>
    </row>
    <row r="30" spans="1:10" ht="30">
      <c r="A30" s="21"/>
      <c r="B30" s="21">
        <v>20</v>
      </c>
      <c r="C30" s="21">
        <v>0</v>
      </c>
      <c r="D30" s="46" t="s">
        <v>173</v>
      </c>
      <c r="E30" s="46" t="s">
        <v>174</v>
      </c>
      <c r="F30" s="23">
        <v>9</v>
      </c>
      <c r="G30" s="3"/>
      <c r="H30" s="3"/>
      <c r="I30" s="3"/>
      <c r="J30" s="3"/>
    </row>
    <row r="31" spans="1:10" ht="45">
      <c r="A31" s="21"/>
      <c r="B31" s="21">
        <v>21</v>
      </c>
      <c r="C31" s="21">
        <v>0</v>
      </c>
      <c r="D31" s="22" t="s">
        <v>176</v>
      </c>
      <c r="E31" s="46" t="s">
        <v>175</v>
      </c>
      <c r="F31" s="23">
        <v>4</v>
      </c>
      <c r="G31" s="3"/>
      <c r="H31" s="3"/>
      <c r="I31" s="3"/>
      <c r="J31" s="3"/>
    </row>
    <row r="32" spans="1:10" ht="60">
      <c r="A32" s="21"/>
      <c r="B32" s="21">
        <v>22</v>
      </c>
      <c r="C32" s="21">
        <v>0</v>
      </c>
      <c r="D32" s="22" t="s">
        <v>178</v>
      </c>
      <c r="E32" s="46" t="s">
        <v>177</v>
      </c>
      <c r="F32" s="23">
        <v>8</v>
      </c>
      <c r="G32" s="3"/>
      <c r="H32" s="3"/>
      <c r="I32" s="3"/>
      <c r="J32" s="3"/>
    </row>
    <row r="33" spans="1:10" ht="30">
      <c r="A33" s="21"/>
      <c r="B33" s="21">
        <v>23</v>
      </c>
      <c r="C33" s="21">
        <v>0</v>
      </c>
      <c r="D33" s="22" t="s">
        <v>180</v>
      </c>
      <c r="E33" s="22" t="s">
        <v>179</v>
      </c>
      <c r="F33" s="23">
        <v>13</v>
      </c>
      <c r="G33" s="3"/>
      <c r="H33" s="3"/>
      <c r="I33" s="3"/>
      <c r="J33" s="3"/>
    </row>
    <row r="34" spans="1:10" s="3" customFormat="1" ht="15">
      <c r="A34" s="21"/>
      <c r="B34" s="21"/>
      <c r="C34" s="21"/>
      <c r="D34" s="22"/>
      <c r="E34" s="22"/>
      <c r="F34" s="23"/>
    </row>
    <row r="35" spans="1:10" s="4" customFormat="1" ht="18">
      <c r="A35" s="21"/>
      <c r="B35" s="21"/>
      <c r="C35" s="21"/>
      <c r="D35" s="22"/>
      <c r="E35" s="22"/>
      <c r="F35" s="23"/>
    </row>
    <row r="36" spans="1:10" s="3" customFormat="1" ht="18">
      <c r="A36" s="17">
        <v>4</v>
      </c>
      <c r="B36" s="17"/>
      <c r="C36" s="17"/>
      <c r="D36" s="19" t="s">
        <v>1353</v>
      </c>
      <c r="E36" s="19" t="s">
        <v>1131</v>
      </c>
      <c r="F36" s="20">
        <f>SUM(F37:F41)</f>
        <v>147</v>
      </c>
    </row>
    <row r="37" spans="1:10" s="3" customFormat="1" ht="45">
      <c r="A37" s="21"/>
      <c r="B37" s="21">
        <v>24</v>
      </c>
      <c r="C37" s="21">
        <v>0</v>
      </c>
      <c r="D37" s="22" t="s">
        <v>19</v>
      </c>
      <c r="E37" s="22" t="s">
        <v>254</v>
      </c>
      <c r="F37" s="23">
        <v>102</v>
      </c>
    </row>
    <row r="38" spans="1:10" s="3" customFormat="1" ht="33" customHeight="1">
      <c r="A38" s="21"/>
      <c r="B38" s="21">
        <v>25</v>
      </c>
      <c r="C38" s="21">
        <v>0</v>
      </c>
      <c r="D38" s="46" t="s">
        <v>181</v>
      </c>
      <c r="E38" s="46" t="s">
        <v>188</v>
      </c>
      <c r="F38" s="23">
        <v>20</v>
      </c>
    </row>
    <row r="39" spans="1:10" s="3" customFormat="1" ht="31.5" customHeight="1">
      <c r="A39" s="21"/>
      <c r="B39" s="21">
        <v>26</v>
      </c>
      <c r="C39" s="21">
        <v>0</v>
      </c>
      <c r="D39" s="46" t="s">
        <v>183</v>
      </c>
      <c r="E39" s="22" t="s">
        <v>182</v>
      </c>
      <c r="F39" s="23">
        <v>6</v>
      </c>
    </row>
    <row r="40" spans="1:10" s="3" customFormat="1" ht="45">
      <c r="A40" s="21"/>
      <c r="B40" s="21">
        <v>27</v>
      </c>
      <c r="C40" s="21">
        <v>0</v>
      </c>
      <c r="D40" s="46" t="s">
        <v>185</v>
      </c>
      <c r="E40" s="46" t="s">
        <v>184</v>
      </c>
      <c r="F40" s="23">
        <v>7</v>
      </c>
      <c r="G40"/>
      <c r="H40"/>
      <c r="I40"/>
      <c r="J40"/>
    </row>
    <row r="41" spans="1:10" s="3" customFormat="1" ht="60">
      <c r="A41" s="21"/>
      <c r="B41" s="21">
        <v>28</v>
      </c>
      <c r="C41" s="21">
        <v>0</v>
      </c>
      <c r="D41" s="46" t="s">
        <v>187</v>
      </c>
      <c r="E41" s="46" t="s">
        <v>186</v>
      </c>
      <c r="F41" s="23">
        <v>12</v>
      </c>
      <c r="G41"/>
      <c r="H41"/>
      <c r="I41"/>
      <c r="J41"/>
    </row>
    <row r="42" spans="1:10" s="3" customFormat="1" ht="18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">
      <c r="A43" s="17"/>
      <c r="B43" s="18"/>
      <c r="C43" s="18"/>
      <c r="D43" s="19"/>
      <c r="E43" s="19"/>
      <c r="F43" s="20"/>
    </row>
    <row r="44" spans="1:10" s="4" customFormat="1" ht="36">
      <c r="A44" s="17">
        <v>5</v>
      </c>
      <c r="B44" s="18"/>
      <c r="C44" s="18"/>
      <c r="D44" s="19" t="s">
        <v>189</v>
      </c>
      <c r="E44" s="19" t="s">
        <v>190</v>
      </c>
      <c r="F44" s="20">
        <f>SUM(F45,F48,F73,)</f>
        <v>509</v>
      </c>
    </row>
    <row r="45" spans="1:10" s="4" customFormat="1" ht="32">
      <c r="A45" s="17"/>
      <c r="B45" s="48" t="s">
        <v>191</v>
      </c>
      <c r="C45" s="49"/>
      <c r="D45" s="50" t="s">
        <v>192</v>
      </c>
      <c r="E45" s="50" t="s">
        <v>193</v>
      </c>
      <c r="F45" s="20">
        <f>SUM(F46:F47)</f>
        <v>10</v>
      </c>
    </row>
    <row r="46" spans="1:10" s="4" customFormat="1" ht="30">
      <c r="A46" s="17"/>
      <c r="B46" s="21">
        <v>29</v>
      </c>
      <c r="C46" s="21"/>
      <c r="D46" s="46" t="s">
        <v>138</v>
      </c>
      <c r="E46" s="46" t="s">
        <v>139</v>
      </c>
      <c r="F46" s="23">
        <v>8</v>
      </c>
    </row>
    <row r="47" spans="1:10" s="4" customFormat="1" ht="18">
      <c r="A47" s="17"/>
      <c r="B47" s="21">
        <v>30</v>
      </c>
      <c r="C47" s="21"/>
      <c r="D47" s="46" t="s">
        <v>140</v>
      </c>
      <c r="E47" s="46" t="s">
        <v>141</v>
      </c>
      <c r="F47" s="23">
        <v>2</v>
      </c>
    </row>
    <row r="48" spans="1:10" s="4" customFormat="1" ht="18">
      <c r="A48" s="17"/>
      <c r="B48" s="48" t="s">
        <v>194</v>
      </c>
      <c r="C48" s="48"/>
      <c r="D48" s="50" t="s">
        <v>195</v>
      </c>
      <c r="E48" s="50" t="s">
        <v>196</v>
      </c>
      <c r="F48" s="54">
        <f>SUM(F49,F51,F59,F69)</f>
        <v>221</v>
      </c>
    </row>
    <row r="49" spans="1:6" s="4" customFormat="1" ht="18">
      <c r="A49" s="17"/>
      <c r="B49" s="56" t="s">
        <v>197</v>
      </c>
      <c r="C49" s="51"/>
      <c r="D49" s="52" t="s">
        <v>199</v>
      </c>
      <c r="E49" s="52" t="s">
        <v>198</v>
      </c>
      <c r="F49" s="53">
        <f>F50</f>
        <v>13</v>
      </c>
    </row>
    <row r="50" spans="1:6" s="4" customFormat="1" ht="18">
      <c r="A50" s="17"/>
      <c r="B50" s="21">
        <v>31</v>
      </c>
      <c r="C50" s="21"/>
      <c r="D50" s="22" t="s">
        <v>200</v>
      </c>
      <c r="E50" s="22" t="s">
        <v>201</v>
      </c>
      <c r="F50" s="23">
        <v>13</v>
      </c>
    </row>
    <row r="51" spans="1:6" s="3" customFormat="1" ht="18">
      <c r="A51" s="17"/>
      <c r="B51" s="57" t="s">
        <v>202</v>
      </c>
      <c r="C51" s="48"/>
      <c r="D51" s="50" t="s">
        <v>713</v>
      </c>
      <c r="E51" s="50" t="s">
        <v>203</v>
      </c>
      <c r="F51" s="54">
        <f>SUM(F52:F58)</f>
        <v>62</v>
      </c>
    </row>
    <row r="52" spans="1:6" s="3" customFormat="1" ht="30">
      <c r="A52" s="21"/>
      <c r="B52" s="21">
        <v>32</v>
      </c>
      <c r="C52" s="21">
        <v>0</v>
      </c>
      <c r="D52" s="46" t="s">
        <v>205</v>
      </c>
      <c r="E52" s="46" t="s">
        <v>204</v>
      </c>
      <c r="F52" s="23">
        <v>10</v>
      </c>
    </row>
    <row r="53" spans="1:6" s="3" customFormat="1" ht="15">
      <c r="A53" s="21"/>
      <c r="B53" s="21">
        <v>33</v>
      </c>
      <c r="C53" s="21">
        <v>0</v>
      </c>
      <c r="D53" s="22" t="s">
        <v>112</v>
      </c>
      <c r="E53" s="22" t="s">
        <v>113</v>
      </c>
      <c r="F53" s="23">
        <v>4</v>
      </c>
    </row>
    <row r="54" spans="1:6" s="3" customFormat="1" ht="15">
      <c r="A54" s="21"/>
      <c r="B54" s="21">
        <v>34</v>
      </c>
      <c r="C54" s="21">
        <v>0</v>
      </c>
      <c r="D54" s="22" t="s">
        <v>1246</v>
      </c>
      <c r="E54" s="22" t="s">
        <v>1246</v>
      </c>
      <c r="F54" s="23">
        <v>1</v>
      </c>
    </row>
    <row r="55" spans="1:6" s="3" customFormat="1" ht="15">
      <c r="A55" s="21"/>
      <c r="B55" s="21">
        <v>35</v>
      </c>
      <c r="C55" s="21">
        <v>0</v>
      </c>
      <c r="D55" s="46" t="s">
        <v>1247</v>
      </c>
      <c r="E55" s="46" t="s">
        <v>255</v>
      </c>
      <c r="F55" s="23">
        <v>12</v>
      </c>
    </row>
    <row r="56" spans="1:6" s="3" customFormat="1" ht="45">
      <c r="A56" s="21"/>
      <c r="B56" s="21">
        <v>36</v>
      </c>
      <c r="C56" s="21">
        <v>0</v>
      </c>
      <c r="D56" s="22" t="s">
        <v>117</v>
      </c>
      <c r="E56" s="22" t="s">
        <v>116</v>
      </c>
      <c r="F56" s="23">
        <v>13</v>
      </c>
    </row>
    <row r="57" spans="1:6" s="3" customFormat="1" ht="15">
      <c r="A57" s="21"/>
      <c r="B57" s="21">
        <v>37</v>
      </c>
      <c r="C57" s="21">
        <v>0</v>
      </c>
      <c r="D57" s="46" t="s">
        <v>115</v>
      </c>
      <c r="E57" s="47" t="s">
        <v>114</v>
      </c>
      <c r="F57" s="23">
        <v>16</v>
      </c>
    </row>
    <row r="58" spans="1:6" s="3" customFormat="1" ht="15">
      <c r="A58" s="21"/>
      <c r="B58" s="21">
        <v>38</v>
      </c>
      <c r="C58" s="21">
        <v>0</v>
      </c>
      <c r="D58" s="22" t="s">
        <v>118</v>
      </c>
      <c r="E58" s="22" t="s">
        <v>119</v>
      </c>
      <c r="F58" s="22">
        <v>6</v>
      </c>
    </row>
    <row r="59" spans="1:6" s="3" customFormat="1" ht="18">
      <c r="A59" s="17"/>
      <c r="C59" s="48"/>
      <c r="D59" s="50" t="s">
        <v>518</v>
      </c>
      <c r="E59" s="50" t="s">
        <v>657</v>
      </c>
      <c r="F59" s="54">
        <f>SUM(F60:F68)</f>
        <v>113</v>
      </c>
    </row>
    <row r="60" spans="1:6" s="3" customFormat="1" ht="15">
      <c r="A60" s="21"/>
      <c r="B60" s="21">
        <v>39</v>
      </c>
      <c r="C60" s="21">
        <v>0</v>
      </c>
      <c r="D60" s="46" t="s">
        <v>339</v>
      </c>
      <c r="E60" s="22" t="s">
        <v>338</v>
      </c>
      <c r="F60" s="23">
        <v>4</v>
      </c>
    </row>
    <row r="61" spans="1:6" ht="15">
      <c r="A61" s="21"/>
      <c r="B61" s="21">
        <v>40</v>
      </c>
      <c r="C61" s="21">
        <v>0</v>
      </c>
      <c r="D61" s="22" t="s">
        <v>1279</v>
      </c>
      <c r="E61" s="22" t="s">
        <v>1050</v>
      </c>
      <c r="F61" s="23">
        <v>4</v>
      </c>
    </row>
    <row r="62" spans="1:6" s="3" customFormat="1" ht="15">
      <c r="A62" s="21"/>
      <c r="B62" s="21">
        <v>41</v>
      </c>
      <c r="C62" s="21">
        <v>0</v>
      </c>
      <c r="D62" s="22" t="s">
        <v>1258</v>
      </c>
      <c r="E62" s="22" t="s">
        <v>1031</v>
      </c>
      <c r="F62" s="23">
        <v>21</v>
      </c>
    </row>
    <row r="63" spans="1:6" s="3" customFormat="1" ht="15">
      <c r="A63" s="21"/>
      <c r="B63" s="21">
        <v>42</v>
      </c>
      <c r="C63" s="21">
        <v>0</v>
      </c>
      <c r="D63" s="22" t="s">
        <v>1280</v>
      </c>
      <c r="E63" s="22" t="s">
        <v>1053</v>
      </c>
      <c r="F63" s="23">
        <v>28</v>
      </c>
    </row>
    <row r="64" spans="1:6" ht="15">
      <c r="A64" s="21"/>
      <c r="B64" s="21">
        <v>43</v>
      </c>
      <c r="C64" s="21">
        <v>0</v>
      </c>
      <c r="D64" s="22" t="s">
        <v>1282</v>
      </c>
      <c r="E64" s="22" t="s">
        <v>1282</v>
      </c>
      <c r="F64" s="23">
        <v>10</v>
      </c>
    </row>
    <row r="65" spans="1:10" ht="15">
      <c r="A65" s="21"/>
      <c r="B65" s="21">
        <v>44</v>
      </c>
      <c r="C65" s="21">
        <v>0</v>
      </c>
      <c r="D65" s="22" t="s">
        <v>1283</v>
      </c>
      <c r="E65" s="22" t="s">
        <v>1056</v>
      </c>
      <c r="F65" s="23">
        <v>15</v>
      </c>
    </row>
    <row r="66" spans="1:10" ht="15">
      <c r="A66" s="21"/>
      <c r="B66" s="21">
        <v>45</v>
      </c>
      <c r="C66" s="21">
        <v>0</v>
      </c>
      <c r="D66" s="22" t="s">
        <v>1285</v>
      </c>
      <c r="E66" s="22" t="s">
        <v>1285</v>
      </c>
      <c r="F66" s="23">
        <v>12</v>
      </c>
    </row>
    <row r="67" spans="1:10" s="3" customFormat="1" ht="15">
      <c r="A67" s="21"/>
      <c r="B67" s="21">
        <v>46</v>
      </c>
      <c r="C67" s="21">
        <v>0</v>
      </c>
      <c r="D67" s="22" t="s">
        <v>1287</v>
      </c>
      <c r="E67" s="22" t="s">
        <v>1287</v>
      </c>
      <c r="F67" s="23">
        <v>12</v>
      </c>
    </row>
    <row r="68" spans="1:10" s="29" customFormat="1" ht="15">
      <c r="A68" s="21"/>
      <c r="B68" s="21">
        <v>47</v>
      </c>
      <c r="C68" s="21">
        <v>0</v>
      </c>
      <c r="D68" s="22" t="s">
        <v>447</v>
      </c>
      <c r="E68" s="22" t="s">
        <v>336</v>
      </c>
      <c r="F68" s="23">
        <v>7</v>
      </c>
    </row>
    <row r="69" spans="1:10" s="32" customFormat="1" ht="18">
      <c r="A69" s="17"/>
      <c r="B69" s="56" t="s">
        <v>120</v>
      </c>
      <c r="C69" s="48"/>
      <c r="D69" s="50" t="s">
        <v>345</v>
      </c>
      <c r="E69" s="50" t="s">
        <v>344</v>
      </c>
      <c r="F69" s="54">
        <f>SUM(F70:F72)</f>
        <v>33</v>
      </c>
      <c r="G69" s="3"/>
      <c r="H69" s="3"/>
      <c r="I69" s="3"/>
      <c r="J69" s="3"/>
    </row>
    <row r="70" spans="1:10" s="32" customFormat="1" ht="15">
      <c r="A70" s="21"/>
      <c r="B70" s="21">
        <v>48</v>
      </c>
      <c r="C70" s="21">
        <v>0</v>
      </c>
      <c r="D70" s="22" t="s">
        <v>122</v>
      </c>
      <c r="E70" s="22" t="s">
        <v>121</v>
      </c>
      <c r="F70" s="23">
        <v>2</v>
      </c>
      <c r="G70" s="3"/>
      <c r="H70" s="3"/>
      <c r="I70" s="3"/>
      <c r="J70" s="3"/>
    </row>
    <row r="71" spans="1:10" s="32" customFormat="1" ht="15">
      <c r="A71" s="21"/>
      <c r="B71" s="21">
        <v>49</v>
      </c>
      <c r="C71" s="21">
        <v>0</v>
      </c>
      <c r="D71" s="22" t="s">
        <v>1146</v>
      </c>
      <c r="E71" s="22" t="s">
        <v>1061</v>
      </c>
      <c r="F71" s="23">
        <v>18</v>
      </c>
      <c r="G71" s="3"/>
      <c r="H71" s="3"/>
      <c r="I71" s="3"/>
      <c r="J71" s="3"/>
    </row>
    <row r="72" spans="1:10" ht="15">
      <c r="A72" s="21"/>
      <c r="B72" s="21">
        <v>50</v>
      </c>
      <c r="C72" s="21">
        <v>0</v>
      </c>
      <c r="D72" s="22" t="s">
        <v>343</v>
      </c>
      <c r="E72" s="22" t="s">
        <v>342</v>
      </c>
      <c r="F72" s="23">
        <v>13</v>
      </c>
    </row>
    <row r="73" spans="1:10" ht="18">
      <c r="A73" s="17"/>
      <c r="B73" s="48" t="s">
        <v>136</v>
      </c>
      <c r="C73" s="48"/>
      <c r="D73" s="50" t="s">
        <v>1154</v>
      </c>
      <c r="E73" s="50" t="s">
        <v>137</v>
      </c>
      <c r="F73" s="54">
        <f>SUM(F74:F86)</f>
        <v>278</v>
      </c>
      <c r="G73" s="3"/>
      <c r="H73" s="3"/>
      <c r="I73" s="3"/>
      <c r="J73" s="3"/>
    </row>
    <row r="74" spans="1:10" ht="15">
      <c r="A74" s="21"/>
      <c r="B74" s="21">
        <v>51</v>
      </c>
      <c r="C74" s="21">
        <v>0</v>
      </c>
      <c r="D74" s="22" t="s">
        <v>124</v>
      </c>
      <c r="E74" s="22" t="s">
        <v>123</v>
      </c>
      <c r="F74" s="23">
        <v>22</v>
      </c>
    </row>
    <row r="75" spans="1:10" ht="30">
      <c r="A75" s="21"/>
      <c r="B75" s="21">
        <v>52</v>
      </c>
      <c r="C75" s="21">
        <v>0</v>
      </c>
      <c r="D75" s="22" t="s">
        <v>533</v>
      </c>
      <c r="E75" s="22" t="s">
        <v>125</v>
      </c>
      <c r="F75" s="23">
        <v>15</v>
      </c>
    </row>
    <row r="76" spans="1:10" ht="15">
      <c r="A76" s="21"/>
      <c r="B76" s="21">
        <v>53</v>
      </c>
      <c r="C76" s="21">
        <v>0</v>
      </c>
      <c r="D76" s="22" t="s">
        <v>594</v>
      </c>
      <c r="E76" s="22" t="s">
        <v>126</v>
      </c>
      <c r="F76" s="23">
        <v>16</v>
      </c>
    </row>
    <row r="77" spans="1:10" s="3" customFormat="1" ht="15">
      <c r="A77" s="10"/>
      <c r="B77" s="21">
        <v>54</v>
      </c>
      <c r="C77" s="21">
        <v>0</v>
      </c>
      <c r="D77" s="22" t="s">
        <v>128</v>
      </c>
      <c r="E77" s="22" t="s">
        <v>127</v>
      </c>
      <c r="F77" s="23">
        <v>9</v>
      </c>
    </row>
    <row r="78" spans="1:10" s="3" customFormat="1" ht="15">
      <c r="A78" s="10"/>
      <c r="B78" s="21">
        <v>55</v>
      </c>
      <c r="C78" s="21">
        <v>0</v>
      </c>
      <c r="D78" s="22" t="s">
        <v>279</v>
      </c>
      <c r="E78" s="22" t="s">
        <v>278</v>
      </c>
      <c r="F78" s="23">
        <v>14</v>
      </c>
    </row>
    <row r="79" spans="1:10" s="3" customFormat="1" ht="30">
      <c r="A79" s="21"/>
      <c r="B79" s="21">
        <v>56</v>
      </c>
      <c r="C79" s="21">
        <v>0</v>
      </c>
      <c r="D79" s="22" t="s">
        <v>130</v>
      </c>
      <c r="E79" s="22" t="s">
        <v>129</v>
      </c>
      <c r="F79" s="23">
        <v>6</v>
      </c>
      <c r="G79"/>
      <c r="H79"/>
      <c r="I79"/>
      <c r="J79"/>
    </row>
    <row r="80" spans="1:10" s="3" customFormat="1" ht="15">
      <c r="A80" s="21"/>
      <c r="B80" s="21">
        <v>57</v>
      </c>
      <c r="C80" s="21">
        <v>0</v>
      </c>
      <c r="D80" s="22" t="s">
        <v>1167</v>
      </c>
      <c r="E80" s="22" t="s">
        <v>681</v>
      </c>
      <c r="F80" s="23">
        <v>7</v>
      </c>
    </row>
    <row r="81" spans="1:10" s="3" customFormat="1" ht="15">
      <c r="A81" s="21"/>
      <c r="B81" s="21">
        <v>58</v>
      </c>
      <c r="C81" s="21">
        <v>0</v>
      </c>
      <c r="D81" s="22" t="s">
        <v>1168</v>
      </c>
      <c r="E81" s="22" t="s">
        <v>947</v>
      </c>
      <c r="F81" s="23">
        <v>4</v>
      </c>
    </row>
    <row r="82" spans="1:10" s="3" customFormat="1" ht="15">
      <c r="A82" s="21"/>
      <c r="B82" s="21">
        <v>59</v>
      </c>
      <c r="C82" s="21">
        <v>0</v>
      </c>
      <c r="D82" s="22" t="s">
        <v>131</v>
      </c>
      <c r="E82" s="22" t="s">
        <v>683</v>
      </c>
      <c r="F82" s="23">
        <v>38</v>
      </c>
      <c r="G82"/>
      <c r="H82"/>
      <c r="I82"/>
      <c r="J82"/>
    </row>
    <row r="83" spans="1:10" s="3" customFormat="1" ht="15">
      <c r="A83" s="21"/>
      <c r="B83" s="21">
        <v>60</v>
      </c>
      <c r="C83" s="21">
        <v>0</v>
      </c>
      <c r="D83" s="22" t="s">
        <v>1176</v>
      </c>
      <c r="E83" s="22" t="s">
        <v>394</v>
      </c>
      <c r="F83" s="23">
        <v>51</v>
      </c>
    </row>
    <row r="84" spans="1:10" ht="15">
      <c r="A84" s="21"/>
      <c r="B84" s="21">
        <v>61</v>
      </c>
      <c r="C84" s="21">
        <v>0</v>
      </c>
      <c r="D84" s="22" t="s">
        <v>133</v>
      </c>
      <c r="E84" s="22" t="s">
        <v>132</v>
      </c>
      <c r="F84" s="23">
        <v>38</v>
      </c>
    </row>
    <row r="85" spans="1:10" ht="45">
      <c r="A85" s="10"/>
      <c r="B85" s="21">
        <v>62</v>
      </c>
      <c r="C85" s="21">
        <v>0</v>
      </c>
      <c r="D85" s="22" t="s">
        <v>135</v>
      </c>
      <c r="E85" s="22" t="s">
        <v>134</v>
      </c>
      <c r="F85" s="23">
        <v>32</v>
      </c>
    </row>
    <row r="86" spans="1:10" ht="15">
      <c r="A86" s="21"/>
      <c r="B86" s="34">
        <v>63</v>
      </c>
      <c r="C86" s="34">
        <v>0</v>
      </c>
      <c r="D86" s="35" t="s">
        <v>488</v>
      </c>
      <c r="E86" s="35" t="s">
        <v>487</v>
      </c>
      <c r="F86" s="3">
        <v>26</v>
      </c>
    </row>
    <row r="87" spans="1:10">
      <c r="A87" s="10"/>
    </row>
    <row r="88" spans="1:10" s="29" customFormat="1" ht="15">
      <c r="A88" s="10"/>
      <c r="B88" s="1"/>
      <c r="C88" s="1"/>
      <c r="D88" s="7"/>
      <c r="E88" s="7"/>
      <c r="F88"/>
    </row>
    <row r="89" spans="1:10" ht="18">
      <c r="A89" s="17">
        <v>6</v>
      </c>
      <c r="B89" s="36"/>
      <c r="C89" s="36"/>
      <c r="D89" s="37" t="s">
        <v>143</v>
      </c>
      <c r="E89" s="37" t="s">
        <v>142</v>
      </c>
      <c r="F89" s="4">
        <f>SUM(F90,F100)</f>
        <v>117</v>
      </c>
    </row>
    <row r="90" spans="1:10" ht="18">
      <c r="A90" s="17"/>
      <c r="B90" s="58" t="s">
        <v>191</v>
      </c>
      <c r="C90" s="58"/>
      <c r="D90" s="59" t="s">
        <v>145</v>
      </c>
      <c r="E90" s="59" t="s">
        <v>144</v>
      </c>
      <c r="F90" s="60">
        <f>SUM(F91,F95)</f>
        <v>74</v>
      </c>
    </row>
    <row r="91" spans="1:10" ht="32">
      <c r="A91" s="17"/>
      <c r="B91" s="61" t="s">
        <v>197</v>
      </c>
      <c r="C91" s="62"/>
      <c r="D91" s="63" t="s">
        <v>146</v>
      </c>
      <c r="E91" s="63" t="s">
        <v>147</v>
      </c>
      <c r="F91" s="64">
        <f>SUM(F92:F94)</f>
        <v>43</v>
      </c>
    </row>
    <row r="92" spans="1:10" s="29" customFormat="1" ht="18">
      <c r="A92" s="17"/>
      <c r="B92" s="34">
        <v>64</v>
      </c>
      <c r="C92" s="34">
        <v>0</v>
      </c>
      <c r="D92" s="35" t="s">
        <v>260</v>
      </c>
      <c r="E92" s="35" t="s">
        <v>259</v>
      </c>
      <c r="F92" s="3">
        <v>4</v>
      </c>
    </row>
    <row r="93" spans="1:10" s="29" customFormat="1" ht="30">
      <c r="A93" s="17"/>
      <c r="B93" s="21">
        <v>65</v>
      </c>
      <c r="C93" s="21">
        <v>0</v>
      </c>
      <c r="D93" s="22" t="s">
        <v>289</v>
      </c>
      <c r="E93" s="22" t="s">
        <v>258</v>
      </c>
      <c r="F93" s="23">
        <v>22</v>
      </c>
    </row>
    <row r="94" spans="1:10" s="3" customFormat="1" ht="18">
      <c r="A94" s="17"/>
      <c r="B94" s="21">
        <v>66</v>
      </c>
      <c r="C94" s="21">
        <v>0</v>
      </c>
      <c r="D94" s="45" t="s">
        <v>248</v>
      </c>
      <c r="E94" s="22" t="s">
        <v>247</v>
      </c>
      <c r="F94" s="23">
        <v>17</v>
      </c>
    </row>
    <row r="95" spans="1:10" s="3" customFormat="1" ht="18">
      <c r="A95" s="17"/>
      <c r="B95" s="55" t="s">
        <v>150</v>
      </c>
      <c r="C95" s="21"/>
      <c r="D95" s="45" t="s">
        <v>151</v>
      </c>
      <c r="E95" s="46" t="s">
        <v>152</v>
      </c>
      <c r="F95" s="23">
        <f>SUM(F96:F99)</f>
        <v>31</v>
      </c>
    </row>
    <row r="96" spans="1:10" ht="30">
      <c r="A96" s="21"/>
      <c r="B96" s="21">
        <v>67</v>
      </c>
      <c r="C96" s="21">
        <v>0</v>
      </c>
      <c r="D96" s="22" t="s">
        <v>329</v>
      </c>
      <c r="E96" s="22" t="s">
        <v>328</v>
      </c>
      <c r="F96" s="23">
        <v>9</v>
      </c>
    </row>
    <row r="97" spans="1:6" s="3" customFormat="1" ht="30">
      <c r="A97" s="25"/>
      <c r="B97" s="21">
        <v>68</v>
      </c>
      <c r="C97" s="21">
        <v>0</v>
      </c>
      <c r="D97" s="22" t="s">
        <v>556</v>
      </c>
      <c r="E97" s="22" t="s">
        <v>584</v>
      </c>
      <c r="F97" s="23">
        <v>10</v>
      </c>
    </row>
    <row r="98" spans="1:6" s="3" customFormat="1" ht="15">
      <c r="A98" s="25"/>
      <c r="B98" s="21">
        <v>69</v>
      </c>
      <c r="C98" s="21"/>
      <c r="D98" s="22" t="s">
        <v>75</v>
      </c>
      <c r="E98" s="22" t="s">
        <v>72</v>
      </c>
      <c r="F98" s="23">
        <v>9</v>
      </c>
    </row>
    <row r="99" spans="1:6" ht="15">
      <c r="A99" s="25"/>
      <c r="B99" s="21">
        <v>70</v>
      </c>
      <c r="C99" s="21">
        <v>0</v>
      </c>
      <c r="D99" s="22" t="s">
        <v>74</v>
      </c>
      <c r="E99" s="22" t="s">
        <v>73</v>
      </c>
      <c r="F99" s="23">
        <v>3</v>
      </c>
    </row>
    <row r="100" spans="1:6" ht="15">
      <c r="A100" s="25"/>
      <c r="B100" s="21" t="s">
        <v>194</v>
      </c>
      <c r="C100" s="21"/>
      <c r="D100" s="22" t="s">
        <v>580</v>
      </c>
      <c r="E100" s="22" t="s">
        <v>370</v>
      </c>
      <c r="F100" s="23">
        <f>F101</f>
        <v>43</v>
      </c>
    </row>
    <row r="101" spans="1:6" ht="15">
      <c r="A101" s="25"/>
      <c r="B101" s="21">
        <v>100</v>
      </c>
      <c r="C101" s="21">
        <v>0</v>
      </c>
      <c r="D101" s="22" t="s">
        <v>149</v>
      </c>
      <c r="E101" s="22" t="s">
        <v>148</v>
      </c>
      <c r="F101" s="23">
        <v>43</v>
      </c>
    </row>
    <row r="102" spans="1:6" s="4" customFormat="1" ht="18">
      <c r="A102" s="1"/>
      <c r="B102" s="1"/>
      <c r="C102" s="1"/>
      <c r="D102" s="7"/>
      <c r="E102" s="7"/>
      <c r="F102"/>
    </row>
    <row r="103" spans="1:6" s="23" customFormat="1" ht="18">
      <c r="A103" s="36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ht="15">
      <c r="A107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16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263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SUM(F4,F16,F27,F36,,F50,F98)</f>
        <v>1272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SUM(F5:F13)</f>
        <v>175</v>
      </c>
    </row>
    <row r="5" spans="1:8" s="3" customFormat="1" ht="65.25" customHeight="1">
      <c r="A5" s="21"/>
      <c r="B5" s="21">
        <v>1</v>
      </c>
      <c r="C5" s="21">
        <v>0</v>
      </c>
      <c r="D5" s="22" t="s">
        <v>265</v>
      </c>
      <c r="E5" s="22" t="s">
        <v>264</v>
      </c>
      <c r="F5" s="23">
        <v>26</v>
      </c>
    </row>
    <row r="6" spans="1:8" s="3" customFormat="1" ht="45">
      <c r="A6" s="21"/>
      <c r="B6" s="21">
        <v>2</v>
      </c>
      <c r="C6" s="21">
        <v>0</v>
      </c>
      <c r="D6" s="22" t="s">
        <v>267</v>
      </c>
      <c r="E6" s="22" t="s">
        <v>266</v>
      </c>
      <c r="F6" s="23">
        <v>12</v>
      </c>
    </row>
    <row r="7" spans="1:8" s="3" customFormat="1" ht="15">
      <c r="A7" s="21"/>
      <c r="B7" s="21">
        <v>3</v>
      </c>
      <c r="C7" s="21">
        <v>0</v>
      </c>
      <c r="D7" s="23" t="s">
        <v>268</v>
      </c>
      <c r="E7" s="22" t="s">
        <v>153</v>
      </c>
      <c r="F7" s="23">
        <v>14</v>
      </c>
    </row>
    <row r="8" spans="1:8" s="3" customFormat="1" ht="45">
      <c r="A8" s="21"/>
      <c r="B8" s="21">
        <v>4</v>
      </c>
      <c r="C8" s="21">
        <v>0</v>
      </c>
      <c r="D8" s="22" t="s">
        <v>270</v>
      </c>
      <c r="E8" s="22" t="s">
        <v>269</v>
      </c>
      <c r="F8" s="23">
        <v>12</v>
      </c>
    </row>
    <row r="9" spans="1:8" s="3" customFormat="1" ht="30">
      <c r="A9" s="21"/>
      <c r="B9" s="21">
        <v>5</v>
      </c>
      <c r="C9" s="21">
        <v>0</v>
      </c>
      <c r="D9" s="22" t="s">
        <v>272</v>
      </c>
      <c r="E9" s="22" t="s">
        <v>271</v>
      </c>
      <c r="F9" s="23">
        <v>35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207</v>
      </c>
      <c r="E10" s="22" t="s">
        <v>206</v>
      </c>
      <c r="F10" s="23">
        <v>12</v>
      </c>
    </row>
    <row r="11" spans="1:8" s="3" customFormat="1" ht="30">
      <c r="A11" s="21"/>
      <c r="B11" s="21">
        <v>7</v>
      </c>
      <c r="C11" s="21">
        <v>0</v>
      </c>
      <c r="D11" s="22" t="s">
        <v>208</v>
      </c>
      <c r="E11" s="22" t="s">
        <v>209</v>
      </c>
      <c r="F11" s="23">
        <v>44</v>
      </c>
    </row>
    <row r="12" spans="1:8" s="3" customFormat="1" ht="45">
      <c r="A12" s="21"/>
      <c r="B12" s="21">
        <v>8</v>
      </c>
      <c r="C12" s="21">
        <v>0</v>
      </c>
      <c r="D12" s="22" t="s">
        <v>210</v>
      </c>
      <c r="E12" s="46" t="s">
        <v>211</v>
      </c>
      <c r="F12" s="23">
        <v>11</v>
      </c>
    </row>
    <row r="13" spans="1:8" s="3" customFormat="1" ht="45">
      <c r="A13" s="21"/>
      <c r="B13" s="21">
        <v>9</v>
      </c>
      <c r="C13" s="21">
        <v>0</v>
      </c>
      <c r="D13" s="22" t="s">
        <v>212</v>
      </c>
      <c r="E13" s="46" t="s">
        <v>213</v>
      </c>
      <c r="F13" s="23">
        <v>9</v>
      </c>
    </row>
    <row r="14" spans="1:8" s="3" customFormat="1" ht="15">
      <c r="A14" s="10"/>
      <c r="B14" s="10"/>
      <c r="C14" s="10"/>
      <c r="D14" s="11"/>
      <c r="E14" s="11"/>
      <c r="F14" s="12"/>
    </row>
    <row r="15" spans="1:8" s="4" customFormat="1" ht="18">
      <c r="A15" s="21"/>
      <c r="B15" s="21"/>
      <c r="C15" s="21"/>
      <c r="D15" s="22"/>
      <c r="E15" s="22"/>
      <c r="F15" s="23"/>
    </row>
    <row r="16" spans="1:8" s="3" customFormat="1" ht="18">
      <c r="A16" s="17">
        <v>2</v>
      </c>
      <c r="B16" s="17"/>
      <c r="C16" s="17"/>
      <c r="D16" s="19" t="s">
        <v>215</v>
      </c>
      <c r="E16" s="19" t="s">
        <v>214</v>
      </c>
      <c r="F16" s="20">
        <f>SUM(F17,F18,F19,F20,F21,F22,F23,F24)</f>
        <v>96</v>
      </c>
    </row>
    <row r="17" spans="1:10" ht="45">
      <c r="A17" s="21"/>
      <c r="B17" s="21">
        <v>10</v>
      </c>
      <c r="C17" s="21">
        <v>0</v>
      </c>
      <c r="D17" s="22" t="s">
        <v>216</v>
      </c>
      <c r="E17" s="46" t="s">
        <v>217</v>
      </c>
      <c r="F17" s="23">
        <v>14</v>
      </c>
    </row>
    <row r="18" spans="1:10" ht="30">
      <c r="A18" s="21"/>
      <c r="B18" s="21">
        <v>11</v>
      </c>
      <c r="C18" s="21">
        <v>0</v>
      </c>
      <c r="D18" s="22" t="s">
        <v>218</v>
      </c>
      <c r="E18" s="46" t="s">
        <v>219</v>
      </c>
      <c r="F18" s="23">
        <v>23</v>
      </c>
    </row>
    <row r="19" spans="1:10" ht="45">
      <c r="A19" s="21"/>
      <c r="B19" s="21">
        <v>12</v>
      </c>
      <c r="C19" s="21">
        <v>0</v>
      </c>
      <c r="D19" s="22" t="s">
        <v>220</v>
      </c>
      <c r="E19" s="47" t="s">
        <v>221</v>
      </c>
      <c r="F19" s="23">
        <v>7</v>
      </c>
    </row>
    <row r="20" spans="1:10" s="3" customFormat="1" ht="45">
      <c r="A20" s="21"/>
      <c r="B20" s="21">
        <v>13</v>
      </c>
      <c r="C20" s="21">
        <v>0</v>
      </c>
      <c r="D20" s="46" t="s">
        <v>222</v>
      </c>
      <c r="E20" s="22" t="s">
        <v>223</v>
      </c>
      <c r="F20" s="23">
        <v>3</v>
      </c>
    </row>
    <row r="21" spans="1:10" s="3" customFormat="1" ht="15">
      <c r="A21" s="21"/>
      <c r="B21" s="21">
        <v>14</v>
      </c>
      <c r="C21" s="21">
        <v>0</v>
      </c>
      <c r="D21" s="46" t="s">
        <v>224</v>
      </c>
      <c r="E21" s="46" t="s">
        <v>225</v>
      </c>
      <c r="F21" s="23">
        <v>7</v>
      </c>
    </row>
    <row r="22" spans="1:10" s="3" customFormat="1" ht="30">
      <c r="A22" s="21"/>
      <c r="B22" s="21">
        <v>15</v>
      </c>
      <c r="C22" s="21">
        <v>0</v>
      </c>
      <c r="D22" s="46" t="s">
        <v>226</v>
      </c>
      <c r="E22" s="46" t="s">
        <v>227</v>
      </c>
      <c r="F22" s="23">
        <v>17</v>
      </c>
    </row>
    <row r="23" spans="1:10" ht="30">
      <c r="A23" s="21"/>
      <c r="B23" s="21">
        <v>16</v>
      </c>
      <c r="C23" s="21">
        <v>0</v>
      </c>
      <c r="D23" s="46" t="s">
        <v>228</v>
      </c>
      <c r="E23" s="46" t="s">
        <v>229</v>
      </c>
      <c r="F23" s="23">
        <v>17</v>
      </c>
      <c r="G23" s="6"/>
      <c r="H23" s="6"/>
      <c r="I23" s="6"/>
      <c r="J23" s="6"/>
    </row>
    <row r="24" spans="1:10" ht="30">
      <c r="A24" s="21"/>
      <c r="B24" s="21">
        <v>17</v>
      </c>
      <c r="C24" s="21">
        <v>0</v>
      </c>
      <c r="D24" s="46" t="s">
        <v>230</v>
      </c>
      <c r="E24" s="46" t="s">
        <v>231</v>
      </c>
      <c r="F24" s="23">
        <v>8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SUM(F28,F29,F30,F31,F32,F33)</f>
        <v>45</v>
      </c>
    </row>
    <row r="28" spans="1:10" s="3" customFormat="1" ht="30">
      <c r="A28" s="21"/>
      <c r="B28" s="21">
        <v>18</v>
      </c>
      <c r="C28" s="21">
        <v>0</v>
      </c>
      <c r="D28" s="46" t="s">
        <v>170</v>
      </c>
      <c r="E28" s="46" t="s">
        <v>232</v>
      </c>
      <c r="F28" s="23">
        <v>4</v>
      </c>
    </row>
    <row r="29" spans="1:10" s="31" customFormat="1" ht="30">
      <c r="A29" s="21"/>
      <c r="B29" s="21">
        <v>19</v>
      </c>
      <c r="C29" s="21">
        <v>0</v>
      </c>
      <c r="D29" s="46" t="s">
        <v>171</v>
      </c>
      <c r="E29" s="46" t="s">
        <v>172</v>
      </c>
      <c r="F29" s="23">
        <v>8</v>
      </c>
      <c r="G29"/>
      <c r="H29"/>
      <c r="I29"/>
      <c r="J29"/>
    </row>
    <row r="30" spans="1:10" ht="30">
      <c r="A30" s="21"/>
      <c r="B30" s="21">
        <v>20</v>
      </c>
      <c r="C30" s="21">
        <v>0</v>
      </c>
      <c r="D30" s="46" t="s">
        <v>173</v>
      </c>
      <c r="E30" s="46" t="s">
        <v>174</v>
      </c>
      <c r="F30" s="23">
        <v>7</v>
      </c>
      <c r="G30" s="3"/>
      <c r="H30" s="3"/>
      <c r="I30" s="3"/>
      <c r="J30" s="3"/>
    </row>
    <row r="31" spans="1:10" ht="45">
      <c r="A31" s="21"/>
      <c r="B31" s="21">
        <v>21</v>
      </c>
      <c r="C31" s="21">
        <v>0</v>
      </c>
      <c r="D31" s="22" t="s">
        <v>176</v>
      </c>
      <c r="E31" s="46" t="s">
        <v>175</v>
      </c>
      <c r="F31" s="23">
        <v>4</v>
      </c>
      <c r="G31" s="3"/>
      <c r="H31" s="3"/>
      <c r="I31" s="3"/>
      <c r="J31" s="3"/>
    </row>
    <row r="32" spans="1:10" ht="60">
      <c r="A32" s="21"/>
      <c r="B32" s="21">
        <v>22</v>
      </c>
      <c r="C32" s="21">
        <v>0</v>
      </c>
      <c r="D32" s="22" t="s">
        <v>178</v>
      </c>
      <c r="E32" s="46" t="s">
        <v>177</v>
      </c>
      <c r="F32" s="23">
        <v>4</v>
      </c>
      <c r="G32" s="3"/>
      <c r="H32" s="3"/>
      <c r="I32" s="3"/>
      <c r="J32" s="3"/>
    </row>
    <row r="33" spans="1:10" ht="30">
      <c r="A33" s="21"/>
      <c r="B33" s="21">
        <v>23</v>
      </c>
      <c r="C33" s="21">
        <v>0</v>
      </c>
      <c r="D33" s="22" t="s">
        <v>180</v>
      </c>
      <c r="E33" s="22" t="s">
        <v>179</v>
      </c>
      <c r="F33" s="23">
        <v>18</v>
      </c>
      <c r="G33" s="3"/>
      <c r="H33" s="3"/>
      <c r="I33" s="3"/>
      <c r="J33" s="3"/>
    </row>
    <row r="34" spans="1:10" s="3" customFormat="1" ht="15">
      <c r="A34" s="21"/>
      <c r="B34" s="21"/>
      <c r="C34" s="21"/>
      <c r="D34" s="22"/>
      <c r="E34" s="22"/>
      <c r="F34" s="23"/>
    </row>
    <row r="35" spans="1:10" s="4" customFormat="1" ht="18">
      <c r="A35" s="21"/>
      <c r="B35" s="21"/>
      <c r="C35" s="21"/>
      <c r="D35" s="22"/>
      <c r="E35" s="22"/>
      <c r="F35" s="23"/>
    </row>
    <row r="36" spans="1:10" s="3" customFormat="1" ht="18">
      <c r="A36" s="17">
        <v>4</v>
      </c>
      <c r="B36" s="17"/>
      <c r="C36" s="17"/>
      <c r="D36" s="19" t="s">
        <v>1353</v>
      </c>
      <c r="E36" s="19" t="s">
        <v>1131</v>
      </c>
      <c r="F36" s="20">
        <f>SUM(F37,F44:F47)</f>
        <v>184</v>
      </c>
    </row>
    <row r="37" spans="1:10" s="3" customFormat="1" ht="45">
      <c r="A37" s="21"/>
      <c r="B37" s="21">
        <v>24</v>
      </c>
      <c r="C37" s="21">
        <v>0</v>
      </c>
      <c r="D37" s="22" t="s">
        <v>19</v>
      </c>
      <c r="E37" s="22" t="s">
        <v>254</v>
      </c>
      <c r="F37" s="23">
        <f>SUM(F38:F43)</f>
        <v>123</v>
      </c>
    </row>
    <row r="38" spans="1:10">
      <c r="A38" s="10"/>
      <c r="B38" s="10"/>
      <c r="C38" s="10">
        <v>1</v>
      </c>
      <c r="D38" s="11" t="s">
        <v>156</v>
      </c>
      <c r="E38" s="11" t="s">
        <v>155</v>
      </c>
      <c r="F38" s="12">
        <v>55</v>
      </c>
    </row>
    <row r="39" spans="1:10">
      <c r="A39" s="10"/>
      <c r="B39" s="10"/>
      <c r="C39" s="10">
        <v>2</v>
      </c>
      <c r="D39" s="11" t="s">
        <v>157</v>
      </c>
      <c r="E39" s="11" t="s">
        <v>158</v>
      </c>
      <c r="F39" s="12">
        <v>4</v>
      </c>
    </row>
    <row r="40" spans="1:10">
      <c r="A40" s="10"/>
      <c r="B40" s="10"/>
      <c r="C40" s="10">
        <v>3</v>
      </c>
      <c r="D40" s="11" t="s">
        <v>159</v>
      </c>
      <c r="E40" s="11" t="s">
        <v>160</v>
      </c>
      <c r="F40" s="12">
        <v>3</v>
      </c>
    </row>
    <row r="41" spans="1:10">
      <c r="A41" s="10"/>
      <c r="B41" s="10"/>
      <c r="C41" s="10">
        <v>4</v>
      </c>
      <c r="D41" s="11" t="s">
        <v>162</v>
      </c>
      <c r="E41" s="11" t="s">
        <v>161</v>
      </c>
      <c r="F41" s="12">
        <v>6</v>
      </c>
    </row>
    <row r="42" spans="1:10">
      <c r="A42" s="10"/>
      <c r="B42" s="10"/>
      <c r="C42" s="10">
        <v>5</v>
      </c>
      <c r="D42" s="11" t="s">
        <v>164</v>
      </c>
      <c r="E42" s="11" t="s">
        <v>163</v>
      </c>
      <c r="F42" s="12">
        <v>43</v>
      </c>
    </row>
    <row r="43" spans="1:10" ht="28">
      <c r="A43" s="10"/>
      <c r="B43" s="10"/>
      <c r="C43" s="10">
        <v>6</v>
      </c>
      <c r="D43" s="11" t="s">
        <v>166</v>
      </c>
      <c r="E43" s="11" t="s">
        <v>165</v>
      </c>
      <c r="F43" s="12">
        <v>12</v>
      </c>
    </row>
    <row r="44" spans="1:10" s="3" customFormat="1" ht="33" customHeight="1">
      <c r="A44" s="21"/>
      <c r="B44" s="21">
        <v>25</v>
      </c>
      <c r="C44" s="21">
        <v>0</v>
      </c>
      <c r="D44" s="46" t="s">
        <v>181</v>
      </c>
      <c r="E44" s="46" t="s">
        <v>188</v>
      </c>
      <c r="F44" s="23">
        <v>22</v>
      </c>
    </row>
    <row r="45" spans="1:10" s="3" customFormat="1" ht="31.5" customHeight="1">
      <c r="A45" s="21"/>
      <c r="B45" s="21">
        <v>26</v>
      </c>
      <c r="C45" s="21">
        <v>0</v>
      </c>
      <c r="D45" s="46" t="s">
        <v>183</v>
      </c>
      <c r="E45" s="22" t="s">
        <v>182</v>
      </c>
      <c r="F45" s="23">
        <v>7</v>
      </c>
    </row>
    <row r="46" spans="1:10" s="3" customFormat="1" ht="45">
      <c r="A46" s="21"/>
      <c r="B46" s="21">
        <v>27</v>
      </c>
      <c r="C46" s="21">
        <v>0</v>
      </c>
      <c r="D46" s="46" t="s">
        <v>185</v>
      </c>
      <c r="E46" s="46" t="s">
        <v>184</v>
      </c>
      <c r="F46" s="23">
        <v>12</v>
      </c>
      <c r="G46"/>
      <c r="H46"/>
      <c r="I46"/>
      <c r="J46"/>
    </row>
    <row r="47" spans="1:10" s="3" customFormat="1" ht="60">
      <c r="A47" s="21"/>
      <c r="B47" s="21">
        <v>28</v>
      </c>
      <c r="C47" s="21">
        <v>0</v>
      </c>
      <c r="D47" s="46" t="s">
        <v>187</v>
      </c>
      <c r="E47" s="46" t="s">
        <v>186</v>
      </c>
      <c r="F47" s="23">
        <v>20</v>
      </c>
      <c r="G47"/>
      <c r="H47"/>
      <c r="I47"/>
      <c r="J47"/>
    </row>
    <row r="48" spans="1:10" s="3" customFormat="1" ht="18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">
      <c r="A49" s="17"/>
      <c r="B49" s="18"/>
      <c r="C49" s="18"/>
      <c r="D49" s="19"/>
      <c r="E49" s="19"/>
      <c r="F49" s="20"/>
    </row>
    <row r="50" spans="1:6" s="4" customFormat="1" ht="36">
      <c r="A50" s="17">
        <v>5</v>
      </c>
      <c r="B50" s="18"/>
      <c r="C50" s="18"/>
      <c r="D50" s="19" t="s">
        <v>189</v>
      </c>
      <c r="E50" s="19" t="s">
        <v>190</v>
      </c>
      <c r="F50" s="20">
        <f>SUM(F51,F54,F79,)</f>
        <v>613</v>
      </c>
    </row>
    <row r="51" spans="1:6" s="4" customFormat="1" ht="32">
      <c r="A51" s="17"/>
      <c r="B51" s="48" t="s">
        <v>191</v>
      </c>
      <c r="C51" s="49"/>
      <c r="D51" s="50" t="s">
        <v>192</v>
      </c>
      <c r="E51" s="50" t="s">
        <v>193</v>
      </c>
      <c r="F51" s="20">
        <f>SUM(F52:F53)</f>
        <v>12</v>
      </c>
    </row>
    <row r="52" spans="1:6" s="4" customFormat="1" ht="30">
      <c r="A52" s="17"/>
      <c r="B52" s="21">
        <v>29</v>
      </c>
      <c r="C52" s="21"/>
      <c r="D52" s="46" t="s">
        <v>138</v>
      </c>
      <c r="E52" s="46" t="s">
        <v>139</v>
      </c>
      <c r="F52" s="23">
        <v>10</v>
      </c>
    </row>
    <row r="53" spans="1:6" s="4" customFormat="1" ht="18">
      <c r="A53" s="17"/>
      <c r="B53" s="21">
        <v>30</v>
      </c>
      <c r="C53" s="21"/>
      <c r="D53" s="46" t="s">
        <v>140</v>
      </c>
      <c r="E53" s="46" t="s">
        <v>141</v>
      </c>
      <c r="F53" s="23">
        <v>2</v>
      </c>
    </row>
    <row r="54" spans="1:6" s="4" customFormat="1" ht="18">
      <c r="A54" s="17"/>
      <c r="B54" s="48" t="s">
        <v>194</v>
      </c>
      <c r="C54" s="48"/>
      <c r="D54" s="50" t="s">
        <v>195</v>
      </c>
      <c r="E54" s="50" t="s">
        <v>196</v>
      </c>
      <c r="F54" s="54">
        <f>SUM(F55,F57,F65,F75)</f>
        <v>266</v>
      </c>
    </row>
    <row r="55" spans="1:6" s="4" customFormat="1" ht="18">
      <c r="A55" s="17"/>
      <c r="B55" s="56" t="s">
        <v>197</v>
      </c>
      <c r="C55" s="51"/>
      <c r="D55" s="52" t="s">
        <v>199</v>
      </c>
      <c r="E55" s="52" t="s">
        <v>198</v>
      </c>
      <c r="F55" s="53">
        <f>F56</f>
        <v>12</v>
      </c>
    </row>
    <row r="56" spans="1:6" s="4" customFormat="1" ht="18">
      <c r="A56" s="17"/>
      <c r="B56" s="21">
        <v>31</v>
      </c>
      <c r="C56" s="21"/>
      <c r="D56" s="22" t="s">
        <v>200</v>
      </c>
      <c r="E56" s="22" t="s">
        <v>201</v>
      </c>
      <c r="F56" s="23">
        <v>12</v>
      </c>
    </row>
    <row r="57" spans="1:6" s="3" customFormat="1" ht="18">
      <c r="A57" s="17"/>
      <c r="B57" s="57" t="s">
        <v>202</v>
      </c>
      <c r="C57" s="48"/>
      <c r="D57" s="50" t="s">
        <v>713</v>
      </c>
      <c r="E57" s="50" t="s">
        <v>203</v>
      </c>
      <c r="F57" s="54">
        <f>SUM(F58:F64)</f>
        <v>73</v>
      </c>
    </row>
    <row r="58" spans="1:6" s="3" customFormat="1" ht="30">
      <c r="A58" s="21"/>
      <c r="B58" s="21">
        <v>32</v>
      </c>
      <c r="C58" s="21">
        <v>0</v>
      </c>
      <c r="D58" s="46" t="s">
        <v>205</v>
      </c>
      <c r="E58" s="46" t="s">
        <v>204</v>
      </c>
      <c r="F58" s="23">
        <v>10</v>
      </c>
    </row>
    <row r="59" spans="1:6" s="3" customFormat="1" ht="15">
      <c r="A59" s="21"/>
      <c r="B59" s="21">
        <v>33</v>
      </c>
      <c r="C59" s="21">
        <v>0</v>
      </c>
      <c r="D59" s="22" t="s">
        <v>112</v>
      </c>
      <c r="E59" s="22" t="s">
        <v>113</v>
      </c>
      <c r="F59" s="23">
        <v>3</v>
      </c>
    </row>
    <row r="60" spans="1:6" s="3" customFormat="1" ht="15">
      <c r="A60" s="21"/>
      <c r="B60" s="21">
        <v>34</v>
      </c>
      <c r="C60" s="21">
        <v>0</v>
      </c>
      <c r="D60" s="22" t="s">
        <v>1246</v>
      </c>
      <c r="E60" s="22" t="s">
        <v>1246</v>
      </c>
      <c r="F60" s="23">
        <v>5</v>
      </c>
    </row>
    <row r="61" spans="1:6" s="3" customFormat="1" ht="15">
      <c r="A61" s="21"/>
      <c r="B61" s="21">
        <v>35</v>
      </c>
      <c r="C61" s="21">
        <v>0</v>
      </c>
      <c r="D61" s="46" t="s">
        <v>1247</v>
      </c>
      <c r="E61" s="46" t="s">
        <v>255</v>
      </c>
      <c r="F61" s="23">
        <v>17</v>
      </c>
    </row>
    <row r="62" spans="1:6" s="3" customFormat="1" ht="45">
      <c r="A62" s="21"/>
      <c r="B62" s="21">
        <v>36</v>
      </c>
      <c r="C62" s="21">
        <v>0</v>
      </c>
      <c r="D62" s="22" t="s">
        <v>117</v>
      </c>
      <c r="E62" s="22" t="s">
        <v>116</v>
      </c>
      <c r="F62" s="23">
        <v>14</v>
      </c>
    </row>
    <row r="63" spans="1:6" s="3" customFormat="1" ht="15">
      <c r="A63" s="21"/>
      <c r="B63" s="21">
        <v>37</v>
      </c>
      <c r="C63" s="21">
        <v>0</v>
      </c>
      <c r="D63" s="46" t="s">
        <v>115</v>
      </c>
      <c r="E63" s="47" t="s">
        <v>114</v>
      </c>
      <c r="F63" s="23">
        <v>12</v>
      </c>
    </row>
    <row r="64" spans="1:6" s="3" customFormat="1" ht="15">
      <c r="A64" s="21"/>
      <c r="B64" s="21">
        <v>38</v>
      </c>
      <c r="C64" s="21">
        <v>0</v>
      </c>
      <c r="D64" s="22" t="s">
        <v>118</v>
      </c>
      <c r="E64" s="22" t="s">
        <v>119</v>
      </c>
      <c r="F64" s="22">
        <v>12</v>
      </c>
    </row>
    <row r="65" spans="1:10" s="3" customFormat="1" ht="18">
      <c r="A65" s="17"/>
      <c r="B65" s="65" t="s">
        <v>167</v>
      </c>
      <c r="C65" s="48"/>
      <c r="D65" s="50" t="s">
        <v>518</v>
      </c>
      <c r="E65" s="50" t="s">
        <v>657</v>
      </c>
      <c r="F65" s="54">
        <f>SUM(F66:F74)</f>
        <v>140</v>
      </c>
    </row>
    <row r="66" spans="1:10" s="3" customFormat="1" ht="15">
      <c r="A66" s="21"/>
      <c r="B66" s="21">
        <v>39</v>
      </c>
      <c r="C66" s="21">
        <v>0</v>
      </c>
      <c r="D66" s="46" t="s">
        <v>339</v>
      </c>
      <c r="E66" s="22" t="s">
        <v>338</v>
      </c>
      <c r="F66" s="23">
        <v>4</v>
      </c>
    </row>
    <row r="67" spans="1:10" ht="15">
      <c r="A67" s="21"/>
      <c r="B67" s="21">
        <v>40</v>
      </c>
      <c r="C67" s="21">
        <v>0</v>
      </c>
      <c r="D67" s="22" t="s">
        <v>1279</v>
      </c>
      <c r="E67" s="22" t="s">
        <v>1050</v>
      </c>
      <c r="F67" s="23">
        <v>5</v>
      </c>
    </row>
    <row r="68" spans="1:10" s="3" customFormat="1" ht="15">
      <c r="A68" s="21"/>
      <c r="B68" s="21">
        <v>41</v>
      </c>
      <c r="C68" s="21">
        <v>0</v>
      </c>
      <c r="D68" s="22" t="s">
        <v>1258</v>
      </c>
      <c r="E68" s="22" t="s">
        <v>1031</v>
      </c>
      <c r="F68" s="23">
        <v>30</v>
      </c>
    </row>
    <row r="69" spans="1:10" s="3" customFormat="1" ht="15">
      <c r="A69" s="21"/>
      <c r="B69" s="21">
        <v>42</v>
      </c>
      <c r="C69" s="21">
        <v>0</v>
      </c>
      <c r="D69" s="22" t="s">
        <v>1280</v>
      </c>
      <c r="E69" s="22" t="s">
        <v>1053</v>
      </c>
      <c r="F69" s="23">
        <v>39</v>
      </c>
    </row>
    <row r="70" spans="1:10" ht="15">
      <c r="A70" s="21"/>
      <c r="B70" s="21">
        <v>43</v>
      </c>
      <c r="C70" s="21">
        <v>0</v>
      </c>
      <c r="D70" s="22" t="s">
        <v>1282</v>
      </c>
      <c r="E70" s="22" t="s">
        <v>1282</v>
      </c>
      <c r="F70" s="23">
        <v>17</v>
      </c>
    </row>
    <row r="71" spans="1:10" ht="15">
      <c r="A71" s="21"/>
      <c r="B71" s="21">
        <v>44</v>
      </c>
      <c r="C71" s="21">
        <v>0</v>
      </c>
      <c r="D71" s="22" t="s">
        <v>1283</v>
      </c>
      <c r="E71" s="22" t="s">
        <v>1056</v>
      </c>
      <c r="F71" s="23">
        <v>15</v>
      </c>
    </row>
    <row r="72" spans="1:10" ht="15">
      <c r="A72" s="21"/>
      <c r="B72" s="21">
        <v>45</v>
      </c>
      <c r="C72" s="21">
        <v>0</v>
      </c>
      <c r="D72" s="22" t="s">
        <v>1285</v>
      </c>
      <c r="E72" s="22" t="s">
        <v>1285</v>
      </c>
      <c r="F72" s="23">
        <v>17</v>
      </c>
    </row>
    <row r="73" spans="1:10" s="3" customFormat="1" ht="15">
      <c r="A73" s="21"/>
      <c r="B73" s="21">
        <v>46</v>
      </c>
      <c r="C73" s="21">
        <v>0</v>
      </c>
      <c r="D73" s="22" t="s">
        <v>1287</v>
      </c>
      <c r="E73" s="22" t="s">
        <v>1287</v>
      </c>
      <c r="F73" s="23">
        <v>8</v>
      </c>
    </row>
    <row r="74" spans="1:10" s="29" customFormat="1" ht="15">
      <c r="A74" s="21"/>
      <c r="B74" s="21">
        <v>47</v>
      </c>
      <c r="C74" s="21">
        <v>0</v>
      </c>
      <c r="D74" s="22" t="s">
        <v>447</v>
      </c>
      <c r="E74" s="22" t="s">
        <v>336</v>
      </c>
      <c r="F74" s="23">
        <v>5</v>
      </c>
    </row>
    <row r="75" spans="1:10" s="32" customFormat="1" ht="18">
      <c r="A75" s="17"/>
      <c r="B75" s="56" t="s">
        <v>120</v>
      </c>
      <c r="C75" s="48"/>
      <c r="D75" s="50" t="s">
        <v>345</v>
      </c>
      <c r="E75" s="50" t="s">
        <v>344</v>
      </c>
      <c r="F75" s="54">
        <f>SUM(F76:F78)</f>
        <v>41</v>
      </c>
      <c r="G75" s="3"/>
      <c r="H75" s="3"/>
      <c r="I75" s="3"/>
      <c r="J75" s="3"/>
    </row>
    <row r="76" spans="1:10" s="32" customFormat="1" ht="15">
      <c r="A76" s="21"/>
      <c r="B76" s="21">
        <v>48</v>
      </c>
      <c r="C76" s="21">
        <v>0</v>
      </c>
      <c r="D76" s="22" t="s">
        <v>122</v>
      </c>
      <c r="E76" s="22" t="s">
        <v>121</v>
      </c>
      <c r="F76" s="23">
        <v>4</v>
      </c>
      <c r="G76" s="3"/>
      <c r="H76" s="3"/>
      <c r="I76" s="3"/>
      <c r="J76" s="3"/>
    </row>
    <row r="77" spans="1:10" s="32" customFormat="1" ht="15">
      <c r="A77" s="21"/>
      <c r="B77" s="21">
        <v>49</v>
      </c>
      <c r="C77" s="21">
        <v>0</v>
      </c>
      <c r="D77" s="22" t="s">
        <v>1146</v>
      </c>
      <c r="E77" s="22" t="s">
        <v>1061</v>
      </c>
      <c r="F77" s="23">
        <v>21</v>
      </c>
      <c r="G77" s="3"/>
      <c r="H77" s="3"/>
      <c r="I77" s="3"/>
      <c r="J77" s="3"/>
    </row>
    <row r="78" spans="1:10" ht="15">
      <c r="A78" s="21"/>
      <c r="B78" s="21">
        <v>50</v>
      </c>
      <c r="C78" s="21">
        <v>0</v>
      </c>
      <c r="D78" s="22" t="s">
        <v>343</v>
      </c>
      <c r="E78" s="22" t="s">
        <v>342</v>
      </c>
      <c r="F78" s="23">
        <v>16</v>
      </c>
    </row>
    <row r="79" spans="1:10" ht="18">
      <c r="A79" s="17"/>
      <c r="B79" s="48" t="s">
        <v>136</v>
      </c>
      <c r="C79" s="48"/>
      <c r="D79" s="50" t="s">
        <v>1154</v>
      </c>
      <c r="E79" s="50" t="s">
        <v>137</v>
      </c>
      <c r="F79" s="54">
        <f>SUM(F80:F90,F94:F95)</f>
        <v>335</v>
      </c>
      <c r="G79" s="3"/>
      <c r="H79" s="3"/>
      <c r="I79" s="3"/>
      <c r="J79" s="3"/>
    </row>
    <row r="80" spans="1:10" ht="15">
      <c r="A80" s="21"/>
      <c r="B80" s="21">
        <v>51</v>
      </c>
      <c r="C80" s="21">
        <v>0</v>
      </c>
      <c r="D80" s="22" t="s">
        <v>124</v>
      </c>
      <c r="E80" s="22" t="s">
        <v>123</v>
      </c>
      <c r="F80" s="23">
        <v>23</v>
      </c>
    </row>
    <row r="81" spans="1:10" ht="30">
      <c r="A81" s="21"/>
      <c r="B81" s="21">
        <v>52</v>
      </c>
      <c r="C81" s="21">
        <v>0</v>
      </c>
      <c r="D81" s="22" t="s">
        <v>533</v>
      </c>
      <c r="E81" s="22" t="s">
        <v>125</v>
      </c>
      <c r="F81" s="23">
        <v>10</v>
      </c>
    </row>
    <row r="82" spans="1:10" ht="15">
      <c r="A82" s="21"/>
      <c r="B82" s="21">
        <v>53</v>
      </c>
      <c r="C82" s="21">
        <v>0</v>
      </c>
      <c r="D82" s="22" t="s">
        <v>594</v>
      </c>
      <c r="E82" s="22" t="s">
        <v>126</v>
      </c>
      <c r="F82" s="23">
        <v>13</v>
      </c>
    </row>
    <row r="83" spans="1:10" s="3" customFormat="1" ht="15">
      <c r="A83" s="10"/>
      <c r="B83" s="21">
        <v>54</v>
      </c>
      <c r="C83" s="21">
        <v>0</v>
      </c>
      <c r="D83" s="22" t="s">
        <v>128</v>
      </c>
      <c r="E83" s="22" t="s">
        <v>127</v>
      </c>
      <c r="F83" s="23">
        <v>11</v>
      </c>
    </row>
    <row r="84" spans="1:10" s="3" customFormat="1" ht="15">
      <c r="A84" s="10"/>
      <c r="B84" s="21">
        <v>55</v>
      </c>
      <c r="C84" s="21">
        <v>0</v>
      </c>
      <c r="D84" s="22" t="s">
        <v>279</v>
      </c>
      <c r="E84" s="22" t="s">
        <v>278</v>
      </c>
      <c r="F84" s="23">
        <v>22</v>
      </c>
    </row>
    <row r="85" spans="1:10" s="3" customFormat="1" ht="30">
      <c r="A85" s="21"/>
      <c r="B85" s="21">
        <v>56</v>
      </c>
      <c r="C85" s="21">
        <v>0</v>
      </c>
      <c r="D85" s="22" t="s">
        <v>130</v>
      </c>
      <c r="E85" s="22" t="s">
        <v>129</v>
      </c>
      <c r="F85" s="23">
        <v>10</v>
      </c>
      <c r="G85"/>
      <c r="H85"/>
      <c r="I85"/>
      <c r="J85"/>
    </row>
    <row r="86" spans="1:10" s="3" customFormat="1" ht="15">
      <c r="A86" s="21"/>
      <c r="B86" s="21">
        <v>57</v>
      </c>
      <c r="C86" s="21">
        <v>0</v>
      </c>
      <c r="D86" s="22" t="s">
        <v>1167</v>
      </c>
      <c r="E86" s="22" t="s">
        <v>681</v>
      </c>
      <c r="F86" s="23">
        <v>15</v>
      </c>
    </row>
    <row r="87" spans="1:10" s="3" customFormat="1" ht="15">
      <c r="A87" s="21"/>
      <c r="B87" s="21">
        <v>58</v>
      </c>
      <c r="C87" s="21">
        <v>0</v>
      </c>
      <c r="D87" s="22" t="s">
        <v>1168</v>
      </c>
      <c r="E87" s="22" t="s">
        <v>947</v>
      </c>
      <c r="F87" s="23">
        <v>13</v>
      </c>
    </row>
    <row r="88" spans="1:10" s="3" customFormat="1" ht="15">
      <c r="A88" s="21"/>
      <c r="B88" s="21">
        <v>59</v>
      </c>
      <c r="C88" s="21">
        <v>0</v>
      </c>
      <c r="D88" s="22" t="s">
        <v>131</v>
      </c>
      <c r="E88" s="22" t="s">
        <v>683</v>
      </c>
      <c r="F88" s="23">
        <v>44</v>
      </c>
      <c r="G88"/>
      <c r="H88"/>
      <c r="I88"/>
      <c r="J88"/>
    </row>
    <row r="89" spans="1:10" s="3" customFormat="1" ht="15">
      <c r="A89" s="21"/>
      <c r="B89" s="21">
        <v>60</v>
      </c>
      <c r="C89" s="21">
        <v>0</v>
      </c>
      <c r="D89" s="22" t="s">
        <v>1176</v>
      </c>
      <c r="E89" s="22" t="s">
        <v>394</v>
      </c>
      <c r="F89" s="23">
        <v>57</v>
      </c>
    </row>
    <row r="90" spans="1:10" ht="15">
      <c r="A90" s="21"/>
      <c r="B90" s="21">
        <v>61</v>
      </c>
      <c r="C90" s="21">
        <v>0</v>
      </c>
      <c r="D90" s="22" t="s">
        <v>133</v>
      </c>
      <c r="E90" s="22" t="s">
        <v>132</v>
      </c>
      <c r="F90" s="23">
        <f>SUM(F91:F93)</f>
        <v>55</v>
      </c>
    </row>
    <row r="91" spans="1:10" ht="15">
      <c r="A91" s="21"/>
      <c r="B91" s="10"/>
      <c r="C91" s="10">
        <v>1</v>
      </c>
      <c r="D91" s="11" t="s">
        <v>547</v>
      </c>
      <c r="E91" s="11" t="s">
        <v>689</v>
      </c>
      <c r="F91" s="12">
        <v>18</v>
      </c>
    </row>
    <row r="92" spans="1:10" ht="15">
      <c r="A92" s="21"/>
      <c r="B92" s="10"/>
      <c r="C92" s="10">
        <v>2</v>
      </c>
      <c r="D92" s="11" t="s">
        <v>396</v>
      </c>
      <c r="E92" s="11" t="s">
        <v>395</v>
      </c>
      <c r="F92" s="12">
        <v>31</v>
      </c>
    </row>
    <row r="93" spans="1:10" ht="15">
      <c r="A93" s="21"/>
      <c r="B93" s="10"/>
      <c r="C93" s="10">
        <v>3</v>
      </c>
      <c r="D93" s="11" t="s">
        <v>168</v>
      </c>
      <c r="E93" s="11" t="s">
        <v>169</v>
      </c>
      <c r="F93" s="12">
        <v>6</v>
      </c>
    </row>
    <row r="94" spans="1:10" ht="45">
      <c r="A94" s="10"/>
      <c r="B94" s="21">
        <v>62</v>
      </c>
      <c r="C94" s="21">
        <v>0</v>
      </c>
      <c r="D94" s="22" t="s">
        <v>71</v>
      </c>
      <c r="E94" s="22" t="s">
        <v>134</v>
      </c>
      <c r="F94" s="23">
        <v>42</v>
      </c>
    </row>
    <row r="95" spans="1:10" ht="15">
      <c r="A95" s="21"/>
      <c r="B95" s="34">
        <v>63</v>
      </c>
      <c r="C95" s="34">
        <v>0</v>
      </c>
      <c r="D95" s="35" t="s">
        <v>488</v>
      </c>
      <c r="E95" s="35" t="s">
        <v>487</v>
      </c>
      <c r="F95" s="3">
        <v>20</v>
      </c>
    </row>
    <row r="96" spans="1:10">
      <c r="A96" s="10"/>
    </row>
    <row r="97" spans="1:6" s="29" customFormat="1" ht="15">
      <c r="A97" s="10"/>
      <c r="B97" s="1"/>
      <c r="C97" s="1"/>
      <c r="D97" s="7"/>
      <c r="E97" s="7"/>
      <c r="F97"/>
    </row>
    <row r="98" spans="1:6" ht="18">
      <c r="A98" s="17">
        <v>6</v>
      </c>
      <c r="B98" s="36"/>
      <c r="C98" s="36"/>
      <c r="D98" s="37" t="s">
        <v>143</v>
      </c>
      <c r="E98" s="37" t="s">
        <v>142</v>
      </c>
      <c r="F98" s="4">
        <f>SUM(F99,F109)</f>
        <v>159</v>
      </c>
    </row>
    <row r="99" spans="1:6" ht="18">
      <c r="A99" s="17"/>
      <c r="B99" s="58" t="s">
        <v>191</v>
      </c>
      <c r="C99" s="58"/>
      <c r="D99" s="59" t="s">
        <v>145</v>
      </c>
      <c r="E99" s="59" t="s">
        <v>144</v>
      </c>
      <c r="F99" s="60">
        <f>SUM(F100,F104)</f>
        <v>109</v>
      </c>
    </row>
    <row r="100" spans="1:6" ht="32">
      <c r="A100" s="17"/>
      <c r="B100" s="61" t="s">
        <v>197</v>
      </c>
      <c r="C100" s="62"/>
      <c r="D100" s="63" t="s">
        <v>146</v>
      </c>
      <c r="E100" s="63" t="s">
        <v>147</v>
      </c>
      <c r="F100" s="64">
        <f>SUM(F101:F103)</f>
        <v>67</v>
      </c>
    </row>
    <row r="101" spans="1:6" s="29" customFormat="1" ht="18">
      <c r="A101" s="17"/>
      <c r="B101" s="34">
        <v>64</v>
      </c>
      <c r="C101" s="34">
        <v>0</v>
      </c>
      <c r="D101" s="35" t="s">
        <v>260</v>
      </c>
      <c r="E101" s="35" t="s">
        <v>259</v>
      </c>
      <c r="F101" s="3">
        <v>6</v>
      </c>
    </row>
    <row r="102" spans="1:6" s="29" customFormat="1" ht="30">
      <c r="A102" s="17"/>
      <c r="B102" s="21">
        <v>65</v>
      </c>
      <c r="C102" s="21">
        <v>0</v>
      </c>
      <c r="D102" s="22" t="s">
        <v>289</v>
      </c>
      <c r="E102" s="22" t="s">
        <v>258</v>
      </c>
      <c r="F102" s="23">
        <v>31</v>
      </c>
    </row>
    <row r="103" spans="1:6" s="3" customFormat="1" ht="18">
      <c r="A103" s="17"/>
      <c r="B103" s="21">
        <v>66</v>
      </c>
      <c r="C103" s="21">
        <v>0</v>
      </c>
      <c r="D103" s="45" t="s">
        <v>248</v>
      </c>
      <c r="E103" s="22" t="s">
        <v>247</v>
      </c>
      <c r="F103" s="23">
        <v>30</v>
      </c>
    </row>
    <row r="104" spans="1:6" s="3" customFormat="1" ht="18">
      <c r="A104" s="17"/>
      <c r="B104" s="55" t="s">
        <v>150</v>
      </c>
      <c r="C104" s="21"/>
      <c r="D104" s="45" t="s">
        <v>151</v>
      </c>
      <c r="E104" s="46" t="s">
        <v>152</v>
      </c>
      <c r="F104" s="23">
        <f>SUM(F105:F108)</f>
        <v>42</v>
      </c>
    </row>
    <row r="105" spans="1:6" ht="30">
      <c r="A105" s="21"/>
      <c r="B105" s="21">
        <v>67</v>
      </c>
      <c r="C105" s="21">
        <v>0</v>
      </c>
      <c r="D105" s="22" t="s">
        <v>329</v>
      </c>
      <c r="E105" s="22" t="s">
        <v>328</v>
      </c>
      <c r="F105" s="23">
        <v>6</v>
      </c>
    </row>
    <row r="106" spans="1:6" s="3" customFormat="1" ht="30">
      <c r="A106" s="25"/>
      <c r="B106" s="21">
        <v>68</v>
      </c>
      <c r="C106" s="21">
        <v>0</v>
      </c>
      <c r="D106" s="22" t="s">
        <v>556</v>
      </c>
      <c r="E106" s="22" t="s">
        <v>584</v>
      </c>
      <c r="F106" s="23">
        <v>14</v>
      </c>
    </row>
    <row r="107" spans="1:6" s="3" customFormat="1" ht="15">
      <c r="A107" s="25"/>
      <c r="B107" s="21">
        <v>69</v>
      </c>
      <c r="C107" s="21"/>
      <c r="D107" s="22" t="s">
        <v>75</v>
      </c>
      <c r="E107" s="22" t="s">
        <v>72</v>
      </c>
      <c r="F107" s="23">
        <v>16</v>
      </c>
    </row>
    <row r="108" spans="1:6" ht="15">
      <c r="A108" s="25"/>
      <c r="B108" s="21">
        <v>70</v>
      </c>
      <c r="C108" s="21">
        <v>0</v>
      </c>
      <c r="D108" s="22" t="s">
        <v>74</v>
      </c>
      <c r="E108" s="22" t="s">
        <v>73</v>
      </c>
      <c r="F108" s="23">
        <v>6</v>
      </c>
    </row>
    <row r="109" spans="1:6" ht="15">
      <c r="A109" s="25"/>
      <c r="B109" s="21" t="s">
        <v>194</v>
      </c>
      <c r="C109" s="21"/>
      <c r="D109" s="22" t="s">
        <v>580</v>
      </c>
      <c r="E109" s="22" t="s">
        <v>370</v>
      </c>
      <c r="F109" s="23">
        <f>F110</f>
        <v>50</v>
      </c>
    </row>
    <row r="110" spans="1:6" ht="15">
      <c r="A110" s="25"/>
      <c r="B110" s="21">
        <v>100</v>
      </c>
      <c r="C110" s="21">
        <v>0</v>
      </c>
      <c r="D110" s="22" t="s">
        <v>149</v>
      </c>
      <c r="E110" s="22" t="s">
        <v>148</v>
      </c>
      <c r="F110" s="23">
        <v>50</v>
      </c>
    </row>
    <row r="111" spans="1:6" s="4" customFormat="1" ht="18">
      <c r="A111" s="1"/>
      <c r="B111" s="1"/>
      <c r="C111" s="1"/>
      <c r="D111" s="7"/>
      <c r="E111" s="7"/>
      <c r="F111"/>
    </row>
    <row r="112" spans="1:6" s="23" customFormat="1" ht="18">
      <c r="A112" s="36"/>
      <c r="B112" s="1"/>
      <c r="C112" s="1"/>
      <c r="D112" s="7"/>
      <c r="E112" s="7"/>
      <c r="F112"/>
    </row>
    <row r="113" spans="1:6" s="23" customFormat="1" ht="15">
      <c r="A113" s="21"/>
      <c r="B113" s="1"/>
      <c r="C113" s="1"/>
      <c r="D113" s="7"/>
      <c r="E113" s="7"/>
      <c r="F113"/>
    </row>
    <row r="114" spans="1:6" s="23" customFormat="1" ht="15">
      <c r="A114" s="21"/>
      <c r="B114" s="1"/>
      <c r="C114" s="1"/>
      <c r="D114" s="7"/>
      <c r="E114" s="7"/>
      <c r="F114"/>
    </row>
    <row r="115" spans="1:6" s="23" customFormat="1" ht="15">
      <c r="A115" s="21"/>
      <c r="B115" s="1"/>
      <c r="C115" s="1"/>
      <c r="D115" s="7"/>
      <c r="E115" s="7"/>
      <c r="F115"/>
    </row>
    <row r="116" spans="1:6" ht="15">
      <c r="A116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10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237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SUM(F4,F17,F28,F37,,F45,F54,F70,F76,F97)</f>
        <v>1386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194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25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10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18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26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11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34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249</v>
      </c>
      <c r="F11" s="23">
        <v>16</v>
      </c>
    </row>
    <row r="12" spans="1:8" s="3" customFormat="1" ht="30">
      <c r="A12" s="21"/>
      <c r="B12" s="21">
        <v>8</v>
      </c>
      <c r="C12" s="21">
        <v>0</v>
      </c>
      <c r="D12" s="22" t="s">
        <v>251</v>
      </c>
      <c r="E12" s="22" t="s">
        <v>250</v>
      </c>
      <c r="F12" s="23">
        <v>21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24</v>
      </c>
    </row>
    <row r="14" spans="1:8" s="3" customFormat="1" ht="15">
      <c r="A14" s="21"/>
      <c r="B14" s="21">
        <v>10</v>
      </c>
      <c r="C14" s="21">
        <v>0</v>
      </c>
      <c r="D14" s="22" t="s">
        <v>253</v>
      </c>
      <c r="E14" s="22" t="s">
        <v>252</v>
      </c>
      <c r="F14" s="23">
        <v>9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114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15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238</v>
      </c>
      <c r="F19" s="23">
        <v>13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12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5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12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37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20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0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41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4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4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11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4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9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9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251</v>
      </c>
    </row>
    <row r="38" spans="1:10" s="3" customFormat="1" ht="45">
      <c r="A38" s="21"/>
      <c r="B38" s="21">
        <v>31</v>
      </c>
      <c r="C38" s="21">
        <v>0</v>
      </c>
      <c r="D38" s="22" t="s">
        <v>19</v>
      </c>
      <c r="E38" s="22" t="s">
        <v>254</v>
      </c>
      <c r="F38" s="23">
        <v>189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239</v>
      </c>
      <c r="F39" s="23">
        <v>16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297</v>
      </c>
      <c r="F40" s="23">
        <v>4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19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23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81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15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255</v>
      </c>
      <c r="F47" s="23">
        <v>8</v>
      </c>
    </row>
    <row r="48" spans="1:10" s="3" customFormat="1" ht="15">
      <c r="A48" s="21"/>
      <c r="B48" s="21">
        <v>43</v>
      </c>
      <c r="C48" s="21">
        <v>0</v>
      </c>
      <c r="D48" s="22" t="s">
        <v>335</v>
      </c>
      <c r="E48" s="22" t="s">
        <v>240</v>
      </c>
      <c r="F48" s="23">
        <v>13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233</v>
      </c>
      <c r="F49" s="23">
        <v>21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12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12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SUM(F55,F56,F60,F61,F62,F63,F64,F65,F66,F67)</f>
        <v>137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15</v>
      </c>
    </row>
    <row r="56" spans="1:6" ht="15">
      <c r="A56" s="21"/>
      <c r="B56" s="21">
        <v>52</v>
      </c>
      <c r="C56" s="21">
        <v>0</v>
      </c>
      <c r="D56" s="22" t="s">
        <v>234</v>
      </c>
      <c r="E56" s="22" t="s">
        <v>241</v>
      </c>
      <c r="F56" s="23">
        <f>SUM(F57:F59)</f>
        <v>20</v>
      </c>
    </row>
    <row r="57" spans="1:6" ht="15">
      <c r="A57" s="21"/>
      <c r="B57" s="21"/>
      <c r="C57" s="10">
        <v>1</v>
      </c>
      <c r="D57" s="11" t="s">
        <v>339</v>
      </c>
      <c r="E57" s="11" t="s">
        <v>242</v>
      </c>
      <c r="F57" s="12">
        <v>5</v>
      </c>
    </row>
    <row r="58" spans="1:6" ht="15">
      <c r="A58" s="21"/>
      <c r="B58" s="21"/>
      <c r="C58" s="10">
        <v>2</v>
      </c>
      <c r="D58" s="11" t="s">
        <v>1051</v>
      </c>
      <c r="E58" s="11" t="s">
        <v>1052</v>
      </c>
      <c r="F58" s="12">
        <v>4</v>
      </c>
    </row>
    <row r="59" spans="1:6" ht="15">
      <c r="A59" s="21"/>
      <c r="B59" s="21"/>
      <c r="C59" s="10">
        <v>3</v>
      </c>
      <c r="D59" s="11" t="s">
        <v>1278</v>
      </c>
      <c r="E59" s="11" t="s">
        <v>1278</v>
      </c>
      <c r="F59" s="12">
        <v>11</v>
      </c>
    </row>
    <row r="60" spans="1:6" s="3" customFormat="1" ht="15">
      <c r="A60" s="21"/>
      <c r="B60" s="21">
        <v>53</v>
      </c>
      <c r="C60" s="21">
        <v>0</v>
      </c>
      <c r="D60" s="22" t="s">
        <v>1258</v>
      </c>
      <c r="E60" s="22" t="s">
        <v>1031</v>
      </c>
      <c r="F60" s="23">
        <v>16</v>
      </c>
    </row>
    <row r="61" spans="1:6" s="3" customFormat="1" ht="15">
      <c r="A61" s="21"/>
      <c r="B61" s="21">
        <v>54</v>
      </c>
      <c r="C61" s="21">
        <v>0</v>
      </c>
      <c r="D61" s="22" t="s">
        <v>1280</v>
      </c>
      <c r="E61" s="22" t="s">
        <v>1053</v>
      </c>
      <c r="F61" s="23">
        <v>32</v>
      </c>
    </row>
    <row r="62" spans="1:6" ht="15">
      <c r="A62" s="21"/>
      <c r="B62" s="21">
        <v>55</v>
      </c>
      <c r="C62" s="21">
        <v>0</v>
      </c>
      <c r="D62" s="22" t="s">
        <v>1282</v>
      </c>
      <c r="E62" s="22" t="s">
        <v>1282</v>
      </c>
      <c r="F62" s="23">
        <v>13</v>
      </c>
    </row>
    <row r="63" spans="1:6" ht="15">
      <c r="A63" s="21"/>
      <c r="B63" s="21">
        <v>55</v>
      </c>
      <c r="C63" s="21">
        <v>0</v>
      </c>
      <c r="D63" s="22" t="s">
        <v>1283</v>
      </c>
      <c r="E63" s="22" t="s">
        <v>1056</v>
      </c>
      <c r="F63" s="23">
        <v>14</v>
      </c>
    </row>
    <row r="64" spans="1:6" ht="15">
      <c r="A64" s="21"/>
      <c r="B64" s="21">
        <v>57</v>
      </c>
      <c r="C64" s="21">
        <v>0</v>
      </c>
      <c r="D64" s="22" t="s">
        <v>1285</v>
      </c>
      <c r="E64" s="22" t="s">
        <v>1285</v>
      </c>
      <c r="F64" s="23">
        <v>6</v>
      </c>
    </row>
    <row r="65" spans="1:10" s="3" customFormat="1" ht="15">
      <c r="A65" s="21"/>
      <c r="B65" s="21">
        <v>58</v>
      </c>
      <c r="C65" s="21">
        <v>0</v>
      </c>
      <c r="D65" s="22" t="s">
        <v>1287</v>
      </c>
      <c r="E65" s="22" t="s">
        <v>1287</v>
      </c>
      <c r="F65" s="23">
        <v>12</v>
      </c>
    </row>
    <row r="66" spans="1:10" s="29" customFormat="1" ht="15">
      <c r="A66" s="21"/>
      <c r="B66" s="21">
        <v>59</v>
      </c>
      <c r="C66" s="21">
        <v>0</v>
      </c>
      <c r="D66" s="22" t="s">
        <v>447</v>
      </c>
      <c r="E66" s="22" t="s">
        <v>336</v>
      </c>
      <c r="F66" s="23">
        <v>9</v>
      </c>
    </row>
    <row r="67" spans="1:10" ht="15">
      <c r="A67" s="21"/>
      <c r="B67" s="21">
        <v>60</v>
      </c>
      <c r="C67" s="21">
        <v>0</v>
      </c>
      <c r="D67" s="22" t="s">
        <v>322</v>
      </c>
      <c r="E67" s="22" t="s">
        <v>323</v>
      </c>
      <c r="F67" s="23">
        <v>0</v>
      </c>
    </row>
    <row r="68" spans="1:10" ht="15">
      <c r="A68" s="21"/>
      <c r="B68" s="10"/>
      <c r="C68" s="10"/>
      <c r="D68" s="11"/>
      <c r="E68" s="11"/>
      <c r="F68" s="12"/>
    </row>
    <row r="69" spans="1:10" s="3" customFormat="1" ht="15">
      <c r="A69" s="21"/>
      <c r="B69" s="10"/>
      <c r="C69" s="10"/>
      <c r="D69" s="11"/>
      <c r="E69" s="11"/>
      <c r="F69" s="12"/>
    </row>
    <row r="70" spans="1:10" s="32" customFormat="1" ht="18">
      <c r="A70" s="17">
        <v>7</v>
      </c>
      <c r="B70" s="17"/>
      <c r="C70" s="17"/>
      <c r="D70" s="19" t="s">
        <v>345</v>
      </c>
      <c r="E70" s="19" t="s">
        <v>344</v>
      </c>
      <c r="F70" s="20">
        <f>SUM(F71,F72,F73)</f>
        <v>55</v>
      </c>
      <c r="G70" s="3"/>
      <c r="H70" s="3"/>
      <c r="I70" s="3"/>
      <c r="J70" s="3"/>
    </row>
    <row r="71" spans="1:10" s="32" customFormat="1" ht="15">
      <c r="A71" s="21"/>
      <c r="B71" s="21">
        <v>65</v>
      </c>
      <c r="C71" s="21">
        <v>0</v>
      </c>
      <c r="D71" s="22" t="s">
        <v>527</v>
      </c>
      <c r="E71" s="22" t="s">
        <v>341</v>
      </c>
      <c r="F71" s="23">
        <v>8</v>
      </c>
      <c r="G71" s="3"/>
      <c r="H71" s="3"/>
      <c r="I71" s="3"/>
      <c r="J71" s="3"/>
    </row>
    <row r="72" spans="1:10" s="32" customFormat="1" ht="15">
      <c r="A72" s="21"/>
      <c r="B72" s="21">
        <v>66</v>
      </c>
      <c r="C72" s="21">
        <v>0</v>
      </c>
      <c r="D72" s="22" t="s">
        <v>1146</v>
      </c>
      <c r="E72" s="22" t="s">
        <v>1061</v>
      </c>
      <c r="F72" s="23">
        <v>22</v>
      </c>
      <c r="G72" s="3"/>
      <c r="H72" s="3"/>
      <c r="I72" s="3"/>
      <c r="J72" s="3"/>
    </row>
    <row r="73" spans="1:10" ht="15">
      <c r="A73" s="21"/>
      <c r="B73" s="21">
        <v>67</v>
      </c>
      <c r="C73" s="21">
        <v>0</v>
      </c>
      <c r="D73" s="22" t="s">
        <v>343</v>
      </c>
      <c r="E73" s="22" t="s">
        <v>342</v>
      </c>
      <c r="F73" s="23">
        <v>25</v>
      </c>
    </row>
    <row r="74" spans="1:10" ht="15">
      <c r="A74" s="10"/>
      <c r="B74" s="21"/>
      <c r="C74" s="21"/>
      <c r="D74" s="22"/>
      <c r="E74" s="22"/>
      <c r="F74" s="23"/>
    </row>
    <row r="75" spans="1:10" s="4" customFormat="1" ht="18">
      <c r="A75" s="10"/>
      <c r="B75" s="10"/>
      <c r="C75" s="10"/>
      <c r="D75" s="11"/>
      <c r="E75" s="11"/>
      <c r="F75" s="12"/>
    </row>
    <row r="76" spans="1:10" ht="18">
      <c r="A76" s="17">
        <v>8</v>
      </c>
      <c r="B76" s="17"/>
      <c r="C76" s="17"/>
      <c r="D76" s="19" t="s">
        <v>1154</v>
      </c>
      <c r="E76" s="19" t="s">
        <v>1073</v>
      </c>
      <c r="F76" s="20">
        <f>SUM(F77:F94)</f>
        <v>384</v>
      </c>
      <c r="G76" s="3"/>
      <c r="H76" s="3"/>
      <c r="I76" s="3"/>
      <c r="J76" s="3"/>
    </row>
    <row r="77" spans="1:10" ht="30">
      <c r="A77" s="21"/>
      <c r="B77" s="21">
        <v>71</v>
      </c>
      <c r="C77" s="21">
        <v>0</v>
      </c>
      <c r="D77" s="22" t="s">
        <v>346</v>
      </c>
      <c r="E77" s="22" t="s">
        <v>365</v>
      </c>
      <c r="F77" s="23">
        <v>28</v>
      </c>
    </row>
    <row r="78" spans="1:10" ht="15">
      <c r="A78" s="21"/>
      <c r="B78" s="21">
        <v>72</v>
      </c>
      <c r="C78" s="21">
        <v>0</v>
      </c>
      <c r="D78" s="22" t="s">
        <v>1157</v>
      </c>
      <c r="E78" s="22" t="s">
        <v>937</v>
      </c>
      <c r="F78" s="23">
        <v>17</v>
      </c>
    </row>
    <row r="79" spans="1:10" ht="15">
      <c r="A79" s="21"/>
      <c r="B79" s="21">
        <v>73</v>
      </c>
      <c r="C79" s="21">
        <v>0</v>
      </c>
      <c r="D79" s="22" t="s">
        <v>594</v>
      </c>
      <c r="E79" s="22" t="s">
        <v>676</v>
      </c>
      <c r="F79" s="23">
        <v>33</v>
      </c>
    </row>
    <row r="80" spans="1:10" s="3" customFormat="1" ht="15">
      <c r="A80" s="10"/>
      <c r="B80" s="21">
        <v>74</v>
      </c>
      <c r="C80" s="21">
        <v>0</v>
      </c>
      <c r="D80" s="22" t="s">
        <v>465</v>
      </c>
      <c r="E80" s="22" t="s">
        <v>388</v>
      </c>
      <c r="F80" s="23">
        <v>11</v>
      </c>
    </row>
    <row r="81" spans="1:10" s="3" customFormat="1" ht="15">
      <c r="A81" s="10"/>
      <c r="B81" s="21">
        <v>75</v>
      </c>
      <c r="C81" s="21">
        <v>0</v>
      </c>
      <c r="D81" s="22" t="s">
        <v>279</v>
      </c>
      <c r="E81" s="22" t="s">
        <v>278</v>
      </c>
      <c r="F81" s="23">
        <v>31</v>
      </c>
    </row>
    <row r="82" spans="1:10" s="3" customFormat="1" ht="15">
      <c r="A82" s="21"/>
      <c r="B82" s="21">
        <v>76</v>
      </c>
      <c r="C82" s="21">
        <v>0</v>
      </c>
      <c r="D82" s="22" t="s">
        <v>320</v>
      </c>
      <c r="E82" s="22" t="s">
        <v>319</v>
      </c>
      <c r="F82" s="23">
        <v>19</v>
      </c>
      <c r="G82"/>
      <c r="H82"/>
      <c r="I82"/>
      <c r="J82"/>
    </row>
    <row r="83" spans="1:10" s="32" customFormat="1" ht="15">
      <c r="A83" s="10"/>
      <c r="B83" s="21">
        <v>77</v>
      </c>
      <c r="C83" s="21">
        <v>0</v>
      </c>
      <c r="D83" s="22" t="s">
        <v>244</v>
      </c>
      <c r="E83" s="22" t="s">
        <v>243</v>
      </c>
      <c r="F83" s="23">
        <v>22</v>
      </c>
    </row>
    <row r="84" spans="1:10" s="32" customFormat="1" ht="15">
      <c r="A84" s="21"/>
      <c r="B84" s="21">
        <v>81</v>
      </c>
      <c r="C84" s="21">
        <v>0</v>
      </c>
      <c r="D84" s="22" t="s">
        <v>399</v>
      </c>
      <c r="E84" s="22" t="s">
        <v>398</v>
      </c>
      <c r="F84" s="23">
        <v>11</v>
      </c>
      <c r="G84" s="3"/>
      <c r="H84" s="3"/>
      <c r="I84" s="3"/>
      <c r="J84" s="3"/>
    </row>
    <row r="85" spans="1:10" s="3" customFormat="1" ht="15">
      <c r="A85" s="21"/>
      <c r="B85" s="21">
        <v>82</v>
      </c>
      <c r="C85" s="21">
        <v>0</v>
      </c>
      <c r="D85" s="22" t="s">
        <v>1167</v>
      </c>
      <c r="E85" s="22" t="s">
        <v>681</v>
      </c>
      <c r="F85" s="23">
        <v>9</v>
      </c>
    </row>
    <row r="86" spans="1:10" s="3" customFormat="1" ht="15">
      <c r="A86" s="21"/>
      <c r="B86" s="21">
        <v>83</v>
      </c>
      <c r="C86" s="21">
        <v>0</v>
      </c>
      <c r="D86" s="22" t="s">
        <v>1168</v>
      </c>
      <c r="E86" s="22" t="s">
        <v>947</v>
      </c>
      <c r="F86" s="23">
        <v>15</v>
      </c>
    </row>
    <row r="87" spans="1:10" s="3" customFormat="1" ht="15">
      <c r="A87" s="21"/>
      <c r="B87" s="21">
        <v>84</v>
      </c>
      <c r="C87" s="21">
        <v>0</v>
      </c>
      <c r="D87" s="22" t="s">
        <v>392</v>
      </c>
      <c r="E87" s="22" t="s">
        <v>393</v>
      </c>
      <c r="F87" s="23">
        <v>20</v>
      </c>
      <c r="G87"/>
      <c r="H87"/>
      <c r="I87"/>
      <c r="J87"/>
    </row>
    <row r="88" spans="1:10" s="3" customFormat="1" ht="30">
      <c r="A88" s="21"/>
      <c r="B88" s="21">
        <v>85</v>
      </c>
      <c r="C88" s="21">
        <v>0</v>
      </c>
      <c r="D88" s="22" t="s">
        <v>273</v>
      </c>
      <c r="E88" s="22" t="s">
        <v>391</v>
      </c>
      <c r="F88" s="23">
        <v>25</v>
      </c>
    </row>
    <row r="89" spans="1:10" s="3" customFormat="1" ht="15">
      <c r="A89" s="21"/>
      <c r="B89" s="21">
        <v>86</v>
      </c>
      <c r="C89" s="21">
        <v>0</v>
      </c>
      <c r="D89" s="22" t="s">
        <v>1176</v>
      </c>
      <c r="E89" s="22" t="s">
        <v>394</v>
      </c>
      <c r="F89" s="23">
        <v>10</v>
      </c>
    </row>
    <row r="90" spans="1:10" ht="15">
      <c r="A90" s="21"/>
      <c r="B90" s="21">
        <v>87</v>
      </c>
      <c r="C90" s="21">
        <v>0</v>
      </c>
      <c r="D90" s="22" t="s">
        <v>547</v>
      </c>
      <c r="E90" s="22" t="s">
        <v>689</v>
      </c>
      <c r="F90" s="23">
        <v>17</v>
      </c>
    </row>
    <row r="91" spans="1:10" s="3" customFormat="1" ht="15">
      <c r="A91" s="21"/>
      <c r="B91" s="21">
        <v>88</v>
      </c>
      <c r="C91" s="21">
        <v>0</v>
      </c>
      <c r="D91" s="22" t="s">
        <v>396</v>
      </c>
      <c r="E91" s="22" t="s">
        <v>395</v>
      </c>
      <c r="F91" s="23">
        <v>32</v>
      </c>
    </row>
    <row r="92" spans="1:10" ht="15">
      <c r="A92" s="10"/>
      <c r="B92" s="21">
        <v>89</v>
      </c>
      <c r="C92" s="21">
        <v>0</v>
      </c>
      <c r="D92" s="22" t="s">
        <v>1195</v>
      </c>
      <c r="E92" s="22" t="s">
        <v>245</v>
      </c>
      <c r="F92" s="23">
        <v>9</v>
      </c>
    </row>
    <row r="93" spans="1:10" ht="15">
      <c r="A93" s="10"/>
      <c r="B93" s="21">
        <v>90</v>
      </c>
      <c r="C93" s="21">
        <v>0</v>
      </c>
      <c r="D93" s="22" t="s">
        <v>262</v>
      </c>
      <c r="E93" s="22" t="s">
        <v>261</v>
      </c>
      <c r="F93" s="23">
        <v>57</v>
      </c>
    </row>
    <row r="94" spans="1:10" ht="15">
      <c r="A94" s="21"/>
      <c r="B94" s="34">
        <v>92</v>
      </c>
      <c r="C94" s="34">
        <v>0</v>
      </c>
      <c r="D94" s="35" t="s">
        <v>488</v>
      </c>
      <c r="E94" s="35" t="s">
        <v>487</v>
      </c>
      <c r="F94" s="3">
        <v>18</v>
      </c>
    </row>
    <row r="95" spans="1:10">
      <c r="A95" s="10"/>
    </row>
    <row r="96" spans="1:10" s="29" customFormat="1" ht="15">
      <c r="A96" s="10"/>
      <c r="B96" s="1"/>
      <c r="C96" s="1"/>
      <c r="D96" s="7"/>
      <c r="E96" s="7"/>
      <c r="F96"/>
    </row>
    <row r="97" spans="1:6" ht="18">
      <c r="A97" s="17">
        <v>9</v>
      </c>
      <c r="B97" s="36"/>
      <c r="C97" s="36"/>
      <c r="D97" s="37" t="s">
        <v>553</v>
      </c>
      <c r="E97" s="37" t="s">
        <v>696</v>
      </c>
      <c r="F97" s="4">
        <f>SUM(F98:F104)</f>
        <v>129</v>
      </c>
    </row>
    <row r="98" spans="1:6" s="29" customFormat="1" ht="18">
      <c r="A98" s="17"/>
      <c r="B98" s="34">
        <v>93</v>
      </c>
      <c r="C98" s="34">
        <v>0</v>
      </c>
      <c r="D98" s="35" t="s">
        <v>260</v>
      </c>
      <c r="E98" s="35" t="s">
        <v>259</v>
      </c>
      <c r="F98" s="3">
        <v>11</v>
      </c>
    </row>
    <row r="99" spans="1:6" s="29" customFormat="1" ht="30">
      <c r="A99" s="17"/>
      <c r="B99" s="21">
        <v>94</v>
      </c>
      <c r="C99" s="21">
        <v>0</v>
      </c>
      <c r="D99" s="22" t="s">
        <v>289</v>
      </c>
      <c r="E99" s="22" t="s">
        <v>258</v>
      </c>
      <c r="F99" s="23">
        <v>28</v>
      </c>
    </row>
    <row r="100" spans="1:6" s="3" customFormat="1" ht="18">
      <c r="A100" s="17"/>
      <c r="B100" s="21">
        <v>95</v>
      </c>
      <c r="C100" s="21">
        <v>0</v>
      </c>
      <c r="D100" s="45" t="s">
        <v>248</v>
      </c>
      <c r="E100" s="22" t="s">
        <v>247</v>
      </c>
      <c r="F100" s="23">
        <v>11</v>
      </c>
    </row>
    <row r="101" spans="1:6" ht="30">
      <c r="A101" s="21"/>
      <c r="B101" s="21">
        <v>96</v>
      </c>
      <c r="C101" s="21">
        <v>0</v>
      </c>
      <c r="D101" s="22" t="s">
        <v>329</v>
      </c>
      <c r="E101" s="22" t="s">
        <v>328</v>
      </c>
      <c r="F101" s="23">
        <v>13</v>
      </c>
    </row>
    <row r="102" spans="1:6" s="3" customFormat="1" ht="30">
      <c r="A102" s="25"/>
      <c r="B102" s="21">
        <v>97</v>
      </c>
      <c r="C102" s="21">
        <v>0</v>
      </c>
      <c r="D102" s="22" t="s">
        <v>556</v>
      </c>
      <c r="E102" s="22" t="s">
        <v>584</v>
      </c>
      <c r="F102" s="23">
        <v>14</v>
      </c>
    </row>
    <row r="103" spans="1:6" ht="15">
      <c r="A103" s="25"/>
      <c r="B103" s="21">
        <v>98</v>
      </c>
      <c r="C103" s="21">
        <v>0</v>
      </c>
      <c r="D103" s="22" t="s">
        <v>292</v>
      </c>
      <c r="E103" s="22" t="s">
        <v>287</v>
      </c>
      <c r="F103" s="23">
        <v>7</v>
      </c>
    </row>
    <row r="104" spans="1:6" ht="15">
      <c r="A104" s="25"/>
      <c r="B104" s="21">
        <v>100</v>
      </c>
      <c r="C104" s="21">
        <v>0</v>
      </c>
      <c r="D104" s="22" t="s">
        <v>580</v>
      </c>
      <c r="E104" s="22" t="s">
        <v>370</v>
      </c>
      <c r="F104" s="23">
        <v>45</v>
      </c>
    </row>
    <row r="105" spans="1:6" s="4" customFormat="1" ht="18">
      <c r="A105" s="1"/>
      <c r="B105" s="1"/>
      <c r="C105" s="1"/>
      <c r="D105" s="7"/>
      <c r="E105" s="7"/>
      <c r="F105"/>
    </row>
    <row r="106" spans="1:6" s="23" customFormat="1" ht="18">
      <c r="A106" s="36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s="23" customFormat="1" ht="15">
      <c r="A109" s="21"/>
      <c r="B109" s="1"/>
      <c r="C109" s="1"/>
      <c r="D109" s="7"/>
      <c r="E109" s="7"/>
      <c r="F109"/>
    </row>
    <row r="110" spans="1:6" ht="15">
      <c r="A110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10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333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SUM(F4,F17,F28,F37,,F45,F54,F70,F76,F97)</f>
        <v>1233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181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21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6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10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29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7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30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249</v>
      </c>
      <c r="F11" s="23">
        <v>18</v>
      </c>
    </row>
    <row r="12" spans="1:8" s="3" customFormat="1" ht="30">
      <c r="A12" s="21"/>
      <c r="B12" s="21">
        <v>8</v>
      </c>
      <c r="C12" s="21">
        <v>0</v>
      </c>
      <c r="D12" s="22" t="s">
        <v>251</v>
      </c>
      <c r="E12" s="22" t="s">
        <v>250</v>
      </c>
      <c r="F12" s="23">
        <v>21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23</v>
      </c>
    </row>
    <row r="14" spans="1:8" s="3" customFormat="1" ht="15">
      <c r="A14" s="21"/>
      <c r="B14" s="21">
        <v>10</v>
      </c>
      <c r="C14" s="21">
        <v>0</v>
      </c>
      <c r="D14" s="22" t="s">
        <v>253</v>
      </c>
      <c r="E14" s="22" t="s">
        <v>252</v>
      </c>
      <c r="F14" s="23">
        <v>16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128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15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238</v>
      </c>
      <c r="F19" s="23">
        <v>21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11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7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15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29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12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18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26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7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4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2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2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3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8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119</v>
      </c>
    </row>
    <row r="38" spans="1:10" s="3" customFormat="1" ht="45">
      <c r="A38" s="21"/>
      <c r="B38" s="21">
        <v>31</v>
      </c>
      <c r="C38" s="21">
        <v>0</v>
      </c>
      <c r="D38" s="22" t="s">
        <v>19</v>
      </c>
      <c r="E38" s="22" t="s">
        <v>254</v>
      </c>
      <c r="F38" s="23">
        <v>84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239</v>
      </c>
      <c r="F39" s="23">
        <v>12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297</v>
      </c>
      <c r="F40" s="23">
        <v>5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6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12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88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6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255</v>
      </c>
      <c r="F47" s="23">
        <v>18</v>
      </c>
    </row>
    <row r="48" spans="1:10" s="3" customFormat="1" ht="15">
      <c r="A48" s="21"/>
      <c r="B48" s="21">
        <v>43</v>
      </c>
      <c r="C48" s="21">
        <v>0</v>
      </c>
      <c r="D48" s="22" t="s">
        <v>335</v>
      </c>
      <c r="E48" s="22" t="s">
        <v>240</v>
      </c>
      <c r="F48" s="23">
        <v>10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233</v>
      </c>
      <c r="F49" s="23">
        <v>21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9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24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SUM(F55,F56,F60,F61,F62,F63,F64,F65,F66,F67)</f>
        <v>146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6</v>
      </c>
    </row>
    <row r="56" spans="1:6" ht="15">
      <c r="A56" s="21"/>
      <c r="B56" s="21">
        <v>52</v>
      </c>
      <c r="C56" s="21">
        <v>0</v>
      </c>
      <c r="D56" s="22" t="s">
        <v>234</v>
      </c>
      <c r="E56" s="22" t="s">
        <v>241</v>
      </c>
      <c r="F56" s="23">
        <f>SUM(F57:F59)</f>
        <v>10</v>
      </c>
    </row>
    <row r="57" spans="1:6" ht="15">
      <c r="A57" s="21"/>
      <c r="B57" s="21"/>
      <c r="C57" s="10">
        <v>1</v>
      </c>
      <c r="D57" s="11" t="s">
        <v>339</v>
      </c>
      <c r="E57" s="11" t="s">
        <v>242</v>
      </c>
      <c r="F57" s="12">
        <v>3</v>
      </c>
    </row>
    <row r="58" spans="1:6" ht="15">
      <c r="A58" s="21"/>
      <c r="B58" s="21"/>
      <c r="C58" s="10">
        <v>2</v>
      </c>
      <c r="D58" s="11" t="s">
        <v>1051</v>
      </c>
      <c r="E58" s="11" t="s">
        <v>1052</v>
      </c>
      <c r="F58" s="12">
        <v>3</v>
      </c>
    </row>
    <row r="59" spans="1:6" ht="15">
      <c r="A59" s="21"/>
      <c r="B59" s="21"/>
      <c r="C59" s="10">
        <v>3</v>
      </c>
      <c r="D59" s="11" t="s">
        <v>1278</v>
      </c>
      <c r="E59" s="11" t="s">
        <v>1278</v>
      </c>
      <c r="F59" s="12">
        <v>4</v>
      </c>
    </row>
    <row r="60" spans="1:6" s="3" customFormat="1" ht="15">
      <c r="A60" s="21"/>
      <c r="B60" s="21">
        <v>53</v>
      </c>
      <c r="C60" s="21">
        <v>0</v>
      </c>
      <c r="D60" s="22" t="s">
        <v>1258</v>
      </c>
      <c r="E60" s="22" t="s">
        <v>1031</v>
      </c>
      <c r="F60" s="23">
        <v>40</v>
      </c>
    </row>
    <row r="61" spans="1:6" s="3" customFormat="1" ht="15">
      <c r="A61" s="21"/>
      <c r="B61" s="21">
        <v>54</v>
      </c>
      <c r="C61" s="21">
        <v>0</v>
      </c>
      <c r="D61" s="22" t="s">
        <v>1280</v>
      </c>
      <c r="E61" s="22" t="s">
        <v>1053</v>
      </c>
      <c r="F61" s="23">
        <v>41</v>
      </c>
    </row>
    <row r="62" spans="1:6" ht="15">
      <c r="A62" s="21"/>
      <c r="B62" s="21">
        <v>55</v>
      </c>
      <c r="C62" s="21">
        <v>0</v>
      </c>
      <c r="D62" s="22" t="s">
        <v>1282</v>
      </c>
      <c r="E62" s="22" t="s">
        <v>1282</v>
      </c>
      <c r="F62" s="23">
        <v>9</v>
      </c>
    </row>
    <row r="63" spans="1:6" ht="15">
      <c r="A63" s="21"/>
      <c r="B63" s="21">
        <v>55</v>
      </c>
      <c r="C63" s="21">
        <v>0</v>
      </c>
      <c r="D63" s="22" t="s">
        <v>1283</v>
      </c>
      <c r="E63" s="22" t="s">
        <v>1056</v>
      </c>
      <c r="F63" s="23">
        <v>11</v>
      </c>
    </row>
    <row r="64" spans="1:6" ht="15">
      <c r="A64" s="21"/>
      <c r="B64" s="21">
        <v>57</v>
      </c>
      <c r="C64" s="21">
        <v>0</v>
      </c>
      <c r="D64" s="22" t="s">
        <v>1285</v>
      </c>
      <c r="E64" s="22" t="s">
        <v>1285</v>
      </c>
      <c r="F64" s="23">
        <v>12</v>
      </c>
    </row>
    <row r="65" spans="1:10" s="3" customFormat="1" ht="15">
      <c r="A65" s="21"/>
      <c r="B65" s="21">
        <v>58</v>
      </c>
      <c r="C65" s="21">
        <v>0</v>
      </c>
      <c r="D65" s="22" t="s">
        <v>1287</v>
      </c>
      <c r="E65" s="22" t="s">
        <v>1287</v>
      </c>
      <c r="F65" s="23">
        <v>8</v>
      </c>
    </row>
    <row r="66" spans="1:10" s="29" customFormat="1" ht="15">
      <c r="A66" s="21"/>
      <c r="B66" s="21">
        <v>59</v>
      </c>
      <c r="C66" s="21">
        <v>0</v>
      </c>
      <c r="D66" s="22" t="s">
        <v>447</v>
      </c>
      <c r="E66" s="22" t="s">
        <v>336</v>
      </c>
      <c r="F66" s="23">
        <v>7</v>
      </c>
    </row>
    <row r="67" spans="1:10" ht="15">
      <c r="A67" s="21"/>
      <c r="B67" s="21">
        <v>60</v>
      </c>
      <c r="C67" s="21">
        <v>0</v>
      </c>
      <c r="D67" s="22" t="s">
        <v>322</v>
      </c>
      <c r="E67" s="22" t="s">
        <v>323</v>
      </c>
      <c r="F67" s="23">
        <v>2</v>
      </c>
    </row>
    <row r="68" spans="1:10" ht="15">
      <c r="A68" s="21"/>
      <c r="B68" s="10"/>
      <c r="C68" s="10"/>
      <c r="D68" s="11"/>
      <c r="E68" s="11"/>
      <c r="F68" s="12"/>
    </row>
    <row r="69" spans="1:10" s="3" customFormat="1" ht="15">
      <c r="A69" s="21"/>
      <c r="B69" s="10"/>
      <c r="C69" s="10"/>
      <c r="D69" s="11"/>
      <c r="E69" s="11"/>
      <c r="F69" s="12"/>
    </row>
    <row r="70" spans="1:10" s="32" customFormat="1" ht="18">
      <c r="A70" s="17">
        <v>7</v>
      </c>
      <c r="B70" s="17"/>
      <c r="C70" s="17"/>
      <c r="D70" s="19" t="s">
        <v>345</v>
      </c>
      <c r="E70" s="19" t="s">
        <v>344</v>
      </c>
      <c r="F70" s="20">
        <f>SUM(F71,F72,F73)</f>
        <v>71</v>
      </c>
      <c r="G70" s="3"/>
      <c r="H70" s="3"/>
      <c r="I70" s="3"/>
      <c r="J70" s="3"/>
    </row>
    <row r="71" spans="1:10" s="32" customFormat="1" ht="15">
      <c r="A71" s="21"/>
      <c r="B71" s="21">
        <v>65</v>
      </c>
      <c r="C71" s="21">
        <v>0</v>
      </c>
      <c r="D71" s="22" t="s">
        <v>527</v>
      </c>
      <c r="E71" s="22" t="s">
        <v>341</v>
      </c>
      <c r="F71" s="23">
        <v>9</v>
      </c>
      <c r="G71" s="3"/>
      <c r="H71" s="3"/>
      <c r="I71" s="3"/>
      <c r="J71" s="3"/>
    </row>
    <row r="72" spans="1:10" s="32" customFormat="1" ht="15">
      <c r="A72" s="21"/>
      <c r="B72" s="21">
        <v>66</v>
      </c>
      <c r="C72" s="21">
        <v>0</v>
      </c>
      <c r="D72" s="22" t="s">
        <v>1146</v>
      </c>
      <c r="E72" s="22" t="s">
        <v>1061</v>
      </c>
      <c r="F72" s="23">
        <v>32</v>
      </c>
      <c r="G72" s="3"/>
      <c r="H72" s="3"/>
      <c r="I72" s="3"/>
      <c r="J72" s="3"/>
    </row>
    <row r="73" spans="1:10" ht="15">
      <c r="A73" s="21"/>
      <c r="B73" s="21">
        <v>67</v>
      </c>
      <c r="C73" s="21">
        <v>0</v>
      </c>
      <c r="D73" s="22" t="s">
        <v>343</v>
      </c>
      <c r="E73" s="22" t="s">
        <v>342</v>
      </c>
      <c r="F73" s="23">
        <v>30</v>
      </c>
    </row>
    <row r="74" spans="1:10" ht="15">
      <c r="A74" s="10"/>
      <c r="B74" s="21"/>
      <c r="C74" s="21"/>
      <c r="D74" s="22"/>
      <c r="E74" s="22"/>
      <c r="F74" s="23"/>
    </row>
    <row r="75" spans="1:10" s="4" customFormat="1" ht="18">
      <c r="A75" s="10"/>
      <c r="B75" s="10"/>
      <c r="C75" s="10"/>
      <c r="D75" s="11"/>
      <c r="E75" s="11"/>
      <c r="F75" s="12"/>
    </row>
    <row r="76" spans="1:10" ht="18">
      <c r="A76" s="17">
        <v>8</v>
      </c>
      <c r="B76" s="17"/>
      <c r="C76" s="17"/>
      <c r="D76" s="19" t="s">
        <v>1154</v>
      </c>
      <c r="E76" s="19" t="s">
        <v>1073</v>
      </c>
      <c r="F76" s="20">
        <f>SUM(F77:F94)</f>
        <v>347</v>
      </c>
      <c r="G76" s="3"/>
      <c r="H76" s="3"/>
      <c r="I76" s="3"/>
      <c r="J76" s="3"/>
    </row>
    <row r="77" spans="1:10" ht="30">
      <c r="A77" s="21"/>
      <c r="B77" s="21">
        <v>71</v>
      </c>
      <c r="C77" s="21">
        <v>0</v>
      </c>
      <c r="D77" s="22" t="s">
        <v>346</v>
      </c>
      <c r="E77" s="22" t="s">
        <v>365</v>
      </c>
      <c r="F77" s="23">
        <v>32</v>
      </c>
    </row>
    <row r="78" spans="1:10" ht="15">
      <c r="A78" s="21"/>
      <c r="B78" s="21">
        <v>72</v>
      </c>
      <c r="C78" s="21">
        <v>0</v>
      </c>
      <c r="D78" s="22" t="s">
        <v>1157</v>
      </c>
      <c r="E78" s="22" t="s">
        <v>937</v>
      </c>
      <c r="F78" s="23">
        <v>14</v>
      </c>
    </row>
    <row r="79" spans="1:10" ht="15">
      <c r="A79" s="21"/>
      <c r="B79" s="21">
        <v>73</v>
      </c>
      <c r="C79" s="21">
        <v>0</v>
      </c>
      <c r="D79" s="22" t="s">
        <v>594</v>
      </c>
      <c r="E79" s="22" t="s">
        <v>676</v>
      </c>
      <c r="F79" s="23">
        <v>19</v>
      </c>
    </row>
    <row r="80" spans="1:10" s="3" customFormat="1" ht="15">
      <c r="A80" s="10"/>
      <c r="B80" s="21">
        <v>74</v>
      </c>
      <c r="C80" s="21">
        <v>0</v>
      </c>
      <c r="D80" s="22" t="s">
        <v>465</v>
      </c>
      <c r="E80" s="22" t="s">
        <v>388</v>
      </c>
      <c r="F80" s="23">
        <v>12</v>
      </c>
    </row>
    <row r="81" spans="1:10" s="3" customFormat="1" ht="15">
      <c r="A81" s="10"/>
      <c r="B81" s="21">
        <v>75</v>
      </c>
      <c r="C81" s="21">
        <v>0</v>
      </c>
      <c r="D81" s="22" t="s">
        <v>279</v>
      </c>
      <c r="E81" s="22" t="s">
        <v>278</v>
      </c>
      <c r="F81" s="23">
        <v>27</v>
      </c>
    </row>
    <row r="82" spans="1:10" s="3" customFormat="1" ht="15">
      <c r="A82" s="21"/>
      <c r="B82" s="21">
        <v>76</v>
      </c>
      <c r="C82" s="21">
        <v>0</v>
      </c>
      <c r="D82" s="22" t="s">
        <v>320</v>
      </c>
      <c r="E82" s="22" t="s">
        <v>319</v>
      </c>
      <c r="F82" s="23">
        <v>8</v>
      </c>
      <c r="G82"/>
      <c r="H82"/>
      <c r="I82"/>
      <c r="J82"/>
    </row>
    <row r="83" spans="1:10" s="32" customFormat="1" ht="15">
      <c r="A83" s="10"/>
      <c r="B83" s="21">
        <v>77</v>
      </c>
      <c r="C83" s="21">
        <v>0</v>
      </c>
      <c r="D83" s="22" t="s">
        <v>257</v>
      </c>
      <c r="E83" s="22" t="s">
        <v>256</v>
      </c>
      <c r="F83" s="23">
        <v>11</v>
      </c>
    </row>
    <row r="84" spans="1:10" s="32" customFormat="1" ht="15">
      <c r="A84" s="21"/>
      <c r="B84" s="21">
        <v>81</v>
      </c>
      <c r="C84" s="21">
        <v>0</v>
      </c>
      <c r="D84" s="22" t="s">
        <v>399</v>
      </c>
      <c r="E84" s="22" t="s">
        <v>398</v>
      </c>
      <c r="F84" s="23">
        <v>10</v>
      </c>
      <c r="G84" s="3"/>
      <c r="H84" s="3"/>
      <c r="I84" s="3"/>
      <c r="J84" s="3"/>
    </row>
    <row r="85" spans="1:10" s="3" customFormat="1" ht="15">
      <c r="A85" s="21"/>
      <c r="B85" s="21">
        <v>82</v>
      </c>
      <c r="C85" s="21">
        <v>0</v>
      </c>
      <c r="D85" s="22" t="s">
        <v>1167</v>
      </c>
      <c r="E85" s="22" t="s">
        <v>681</v>
      </c>
      <c r="F85" s="23">
        <v>9</v>
      </c>
    </row>
    <row r="86" spans="1:10" s="3" customFormat="1" ht="15">
      <c r="A86" s="21"/>
      <c r="B86" s="21">
        <v>83</v>
      </c>
      <c r="C86" s="21">
        <v>0</v>
      </c>
      <c r="D86" s="22" t="s">
        <v>1168</v>
      </c>
      <c r="E86" s="22" t="s">
        <v>947</v>
      </c>
      <c r="F86" s="23">
        <v>14</v>
      </c>
    </row>
    <row r="87" spans="1:10" s="3" customFormat="1" ht="15">
      <c r="A87" s="21"/>
      <c r="B87" s="21">
        <v>84</v>
      </c>
      <c r="C87" s="21">
        <v>0</v>
      </c>
      <c r="D87" s="22" t="s">
        <v>392</v>
      </c>
      <c r="E87" s="22" t="s">
        <v>393</v>
      </c>
      <c r="F87" s="23">
        <v>19</v>
      </c>
      <c r="G87"/>
      <c r="H87"/>
      <c r="I87"/>
      <c r="J87"/>
    </row>
    <row r="88" spans="1:10" s="3" customFormat="1" ht="30">
      <c r="A88" s="21"/>
      <c r="B88" s="21">
        <v>85</v>
      </c>
      <c r="C88" s="21">
        <v>0</v>
      </c>
      <c r="D88" s="22" t="s">
        <v>273</v>
      </c>
      <c r="E88" s="22" t="s">
        <v>391</v>
      </c>
      <c r="F88" s="23">
        <v>10</v>
      </c>
    </row>
    <row r="89" spans="1:10" s="3" customFormat="1" ht="15">
      <c r="A89" s="21"/>
      <c r="B89" s="21">
        <v>86</v>
      </c>
      <c r="C89" s="21">
        <v>0</v>
      </c>
      <c r="D89" s="22" t="s">
        <v>1176</v>
      </c>
      <c r="E89" s="22" t="s">
        <v>394</v>
      </c>
      <c r="F89" s="23">
        <v>20</v>
      </c>
    </row>
    <row r="90" spans="1:10" ht="15">
      <c r="A90" s="21"/>
      <c r="B90" s="21">
        <v>87</v>
      </c>
      <c r="C90" s="21">
        <v>0</v>
      </c>
      <c r="D90" s="22" t="s">
        <v>547</v>
      </c>
      <c r="E90" s="22" t="s">
        <v>689</v>
      </c>
      <c r="F90" s="23">
        <v>11</v>
      </c>
    </row>
    <row r="91" spans="1:10" s="3" customFormat="1" ht="15">
      <c r="A91" s="21"/>
      <c r="B91" s="21">
        <v>88</v>
      </c>
      <c r="C91" s="21">
        <v>0</v>
      </c>
      <c r="D91" s="22" t="s">
        <v>396</v>
      </c>
      <c r="E91" s="22" t="s">
        <v>395</v>
      </c>
      <c r="F91" s="23">
        <v>35</v>
      </c>
    </row>
    <row r="92" spans="1:10" ht="15">
      <c r="A92" s="10"/>
      <c r="B92" s="21">
        <v>89</v>
      </c>
      <c r="C92" s="21">
        <v>0</v>
      </c>
      <c r="D92" s="22" t="s">
        <v>1195</v>
      </c>
      <c r="E92" s="22" t="s">
        <v>245</v>
      </c>
      <c r="F92" s="23">
        <v>6</v>
      </c>
    </row>
    <row r="93" spans="1:10" ht="15">
      <c r="A93" s="10"/>
      <c r="B93" s="21">
        <v>90</v>
      </c>
      <c r="C93" s="21">
        <v>0</v>
      </c>
      <c r="D93" s="22" t="s">
        <v>1191</v>
      </c>
      <c r="E93" s="22" t="s">
        <v>397</v>
      </c>
      <c r="F93" s="23">
        <v>63</v>
      </c>
    </row>
    <row r="94" spans="1:10" ht="15">
      <c r="A94" s="21"/>
      <c r="B94" s="34">
        <v>92</v>
      </c>
      <c r="C94" s="34">
        <v>0</v>
      </c>
      <c r="D94" s="35" t="s">
        <v>488</v>
      </c>
      <c r="E94" s="35" t="s">
        <v>487</v>
      </c>
      <c r="F94" s="3">
        <v>27</v>
      </c>
    </row>
    <row r="95" spans="1:10">
      <c r="A95" s="10"/>
    </row>
    <row r="96" spans="1:10" s="29" customFormat="1" ht="15">
      <c r="A96" s="10"/>
      <c r="B96" s="1"/>
      <c r="C96" s="1"/>
      <c r="D96" s="7"/>
      <c r="E96" s="7"/>
      <c r="F96"/>
    </row>
    <row r="97" spans="1:6" ht="18">
      <c r="A97" s="17">
        <v>9</v>
      </c>
      <c r="B97" s="36"/>
      <c r="C97" s="36"/>
      <c r="D97" s="37" t="s">
        <v>553</v>
      </c>
      <c r="E97" s="37" t="s">
        <v>696</v>
      </c>
      <c r="F97" s="4">
        <f>SUM(F98:F104)</f>
        <v>127</v>
      </c>
    </row>
    <row r="98" spans="1:6" s="29" customFormat="1" ht="18">
      <c r="A98" s="17"/>
      <c r="B98" s="34">
        <v>93</v>
      </c>
      <c r="C98" s="34">
        <v>0</v>
      </c>
      <c r="D98" s="35" t="s">
        <v>288</v>
      </c>
      <c r="E98" s="35" t="s">
        <v>246</v>
      </c>
      <c r="F98" s="3">
        <v>10</v>
      </c>
    </row>
    <row r="99" spans="1:6" s="29" customFormat="1" ht="30">
      <c r="A99" s="17"/>
      <c r="B99" s="21">
        <v>94</v>
      </c>
      <c r="C99" s="21">
        <v>0</v>
      </c>
      <c r="D99" s="22" t="s">
        <v>289</v>
      </c>
      <c r="E99" s="22" t="s">
        <v>258</v>
      </c>
      <c r="F99" s="23">
        <v>14</v>
      </c>
    </row>
    <row r="100" spans="1:6" s="3" customFormat="1" ht="18">
      <c r="A100" s="17"/>
      <c r="B100" s="21">
        <v>95</v>
      </c>
      <c r="C100" s="21">
        <v>0</v>
      </c>
      <c r="D100" s="45" t="s">
        <v>248</v>
      </c>
      <c r="E100" s="22" t="s">
        <v>247</v>
      </c>
      <c r="F100" s="23">
        <v>9</v>
      </c>
    </row>
    <row r="101" spans="1:6" ht="30">
      <c r="A101" s="21"/>
      <c r="B101" s="21">
        <v>96</v>
      </c>
      <c r="C101" s="21">
        <v>0</v>
      </c>
      <c r="D101" s="22" t="s">
        <v>329</v>
      </c>
      <c r="E101" s="22" t="s">
        <v>328</v>
      </c>
      <c r="F101" s="23">
        <v>48</v>
      </c>
    </row>
    <row r="102" spans="1:6" s="3" customFormat="1" ht="30">
      <c r="A102" s="25"/>
      <c r="B102" s="21">
        <v>97</v>
      </c>
      <c r="C102" s="21">
        <v>0</v>
      </c>
      <c r="D102" s="22" t="s">
        <v>556</v>
      </c>
      <c r="E102" s="22" t="s">
        <v>584</v>
      </c>
      <c r="F102" s="23">
        <v>12</v>
      </c>
    </row>
    <row r="103" spans="1:6" ht="15">
      <c r="A103" s="25"/>
      <c r="B103" s="21">
        <v>98</v>
      </c>
      <c r="C103" s="21">
        <v>0</v>
      </c>
      <c r="D103" s="22" t="s">
        <v>292</v>
      </c>
      <c r="E103" s="22" t="s">
        <v>287</v>
      </c>
      <c r="F103" s="23">
        <v>14</v>
      </c>
    </row>
    <row r="104" spans="1:6" ht="15">
      <c r="A104" s="25"/>
      <c r="B104" s="21">
        <v>100</v>
      </c>
      <c r="C104" s="21">
        <v>0</v>
      </c>
      <c r="D104" s="22" t="s">
        <v>580</v>
      </c>
      <c r="E104" s="22" t="s">
        <v>370</v>
      </c>
      <c r="F104" s="23">
        <v>20</v>
      </c>
    </row>
    <row r="105" spans="1:6" s="4" customFormat="1" ht="18">
      <c r="A105" s="1"/>
      <c r="B105" s="1"/>
      <c r="C105" s="1"/>
      <c r="D105" s="7"/>
      <c r="E105" s="7"/>
      <c r="F105"/>
    </row>
    <row r="106" spans="1:6" s="23" customFormat="1" ht="18">
      <c r="A106" s="36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s="23" customFormat="1" ht="15">
      <c r="A109" s="21"/>
      <c r="B109" s="1"/>
      <c r="C109" s="1"/>
      <c r="D109" s="7"/>
      <c r="E109" s="7"/>
      <c r="F109"/>
    </row>
    <row r="110" spans="1:6" ht="15">
      <c r="A110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6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332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SUM(F4,F17,F28,F37,,F45,F54,F66,F72,F93)</f>
        <v>1623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190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18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9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12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25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8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35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15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36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22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10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SUM(F18:F25)</f>
        <v>141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21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8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14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21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15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28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12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22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SUM(F29:F34)</f>
        <v>59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5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16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6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5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8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19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152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64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19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311</v>
      </c>
      <c r="F40" s="23">
        <v>1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19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49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SUM(,F46:F51)</f>
        <v>115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7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28</v>
      </c>
    </row>
    <row r="48" spans="1:10" s="3" customFormat="1" ht="15">
      <c r="A48" s="21"/>
      <c r="B48" s="21">
        <v>43</v>
      </c>
      <c r="C48" s="21">
        <v>0</v>
      </c>
      <c r="D48" s="22" t="s">
        <v>335</v>
      </c>
      <c r="E48" s="22" t="s">
        <v>334</v>
      </c>
      <c r="F48" s="23">
        <v>25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233</v>
      </c>
      <c r="F49" s="23">
        <v>17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13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25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SUM(F55:F63)</f>
        <v>202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7</v>
      </c>
    </row>
    <row r="56" spans="1:6" ht="15">
      <c r="A56" s="21"/>
      <c r="B56" s="21">
        <v>52</v>
      </c>
      <c r="C56" s="21">
        <v>0</v>
      </c>
      <c r="D56" s="22" t="s">
        <v>234</v>
      </c>
      <c r="E56" s="22" t="s">
        <v>235</v>
      </c>
      <c r="F56" s="23">
        <v>17</v>
      </c>
    </row>
    <row r="57" spans="1:6" s="3" customFormat="1" ht="15">
      <c r="A57" s="21"/>
      <c r="B57" s="21">
        <v>53</v>
      </c>
      <c r="C57" s="21">
        <v>0</v>
      </c>
      <c r="D57" s="22" t="s">
        <v>1258</v>
      </c>
      <c r="E57" s="22" t="s">
        <v>1031</v>
      </c>
      <c r="F57" s="23">
        <v>45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53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25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24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11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13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7</v>
      </c>
    </row>
    <row r="64" spans="1:6" ht="15">
      <c r="A64" s="21"/>
      <c r="B64" s="10"/>
      <c r="C64" s="10"/>
      <c r="D64" s="11"/>
      <c r="E64" s="11"/>
      <c r="F64" s="12"/>
    </row>
    <row r="65" spans="1:10" s="3" customFormat="1" ht="15">
      <c r="A65" s="21"/>
      <c r="B65" s="10"/>
      <c r="C65" s="10"/>
      <c r="D65" s="11"/>
      <c r="E65" s="11"/>
      <c r="F65" s="12"/>
    </row>
    <row r="66" spans="1:10" s="32" customFormat="1" ht="18">
      <c r="A66" s="17">
        <v>7</v>
      </c>
      <c r="B66" s="17"/>
      <c r="C66" s="17"/>
      <c r="D66" s="19" t="s">
        <v>345</v>
      </c>
      <c r="E66" s="19" t="s">
        <v>344</v>
      </c>
      <c r="F66" s="20">
        <f>SUM(F67:F69)</f>
        <v>77</v>
      </c>
      <c r="G66" s="3"/>
      <c r="H66" s="3"/>
      <c r="I66" s="3"/>
      <c r="J66" s="3"/>
    </row>
    <row r="67" spans="1:10" s="32" customFormat="1" ht="15">
      <c r="A67" s="21"/>
      <c r="B67" s="21">
        <v>65</v>
      </c>
      <c r="C67" s="21">
        <v>0</v>
      </c>
      <c r="D67" s="22" t="s">
        <v>527</v>
      </c>
      <c r="E67" s="22" t="s">
        <v>341</v>
      </c>
      <c r="F67" s="23">
        <v>14</v>
      </c>
      <c r="G67" s="3"/>
      <c r="H67" s="3"/>
      <c r="I67" s="3"/>
      <c r="J67" s="3"/>
    </row>
    <row r="68" spans="1:10" s="32" customFormat="1" ht="15">
      <c r="A68" s="21"/>
      <c r="B68" s="21">
        <v>66</v>
      </c>
      <c r="C68" s="21">
        <v>0</v>
      </c>
      <c r="D68" s="22" t="s">
        <v>1146</v>
      </c>
      <c r="E68" s="22" t="s">
        <v>1061</v>
      </c>
      <c r="F68" s="23">
        <v>37</v>
      </c>
      <c r="G68" s="3"/>
      <c r="H68" s="3"/>
      <c r="I68" s="3"/>
      <c r="J68" s="3"/>
    </row>
    <row r="69" spans="1:10" ht="15">
      <c r="A69" s="21"/>
      <c r="B69" s="21">
        <v>67</v>
      </c>
      <c r="C69" s="21">
        <v>0</v>
      </c>
      <c r="D69" s="22" t="s">
        <v>343</v>
      </c>
      <c r="E69" s="22" t="s">
        <v>342</v>
      </c>
      <c r="F69" s="23">
        <v>26</v>
      </c>
    </row>
    <row r="70" spans="1:10" ht="15">
      <c r="A70" s="10"/>
      <c r="B70" s="21"/>
      <c r="C70" s="21"/>
      <c r="D70" s="22"/>
      <c r="E70" s="22"/>
      <c r="F70" s="23"/>
    </row>
    <row r="71" spans="1:10" s="4" customFormat="1" ht="18">
      <c r="A71" s="10"/>
      <c r="B71" s="10"/>
      <c r="C71" s="10"/>
      <c r="D71" s="11"/>
      <c r="E71" s="11"/>
      <c r="F71" s="12"/>
    </row>
    <row r="72" spans="1:10" ht="18">
      <c r="A72" s="17">
        <v>8</v>
      </c>
      <c r="B72" s="17"/>
      <c r="C72" s="17"/>
      <c r="D72" s="19" t="s">
        <v>1154</v>
      </c>
      <c r="E72" s="19" t="s">
        <v>1073</v>
      </c>
      <c r="F72" s="20">
        <f>SUM(F73:F90)</f>
        <v>434</v>
      </c>
      <c r="G72" s="3"/>
      <c r="H72" s="3"/>
      <c r="I72" s="3"/>
      <c r="J72" s="3"/>
    </row>
    <row r="73" spans="1:10" ht="30">
      <c r="A73" s="21"/>
      <c r="B73" s="21">
        <v>71</v>
      </c>
      <c r="C73" s="21">
        <v>0</v>
      </c>
      <c r="D73" s="22" t="s">
        <v>346</v>
      </c>
      <c r="E73" s="22" t="s">
        <v>365</v>
      </c>
      <c r="F73" s="23">
        <v>39</v>
      </c>
    </row>
    <row r="74" spans="1:10" ht="15">
      <c r="A74" s="21"/>
      <c r="B74" s="21">
        <v>72</v>
      </c>
      <c r="C74" s="21">
        <v>0</v>
      </c>
      <c r="D74" s="22" t="s">
        <v>1157</v>
      </c>
      <c r="E74" s="22" t="s">
        <v>937</v>
      </c>
      <c r="F74" s="23">
        <v>17</v>
      </c>
    </row>
    <row r="75" spans="1:10" ht="15">
      <c r="A75" s="21"/>
      <c r="B75" s="21">
        <v>73</v>
      </c>
      <c r="C75" s="21">
        <v>0</v>
      </c>
      <c r="D75" s="22" t="s">
        <v>594</v>
      </c>
      <c r="E75" s="22" t="s">
        <v>676</v>
      </c>
      <c r="F75" s="23">
        <v>30</v>
      </c>
    </row>
    <row r="76" spans="1:10" s="3" customFormat="1" ht="15">
      <c r="A76" s="10"/>
      <c r="B76" s="21">
        <v>74</v>
      </c>
      <c r="C76" s="21">
        <v>0</v>
      </c>
      <c r="D76" s="22" t="s">
        <v>465</v>
      </c>
      <c r="E76" s="22" t="s">
        <v>388</v>
      </c>
      <c r="F76" s="23">
        <v>10</v>
      </c>
    </row>
    <row r="77" spans="1:10" s="3" customFormat="1" ht="15">
      <c r="A77" s="10"/>
      <c r="B77" s="21">
        <v>75</v>
      </c>
      <c r="C77" s="21">
        <v>0</v>
      </c>
      <c r="D77" s="22" t="s">
        <v>279</v>
      </c>
      <c r="E77" s="22" t="s">
        <v>278</v>
      </c>
      <c r="F77" s="23">
        <v>38</v>
      </c>
    </row>
    <row r="78" spans="1:10" s="3" customFormat="1" ht="15">
      <c r="A78" s="21"/>
      <c r="B78" s="21">
        <v>76</v>
      </c>
      <c r="C78" s="21">
        <v>0</v>
      </c>
      <c r="D78" s="22" t="s">
        <v>320</v>
      </c>
      <c r="E78" s="22" t="s">
        <v>319</v>
      </c>
      <c r="F78" s="23">
        <v>10</v>
      </c>
      <c r="G78"/>
      <c r="H78"/>
      <c r="I78"/>
      <c r="J78"/>
    </row>
    <row r="79" spans="1:10" s="32" customFormat="1" ht="15">
      <c r="A79" s="10"/>
      <c r="B79" s="21">
        <v>77</v>
      </c>
      <c r="C79" s="21">
        <v>0</v>
      </c>
      <c r="D79" s="22" t="s">
        <v>349</v>
      </c>
      <c r="E79" s="22" t="s">
        <v>307</v>
      </c>
      <c r="F79" s="23">
        <v>13</v>
      </c>
    </row>
    <row r="80" spans="1:10" s="32" customFormat="1" ht="15">
      <c r="A80" s="21"/>
      <c r="B80" s="21">
        <v>81</v>
      </c>
      <c r="C80" s="21">
        <v>0</v>
      </c>
      <c r="D80" s="22" t="s">
        <v>399</v>
      </c>
      <c r="E80" s="22" t="s">
        <v>398</v>
      </c>
      <c r="F80" s="23">
        <v>8</v>
      </c>
      <c r="G80" s="3"/>
      <c r="H80" s="3"/>
      <c r="I80" s="3"/>
      <c r="J80" s="3"/>
    </row>
    <row r="81" spans="1:10" s="3" customFormat="1" ht="15">
      <c r="A81" s="21"/>
      <c r="B81" s="21">
        <v>82</v>
      </c>
      <c r="C81" s="21">
        <v>0</v>
      </c>
      <c r="D81" s="22" t="s">
        <v>1167</v>
      </c>
      <c r="E81" s="22" t="s">
        <v>681</v>
      </c>
      <c r="F81" s="23">
        <v>8</v>
      </c>
    </row>
    <row r="82" spans="1:10" s="3" customFormat="1" ht="15">
      <c r="A82" s="21"/>
      <c r="B82" s="21">
        <v>83</v>
      </c>
      <c r="C82" s="21">
        <v>0</v>
      </c>
      <c r="D82" s="22" t="s">
        <v>1168</v>
      </c>
      <c r="E82" s="22" t="s">
        <v>947</v>
      </c>
      <c r="F82" s="23">
        <v>12</v>
      </c>
    </row>
    <row r="83" spans="1:10" s="3" customFormat="1" ht="15">
      <c r="A83" s="21"/>
      <c r="B83" s="21">
        <v>84</v>
      </c>
      <c r="C83" s="21">
        <v>0</v>
      </c>
      <c r="D83" s="22" t="s">
        <v>392</v>
      </c>
      <c r="E83" s="22" t="s">
        <v>393</v>
      </c>
      <c r="F83" s="23">
        <v>44</v>
      </c>
      <c r="G83"/>
      <c r="H83"/>
      <c r="I83"/>
      <c r="J83"/>
    </row>
    <row r="84" spans="1:10" s="3" customFormat="1" ht="30">
      <c r="A84" s="21"/>
      <c r="B84" s="21">
        <v>85</v>
      </c>
      <c r="C84" s="21">
        <v>0</v>
      </c>
      <c r="D84" s="22" t="s">
        <v>273</v>
      </c>
      <c r="E84" s="22" t="s">
        <v>391</v>
      </c>
      <c r="F84" s="23">
        <v>8</v>
      </c>
    </row>
    <row r="85" spans="1:10" s="3" customFormat="1" ht="15">
      <c r="A85" s="21"/>
      <c r="B85" s="21">
        <v>86</v>
      </c>
      <c r="C85" s="21">
        <v>0</v>
      </c>
      <c r="D85" s="22" t="s">
        <v>1176</v>
      </c>
      <c r="E85" s="22" t="s">
        <v>394</v>
      </c>
      <c r="F85" s="23">
        <v>15</v>
      </c>
    </row>
    <row r="86" spans="1:10" ht="15">
      <c r="A86" s="21"/>
      <c r="B86" s="21">
        <v>87</v>
      </c>
      <c r="C86" s="21">
        <v>0</v>
      </c>
      <c r="D86" s="22" t="s">
        <v>547</v>
      </c>
      <c r="E86" s="22" t="s">
        <v>689</v>
      </c>
      <c r="F86" s="23">
        <v>26</v>
      </c>
    </row>
    <row r="87" spans="1:10" s="3" customFormat="1" ht="15">
      <c r="A87" s="21"/>
      <c r="B87" s="21">
        <v>88</v>
      </c>
      <c r="C87" s="21">
        <v>0</v>
      </c>
      <c r="D87" s="22" t="s">
        <v>396</v>
      </c>
      <c r="E87" s="22" t="s">
        <v>395</v>
      </c>
      <c r="F87" s="23">
        <v>37</v>
      </c>
    </row>
    <row r="88" spans="1:10" ht="15">
      <c r="A88" s="10"/>
      <c r="B88" s="21">
        <v>89</v>
      </c>
      <c r="C88" s="21">
        <v>0</v>
      </c>
      <c r="D88" s="22" t="s">
        <v>1195</v>
      </c>
      <c r="E88" s="22" t="s">
        <v>972</v>
      </c>
      <c r="F88" s="23">
        <v>12</v>
      </c>
    </row>
    <row r="89" spans="1:10" ht="15">
      <c r="A89" s="10"/>
      <c r="B89" s="21">
        <v>90</v>
      </c>
      <c r="C89" s="21">
        <v>0</v>
      </c>
      <c r="D89" s="22" t="s">
        <v>1191</v>
      </c>
      <c r="E89" s="22" t="s">
        <v>397</v>
      </c>
      <c r="F89" s="23">
        <v>67</v>
      </c>
    </row>
    <row r="90" spans="1:10" ht="15">
      <c r="A90" s="21"/>
      <c r="B90" s="34">
        <v>92</v>
      </c>
      <c r="C90" s="34">
        <v>0</v>
      </c>
      <c r="D90" s="35" t="s">
        <v>488</v>
      </c>
      <c r="E90" s="35" t="s">
        <v>487</v>
      </c>
      <c r="F90" s="3">
        <v>40</v>
      </c>
    </row>
    <row r="91" spans="1:10" ht="15">
      <c r="A91" s="10"/>
      <c r="F91" s="23"/>
    </row>
    <row r="92" spans="1:10" s="29" customFormat="1" ht="15">
      <c r="A92" s="10"/>
      <c r="B92" s="1"/>
      <c r="C92" s="1"/>
      <c r="D92" s="7"/>
      <c r="E92" s="7"/>
      <c r="F92"/>
    </row>
    <row r="93" spans="1:10" ht="18">
      <c r="A93" s="17">
        <v>9</v>
      </c>
      <c r="B93" s="36"/>
      <c r="C93" s="36"/>
      <c r="D93" s="37" t="s">
        <v>553</v>
      </c>
      <c r="E93" s="37" t="s">
        <v>696</v>
      </c>
      <c r="F93" s="4">
        <f>SUM(F94:F100)</f>
        <v>253</v>
      </c>
    </row>
    <row r="94" spans="1:10" s="29" customFormat="1" ht="18">
      <c r="A94" s="17"/>
      <c r="B94" s="34">
        <v>93</v>
      </c>
      <c r="C94" s="34">
        <v>0</v>
      </c>
      <c r="D94" s="35" t="s">
        <v>288</v>
      </c>
      <c r="E94" s="35" t="s">
        <v>285</v>
      </c>
      <c r="F94" s="3">
        <v>20</v>
      </c>
    </row>
    <row r="95" spans="1:10" s="29" customFormat="1" ht="45">
      <c r="A95" s="17"/>
      <c r="B95" s="21">
        <v>94</v>
      </c>
      <c r="C95" s="21">
        <v>0</v>
      </c>
      <c r="D95" s="22" t="s">
        <v>289</v>
      </c>
      <c r="E95" s="22" t="s">
        <v>290</v>
      </c>
      <c r="F95" s="23">
        <v>32</v>
      </c>
    </row>
    <row r="96" spans="1:10" s="3" customFormat="1" ht="18">
      <c r="A96" s="17"/>
      <c r="B96" s="21">
        <v>95</v>
      </c>
      <c r="C96" s="21">
        <v>0</v>
      </c>
      <c r="D96" s="45" t="s">
        <v>309</v>
      </c>
      <c r="E96" s="22" t="s">
        <v>308</v>
      </c>
      <c r="F96" s="23">
        <v>17</v>
      </c>
    </row>
    <row r="97" spans="1:6" ht="30">
      <c r="A97" s="21"/>
      <c r="B97" s="21">
        <v>96</v>
      </c>
      <c r="C97" s="21">
        <v>0</v>
      </c>
      <c r="D97" s="22" t="s">
        <v>236</v>
      </c>
      <c r="E97" s="22" t="s">
        <v>328</v>
      </c>
      <c r="F97" s="23">
        <v>120</v>
      </c>
    </row>
    <row r="98" spans="1:6" s="3" customFormat="1" ht="30">
      <c r="A98" s="25"/>
      <c r="B98" s="21">
        <v>97</v>
      </c>
      <c r="C98" s="21">
        <v>0</v>
      </c>
      <c r="D98" s="22" t="s">
        <v>556</v>
      </c>
      <c r="E98" s="22" t="s">
        <v>584</v>
      </c>
      <c r="F98" s="23">
        <v>30</v>
      </c>
    </row>
    <row r="99" spans="1:6" ht="15">
      <c r="A99" s="25"/>
      <c r="B99" s="21">
        <v>98</v>
      </c>
      <c r="C99" s="21">
        <v>0</v>
      </c>
      <c r="D99" s="22" t="s">
        <v>292</v>
      </c>
      <c r="E99" s="22" t="s">
        <v>287</v>
      </c>
      <c r="F99" s="23">
        <v>24</v>
      </c>
    </row>
    <row r="100" spans="1:6" ht="15">
      <c r="A100" s="25"/>
      <c r="B100" s="21">
        <v>100</v>
      </c>
      <c r="C100" s="21">
        <v>0</v>
      </c>
      <c r="D100" s="22" t="s">
        <v>580</v>
      </c>
      <c r="E100" s="22" t="s">
        <v>370</v>
      </c>
      <c r="F100" s="23">
        <v>10</v>
      </c>
    </row>
    <row r="101" spans="1:6" s="4" customFormat="1" ht="18">
      <c r="A101" s="1"/>
      <c r="B101" s="1"/>
      <c r="C101" s="1"/>
      <c r="D101" s="7"/>
      <c r="E101" s="7"/>
      <c r="F101"/>
    </row>
    <row r="102" spans="1:6" s="23" customFormat="1" ht="18">
      <c r="A102" s="36"/>
      <c r="B102" s="1"/>
      <c r="C102" s="1"/>
      <c r="D102" s="7"/>
      <c r="E102" s="7"/>
      <c r="F102"/>
    </row>
    <row r="103" spans="1:6" s="23" customFormat="1" ht="15">
      <c r="A103" s="21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ht="15">
      <c r="A106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7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330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SUM(F4,F17,F28,F37,,F45,F54,F67,F73,F94)</f>
        <v>1476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207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19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21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13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25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9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32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14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49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13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12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128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15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15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8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12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10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36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16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16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38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4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11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4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5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3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11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193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85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23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298</v>
      </c>
      <c r="E40" s="22" t="s">
        <v>297</v>
      </c>
      <c r="F40" s="23">
        <v>3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27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55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91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10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25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15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313</v>
      </c>
      <c r="F49" s="23">
        <v>20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11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10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181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6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16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317</v>
      </c>
      <c r="F57" s="23">
        <v>38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32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40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26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13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5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4</v>
      </c>
    </row>
    <row r="64" spans="1:6" ht="15">
      <c r="A64" s="21"/>
      <c r="B64" s="21">
        <v>60</v>
      </c>
      <c r="C64" s="21">
        <v>0</v>
      </c>
      <c r="D64" s="22" t="s">
        <v>322</v>
      </c>
      <c r="E64" s="22" t="s">
        <v>323</v>
      </c>
      <c r="F64" s="23">
        <v>1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69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7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43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19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SUM(F74:F91)</f>
        <v>418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50</v>
      </c>
    </row>
    <row r="75" spans="1:10" ht="15">
      <c r="A75" s="21"/>
      <c r="B75" s="21">
        <v>72</v>
      </c>
      <c r="C75" s="21">
        <v>0</v>
      </c>
      <c r="D75" s="22" t="s">
        <v>1157</v>
      </c>
      <c r="E75" s="22" t="s">
        <v>937</v>
      </c>
      <c r="F75" s="23">
        <v>24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27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15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28</v>
      </c>
    </row>
    <row r="79" spans="1:10" s="3" customFormat="1" ht="15">
      <c r="A79" s="21"/>
      <c r="B79" s="21">
        <v>76</v>
      </c>
      <c r="C79" s="21">
        <v>0</v>
      </c>
      <c r="D79" s="22" t="s">
        <v>320</v>
      </c>
      <c r="E79" s="22" t="s">
        <v>319</v>
      </c>
      <c r="F79" s="23">
        <v>4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307</v>
      </c>
      <c r="F80" s="23">
        <v>14</v>
      </c>
    </row>
    <row r="81" spans="1:10" s="32" customFormat="1" ht="15">
      <c r="A81" s="21"/>
      <c r="B81" s="21">
        <v>81</v>
      </c>
      <c r="C81" s="21">
        <v>0</v>
      </c>
      <c r="D81" s="22" t="s">
        <v>399</v>
      </c>
      <c r="E81" s="22" t="s">
        <v>398</v>
      </c>
      <c r="F81" s="23">
        <v>11</v>
      </c>
      <c r="G81" s="3"/>
      <c r="H81" s="3"/>
      <c r="I81" s="3"/>
      <c r="J81" s="3"/>
    </row>
    <row r="82" spans="1:10" s="3" customFormat="1" ht="15">
      <c r="A82" s="21"/>
      <c r="B82" s="21">
        <v>82</v>
      </c>
      <c r="C82" s="21">
        <v>0</v>
      </c>
      <c r="D82" s="22" t="s">
        <v>1167</v>
      </c>
      <c r="E82" s="22" t="s">
        <v>681</v>
      </c>
      <c r="F82" s="23">
        <v>11</v>
      </c>
    </row>
    <row r="83" spans="1:10" s="3" customFormat="1" ht="15">
      <c r="A83" s="21"/>
      <c r="B83" s="21">
        <v>83</v>
      </c>
      <c r="C83" s="21">
        <v>0</v>
      </c>
      <c r="D83" s="22" t="s">
        <v>1168</v>
      </c>
      <c r="E83" s="22" t="s">
        <v>947</v>
      </c>
      <c r="F83" s="23">
        <v>15</v>
      </c>
    </row>
    <row r="84" spans="1:10" s="3" customFormat="1" ht="15">
      <c r="A84" s="21"/>
      <c r="B84" s="21">
        <v>84</v>
      </c>
      <c r="C84" s="21">
        <v>0</v>
      </c>
      <c r="D84" s="22" t="s">
        <v>392</v>
      </c>
      <c r="E84" s="22" t="s">
        <v>393</v>
      </c>
      <c r="F84" s="23">
        <v>36</v>
      </c>
      <c r="G84"/>
      <c r="H84"/>
      <c r="I84"/>
      <c r="J84"/>
    </row>
    <row r="85" spans="1:10" s="3" customFormat="1" ht="30">
      <c r="A85" s="21"/>
      <c r="B85" s="21">
        <v>85</v>
      </c>
      <c r="C85" s="21">
        <v>0</v>
      </c>
      <c r="D85" s="22" t="s">
        <v>273</v>
      </c>
      <c r="E85" s="22" t="s">
        <v>391</v>
      </c>
      <c r="F85" s="23">
        <v>8</v>
      </c>
    </row>
    <row r="86" spans="1:10" s="3" customFormat="1" ht="15">
      <c r="A86" s="21"/>
      <c r="B86" s="21">
        <v>86</v>
      </c>
      <c r="C86" s="21">
        <v>0</v>
      </c>
      <c r="D86" s="22" t="s">
        <v>1176</v>
      </c>
      <c r="E86" s="22" t="s">
        <v>394</v>
      </c>
      <c r="F86" s="23">
        <v>19</v>
      </c>
    </row>
    <row r="87" spans="1:10" ht="15">
      <c r="A87" s="21"/>
      <c r="B87" s="21">
        <v>87</v>
      </c>
      <c r="C87" s="21">
        <v>0</v>
      </c>
      <c r="D87" s="22" t="s">
        <v>547</v>
      </c>
      <c r="E87" s="22" t="s">
        <v>689</v>
      </c>
      <c r="F87" s="23">
        <v>18</v>
      </c>
    </row>
    <row r="88" spans="1:10" s="3" customFormat="1" ht="15">
      <c r="A88" s="21"/>
      <c r="B88" s="21">
        <v>88</v>
      </c>
      <c r="C88" s="21">
        <v>0</v>
      </c>
      <c r="D88" s="22" t="s">
        <v>396</v>
      </c>
      <c r="E88" s="22" t="s">
        <v>395</v>
      </c>
      <c r="F88" s="23">
        <v>24</v>
      </c>
    </row>
    <row r="89" spans="1:10" ht="15">
      <c r="A89" s="10"/>
      <c r="B89" s="21">
        <v>89</v>
      </c>
      <c r="C89" s="21">
        <v>0</v>
      </c>
      <c r="D89" s="22" t="s">
        <v>1195</v>
      </c>
      <c r="E89" s="22" t="s">
        <v>972</v>
      </c>
      <c r="F89" s="23">
        <v>28</v>
      </c>
    </row>
    <row r="90" spans="1:10" ht="15">
      <c r="A90" s="10"/>
      <c r="B90" s="21">
        <v>90</v>
      </c>
      <c r="C90" s="21">
        <v>0</v>
      </c>
      <c r="D90" s="22" t="s">
        <v>1191</v>
      </c>
      <c r="E90" s="22" t="s">
        <v>397</v>
      </c>
      <c r="F90" s="23">
        <v>55</v>
      </c>
    </row>
    <row r="91" spans="1:10" ht="15">
      <c r="A91" s="21"/>
      <c r="B91" s="34">
        <v>92</v>
      </c>
      <c r="C91" s="34">
        <v>0</v>
      </c>
      <c r="D91" s="35" t="s">
        <v>488</v>
      </c>
      <c r="E91" s="35" t="s">
        <v>487</v>
      </c>
      <c r="F91" s="3">
        <v>31</v>
      </c>
    </row>
    <row r="92" spans="1:10">
      <c r="A92" s="10"/>
    </row>
    <row r="93" spans="1:10" s="29" customFormat="1" ht="15">
      <c r="A93" s="10"/>
      <c r="B93" s="1"/>
      <c r="C93" s="1"/>
      <c r="D93" s="7"/>
      <c r="E93" s="7"/>
      <c r="F93"/>
    </row>
    <row r="94" spans="1:10" ht="18">
      <c r="A94" s="17">
        <v>9</v>
      </c>
      <c r="B94" s="36"/>
      <c r="C94" s="36"/>
      <c r="D94" s="37" t="s">
        <v>553</v>
      </c>
      <c r="E94" s="37" t="s">
        <v>696</v>
      </c>
      <c r="F94" s="4">
        <f>SUM(F95:F101)</f>
        <v>151</v>
      </c>
    </row>
    <row r="95" spans="1:10" s="29" customFormat="1" ht="18">
      <c r="A95" s="17"/>
      <c r="B95" s="34">
        <v>93</v>
      </c>
      <c r="C95" s="34">
        <v>0</v>
      </c>
      <c r="D95" s="35" t="s">
        <v>288</v>
      </c>
      <c r="E95" s="35" t="s">
        <v>285</v>
      </c>
      <c r="F95" s="3">
        <v>9</v>
      </c>
    </row>
    <row r="96" spans="1:10" s="29" customFormat="1" ht="45">
      <c r="A96" s="17"/>
      <c r="B96" s="21">
        <v>94</v>
      </c>
      <c r="C96" s="21">
        <v>0</v>
      </c>
      <c r="D96" s="22" t="s">
        <v>289</v>
      </c>
      <c r="E96" s="22" t="s">
        <v>290</v>
      </c>
      <c r="F96" s="23">
        <v>14</v>
      </c>
    </row>
    <row r="97" spans="1:6" s="3" customFormat="1" ht="30">
      <c r="A97" s="17"/>
      <c r="B97" s="21">
        <v>95</v>
      </c>
      <c r="C97" s="21">
        <v>0</v>
      </c>
      <c r="D97" s="21" t="s">
        <v>291</v>
      </c>
      <c r="E97" s="22" t="s">
        <v>286</v>
      </c>
      <c r="F97" s="23">
        <v>4</v>
      </c>
    </row>
    <row r="98" spans="1:6" ht="15">
      <c r="A98" s="21"/>
      <c r="B98" s="21">
        <v>96</v>
      </c>
      <c r="C98" s="21">
        <v>0</v>
      </c>
      <c r="D98" s="22" t="s">
        <v>325</v>
      </c>
      <c r="E98" s="22" t="s">
        <v>326</v>
      </c>
      <c r="F98" s="23">
        <v>71</v>
      </c>
    </row>
    <row r="99" spans="1:6" s="3" customFormat="1" ht="30">
      <c r="A99" s="25"/>
      <c r="B99" s="21">
        <v>97</v>
      </c>
      <c r="C99" s="21">
        <v>0</v>
      </c>
      <c r="D99" s="22" t="s">
        <v>556</v>
      </c>
      <c r="E99" s="22" t="s">
        <v>584</v>
      </c>
      <c r="F99" s="23">
        <v>24</v>
      </c>
    </row>
    <row r="100" spans="1:6" ht="15">
      <c r="A100" s="25"/>
      <c r="B100" s="21">
        <v>98</v>
      </c>
      <c r="C100" s="21">
        <v>0</v>
      </c>
      <c r="D100" s="22" t="s">
        <v>292</v>
      </c>
      <c r="E100" s="22" t="s">
        <v>287</v>
      </c>
      <c r="F100" s="23">
        <v>10</v>
      </c>
    </row>
    <row r="101" spans="1:6" ht="15">
      <c r="A101" s="25"/>
      <c r="B101" s="21">
        <v>100</v>
      </c>
      <c r="C101" s="21">
        <v>0</v>
      </c>
      <c r="D101" s="22" t="s">
        <v>580</v>
      </c>
      <c r="E101" s="22" t="s">
        <v>370</v>
      </c>
      <c r="F101" s="23">
        <v>19</v>
      </c>
    </row>
    <row r="102" spans="1:6" s="4" customFormat="1" ht="18">
      <c r="A102" s="1"/>
      <c r="B102" s="1"/>
      <c r="C102" s="1"/>
      <c r="D102" s="7"/>
      <c r="E102" s="7"/>
      <c r="F102"/>
    </row>
    <row r="103" spans="1:6" s="23" customFormat="1" ht="18">
      <c r="A103" s="36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ht="15">
      <c r="A107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6"/>
  <sheetViews>
    <sheetView workbookViewId="0"/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327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SUM(F4,F17,F28,F37,,F45,F54,F66,F72,F93)</f>
        <v>1437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197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14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30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17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27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8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29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9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38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12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13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116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14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10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16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11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13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25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12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15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42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3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9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8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2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9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11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156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48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33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297</v>
      </c>
      <c r="F40" s="23">
        <v>6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24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45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105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15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10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18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313</v>
      </c>
      <c r="F49" s="23">
        <v>18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10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34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SUM(F55,F56,F57,F58,F59,F60,F61,F62,F63)</f>
        <v>192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6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17</v>
      </c>
    </row>
    <row r="57" spans="1:6" s="3" customFormat="1" ht="15">
      <c r="A57" s="21"/>
      <c r="B57" s="21">
        <v>53</v>
      </c>
      <c r="C57" s="21">
        <v>0</v>
      </c>
      <c r="D57" s="22" t="s">
        <v>1258</v>
      </c>
      <c r="E57" s="22" t="s">
        <v>1031</v>
      </c>
      <c r="F57" s="23">
        <v>47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42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24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25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12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7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12</v>
      </c>
    </row>
    <row r="64" spans="1:6" ht="15">
      <c r="A64" s="21"/>
      <c r="B64" s="10"/>
      <c r="C64" s="10"/>
      <c r="D64" s="11"/>
      <c r="E64" s="11"/>
      <c r="F64" s="12"/>
    </row>
    <row r="65" spans="1:10" s="3" customFormat="1" ht="15">
      <c r="A65" s="21"/>
      <c r="B65" s="10"/>
      <c r="C65" s="10"/>
      <c r="D65" s="11"/>
      <c r="E65" s="11"/>
      <c r="F65" s="12"/>
    </row>
    <row r="66" spans="1:10" s="32" customFormat="1" ht="18">
      <c r="A66" s="17">
        <v>7</v>
      </c>
      <c r="B66" s="17"/>
      <c r="C66" s="17"/>
      <c r="D66" s="19" t="s">
        <v>345</v>
      </c>
      <c r="E66" s="19" t="s">
        <v>344</v>
      </c>
      <c r="F66" s="20">
        <f>SUM(F67,F68,F69)</f>
        <v>74</v>
      </c>
      <c r="G66" s="3"/>
      <c r="H66" s="3"/>
      <c r="I66" s="3"/>
      <c r="J66" s="3"/>
    </row>
    <row r="67" spans="1:10" s="32" customFormat="1" ht="15">
      <c r="A67" s="21"/>
      <c r="B67" s="21">
        <v>65</v>
      </c>
      <c r="C67" s="21">
        <v>0</v>
      </c>
      <c r="D67" s="22" t="s">
        <v>527</v>
      </c>
      <c r="E67" s="22" t="s">
        <v>341</v>
      </c>
      <c r="F67" s="23">
        <v>5</v>
      </c>
      <c r="G67" s="3"/>
      <c r="H67" s="3"/>
      <c r="I67" s="3"/>
      <c r="J67" s="3"/>
    </row>
    <row r="68" spans="1:10" s="32" customFormat="1" ht="15">
      <c r="A68" s="21"/>
      <c r="B68" s="21">
        <v>66</v>
      </c>
      <c r="C68" s="21">
        <v>0</v>
      </c>
      <c r="D68" s="22" t="s">
        <v>1146</v>
      </c>
      <c r="E68" s="22" t="s">
        <v>1061</v>
      </c>
      <c r="F68" s="23">
        <v>42</v>
      </c>
      <c r="G68" s="3"/>
      <c r="H68" s="3"/>
      <c r="I68" s="3"/>
      <c r="J68" s="3"/>
    </row>
    <row r="69" spans="1:10" ht="15">
      <c r="A69" s="21"/>
      <c r="B69" s="21">
        <v>67</v>
      </c>
      <c r="C69" s="21">
        <v>0</v>
      </c>
      <c r="D69" s="22" t="s">
        <v>343</v>
      </c>
      <c r="E69" s="22" t="s">
        <v>342</v>
      </c>
      <c r="F69" s="23">
        <v>27</v>
      </c>
    </row>
    <row r="70" spans="1:10" ht="15">
      <c r="A70" s="10"/>
      <c r="B70" s="21"/>
      <c r="C70" s="21"/>
      <c r="D70" s="22"/>
      <c r="E70" s="22"/>
      <c r="F70" s="23"/>
    </row>
    <row r="71" spans="1:10" s="4" customFormat="1" ht="18">
      <c r="A71" s="10"/>
      <c r="B71" s="10"/>
      <c r="C71" s="10"/>
      <c r="D71" s="11"/>
      <c r="E71" s="11"/>
      <c r="F71" s="12"/>
    </row>
    <row r="72" spans="1:10" ht="18">
      <c r="A72" s="17">
        <v>8</v>
      </c>
      <c r="B72" s="17"/>
      <c r="C72" s="17"/>
      <c r="D72" s="19" t="s">
        <v>1154</v>
      </c>
      <c r="E72" s="19" t="s">
        <v>1073</v>
      </c>
      <c r="F72" s="20">
        <f>SUM(F73:F90)</f>
        <v>375</v>
      </c>
      <c r="G72" s="3"/>
      <c r="H72" s="3"/>
      <c r="I72" s="3"/>
      <c r="J72" s="3"/>
    </row>
    <row r="73" spans="1:10" ht="30">
      <c r="A73" s="21"/>
      <c r="B73" s="21">
        <v>71</v>
      </c>
      <c r="C73" s="21">
        <v>0</v>
      </c>
      <c r="D73" s="22" t="s">
        <v>346</v>
      </c>
      <c r="E73" s="22" t="s">
        <v>365</v>
      </c>
      <c r="F73" s="23">
        <v>46</v>
      </c>
    </row>
    <row r="74" spans="1:10" ht="15">
      <c r="A74" s="21"/>
      <c r="B74" s="21">
        <v>72</v>
      </c>
      <c r="C74" s="21">
        <v>0</v>
      </c>
      <c r="D74" s="22" t="s">
        <v>1157</v>
      </c>
      <c r="E74" s="22" t="s">
        <v>937</v>
      </c>
      <c r="F74" s="23">
        <v>19</v>
      </c>
    </row>
    <row r="75" spans="1:10" ht="15">
      <c r="A75" s="21"/>
      <c r="B75" s="21">
        <v>73</v>
      </c>
      <c r="C75" s="21">
        <v>0</v>
      </c>
      <c r="D75" s="22" t="s">
        <v>594</v>
      </c>
      <c r="E75" s="22" t="s">
        <v>676</v>
      </c>
      <c r="F75" s="23">
        <v>15</v>
      </c>
    </row>
    <row r="76" spans="1:10" s="3" customFormat="1" ht="15">
      <c r="A76" s="10"/>
      <c r="B76" s="21">
        <v>74</v>
      </c>
      <c r="C76" s="21">
        <v>0</v>
      </c>
      <c r="D76" s="22" t="s">
        <v>465</v>
      </c>
      <c r="E76" s="22" t="s">
        <v>388</v>
      </c>
      <c r="F76" s="23">
        <v>9</v>
      </c>
    </row>
    <row r="77" spans="1:10" s="3" customFormat="1" ht="15">
      <c r="A77" s="10"/>
      <c r="B77" s="21">
        <v>75</v>
      </c>
      <c r="C77" s="21">
        <v>0</v>
      </c>
      <c r="D77" s="22" t="s">
        <v>279</v>
      </c>
      <c r="E77" s="22" t="s">
        <v>278</v>
      </c>
      <c r="F77" s="23">
        <v>21</v>
      </c>
    </row>
    <row r="78" spans="1:10" s="3" customFormat="1" ht="15">
      <c r="A78" s="21"/>
      <c r="B78" s="21">
        <v>76</v>
      </c>
      <c r="C78" s="21">
        <v>0</v>
      </c>
      <c r="D78" s="22" t="s">
        <v>320</v>
      </c>
      <c r="E78" s="22" t="s">
        <v>319</v>
      </c>
      <c r="F78" s="23">
        <v>5</v>
      </c>
      <c r="G78"/>
      <c r="H78"/>
      <c r="I78"/>
      <c r="J78"/>
    </row>
    <row r="79" spans="1:10" s="32" customFormat="1" ht="15">
      <c r="A79" s="10"/>
      <c r="B79" s="21">
        <v>77</v>
      </c>
      <c r="C79" s="21">
        <v>0</v>
      </c>
      <c r="D79" s="22" t="s">
        <v>349</v>
      </c>
      <c r="E79" s="22" t="s">
        <v>307</v>
      </c>
      <c r="F79" s="23">
        <v>12</v>
      </c>
    </row>
    <row r="80" spans="1:10" s="32" customFormat="1" ht="15">
      <c r="A80" s="21"/>
      <c r="B80" s="21">
        <v>81</v>
      </c>
      <c r="C80" s="21">
        <v>0</v>
      </c>
      <c r="D80" s="22" t="s">
        <v>399</v>
      </c>
      <c r="E80" s="22" t="s">
        <v>398</v>
      </c>
      <c r="F80" s="23">
        <v>4</v>
      </c>
      <c r="G80" s="3"/>
      <c r="H80" s="3"/>
      <c r="I80" s="3"/>
      <c r="J80" s="3"/>
    </row>
    <row r="81" spans="1:10" s="3" customFormat="1" ht="15">
      <c r="A81" s="21"/>
      <c r="B81" s="21">
        <v>82</v>
      </c>
      <c r="C81" s="21">
        <v>0</v>
      </c>
      <c r="D81" s="22" t="s">
        <v>1167</v>
      </c>
      <c r="E81" s="22" t="s">
        <v>681</v>
      </c>
      <c r="F81" s="23">
        <v>29</v>
      </c>
    </row>
    <row r="82" spans="1:10" s="3" customFormat="1" ht="15">
      <c r="A82" s="21"/>
      <c r="B82" s="21">
        <v>83</v>
      </c>
      <c r="C82" s="21">
        <v>0</v>
      </c>
      <c r="D82" s="22" t="s">
        <v>1168</v>
      </c>
      <c r="E82" s="22" t="s">
        <v>947</v>
      </c>
      <c r="F82" s="23">
        <v>9</v>
      </c>
    </row>
    <row r="83" spans="1:10" s="3" customFormat="1" ht="15">
      <c r="A83" s="21"/>
      <c r="B83" s="21">
        <v>84</v>
      </c>
      <c r="C83" s="21">
        <v>0</v>
      </c>
      <c r="D83" s="22" t="s">
        <v>392</v>
      </c>
      <c r="E83" s="22" t="s">
        <v>393</v>
      </c>
      <c r="F83" s="23">
        <v>36</v>
      </c>
      <c r="G83"/>
      <c r="H83"/>
      <c r="I83"/>
      <c r="J83"/>
    </row>
    <row r="84" spans="1:10" s="3" customFormat="1" ht="30">
      <c r="A84" s="21"/>
      <c r="B84" s="21">
        <v>85</v>
      </c>
      <c r="C84" s="21">
        <v>0</v>
      </c>
      <c r="D84" s="22" t="s">
        <v>273</v>
      </c>
      <c r="E84" s="22" t="s">
        <v>391</v>
      </c>
      <c r="F84" s="23">
        <v>10</v>
      </c>
    </row>
    <row r="85" spans="1:10" s="3" customFormat="1" ht="15">
      <c r="A85" s="21"/>
      <c r="B85" s="21">
        <v>86</v>
      </c>
      <c r="C85" s="21">
        <v>0</v>
      </c>
      <c r="D85" s="22" t="s">
        <v>1176</v>
      </c>
      <c r="E85" s="22" t="s">
        <v>394</v>
      </c>
      <c r="F85" s="23">
        <v>22</v>
      </c>
    </row>
    <row r="86" spans="1:10" ht="15">
      <c r="A86" s="21"/>
      <c r="B86" s="21">
        <v>87</v>
      </c>
      <c r="C86" s="21">
        <v>0</v>
      </c>
      <c r="D86" s="22" t="s">
        <v>547</v>
      </c>
      <c r="E86" s="22" t="s">
        <v>689</v>
      </c>
      <c r="F86" s="23">
        <v>25</v>
      </c>
    </row>
    <row r="87" spans="1:10" s="3" customFormat="1" ht="15">
      <c r="A87" s="21"/>
      <c r="B87" s="21">
        <v>88</v>
      </c>
      <c r="C87" s="21">
        <v>0</v>
      </c>
      <c r="D87" s="22" t="s">
        <v>396</v>
      </c>
      <c r="E87" s="22" t="s">
        <v>395</v>
      </c>
      <c r="F87" s="23">
        <v>32</v>
      </c>
    </row>
    <row r="88" spans="1:10" ht="15">
      <c r="A88" s="10"/>
      <c r="B88" s="21">
        <v>89</v>
      </c>
      <c r="C88" s="21">
        <v>0</v>
      </c>
      <c r="D88" s="22" t="s">
        <v>1195</v>
      </c>
      <c r="E88" s="22" t="s">
        <v>972</v>
      </c>
      <c r="F88" s="23">
        <v>2</v>
      </c>
    </row>
    <row r="89" spans="1:10" ht="15">
      <c r="A89" s="10"/>
      <c r="B89" s="21">
        <v>90</v>
      </c>
      <c r="C89" s="21">
        <v>0</v>
      </c>
      <c r="D89" s="22" t="s">
        <v>1191</v>
      </c>
      <c r="E89" s="22" t="s">
        <v>397</v>
      </c>
      <c r="F89" s="23">
        <v>49</v>
      </c>
    </row>
    <row r="90" spans="1:10" ht="15">
      <c r="A90" s="21"/>
      <c r="B90" s="34">
        <v>92</v>
      </c>
      <c r="C90" s="34">
        <v>0</v>
      </c>
      <c r="D90" s="35" t="s">
        <v>488</v>
      </c>
      <c r="E90" s="35" t="s">
        <v>487</v>
      </c>
      <c r="F90" s="3">
        <v>30</v>
      </c>
    </row>
    <row r="91" spans="1:10">
      <c r="A91" s="10"/>
    </row>
    <row r="92" spans="1:10" s="29" customFormat="1" ht="15">
      <c r="A92" s="10"/>
      <c r="B92" s="1"/>
      <c r="C92" s="1"/>
      <c r="D92" s="7"/>
      <c r="E92" s="7"/>
      <c r="F92"/>
    </row>
    <row r="93" spans="1:10" ht="18">
      <c r="A93" s="17">
        <v>9</v>
      </c>
      <c r="B93" s="36"/>
      <c r="C93" s="36"/>
      <c r="D93" s="37" t="s">
        <v>553</v>
      </c>
      <c r="E93" s="37" t="s">
        <v>696</v>
      </c>
      <c r="F93" s="4">
        <f>SUM(F94:F100)</f>
        <v>180</v>
      </c>
    </row>
    <row r="94" spans="1:10" s="29" customFormat="1" ht="18">
      <c r="A94" s="17"/>
      <c r="B94" s="34">
        <v>93</v>
      </c>
      <c r="C94" s="34">
        <v>0</v>
      </c>
      <c r="D94" s="35" t="s">
        <v>288</v>
      </c>
      <c r="E94" s="35" t="s">
        <v>285</v>
      </c>
      <c r="F94" s="3">
        <v>3</v>
      </c>
    </row>
    <row r="95" spans="1:10" s="29" customFormat="1" ht="45">
      <c r="A95" s="17"/>
      <c r="B95" s="21">
        <v>94</v>
      </c>
      <c r="C95" s="21">
        <v>0</v>
      </c>
      <c r="D95" s="22" t="s">
        <v>289</v>
      </c>
      <c r="E95" s="22" t="s">
        <v>290</v>
      </c>
      <c r="F95" s="3">
        <v>17</v>
      </c>
    </row>
    <row r="96" spans="1:10" s="3" customFormat="1" ht="30">
      <c r="A96" s="17"/>
      <c r="B96" s="21">
        <v>95</v>
      </c>
      <c r="C96" s="21">
        <v>0</v>
      </c>
      <c r="D96" s="21" t="s">
        <v>291</v>
      </c>
      <c r="E96" s="22" t="s">
        <v>286</v>
      </c>
      <c r="F96" s="3">
        <v>16</v>
      </c>
    </row>
    <row r="97" spans="1:6" ht="30">
      <c r="A97" s="21"/>
      <c r="B97" s="21">
        <v>96</v>
      </c>
      <c r="C97" s="21">
        <v>0</v>
      </c>
      <c r="D97" s="22" t="s">
        <v>329</v>
      </c>
      <c r="E97" s="22" t="s">
        <v>331</v>
      </c>
      <c r="F97" s="3">
        <v>96</v>
      </c>
    </row>
    <row r="98" spans="1:6" s="3" customFormat="1" ht="30">
      <c r="A98" s="25"/>
      <c r="B98" s="21">
        <v>97</v>
      </c>
      <c r="C98" s="21">
        <v>0</v>
      </c>
      <c r="D98" s="22" t="s">
        <v>556</v>
      </c>
      <c r="E98" s="22" t="s">
        <v>584</v>
      </c>
      <c r="F98" s="3">
        <v>23</v>
      </c>
    </row>
    <row r="99" spans="1:6" ht="15">
      <c r="A99" s="25"/>
      <c r="B99" s="21">
        <v>98</v>
      </c>
      <c r="C99" s="21">
        <v>0</v>
      </c>
      <c r="D99" s="22" t="s">
        <v>292</v>
      </c>
      <c r="E99" s="22" t="s">
        <v>287</v>
      </c>
      <c r="F99" s="3">
        <v>5</v>
      </c>
    </row>
    <row r="100" spans="1:6" ht="15">
      <c r="A100" s="25"/>
      <c r="B100" s="21">
        <v>100</v>
      </c>
      <c r="C100" s="21">
        <v>0</v>
      </c>
      <c r="D100" s="22" t="s">
        <v>580</v>
      </c>
      <c r="E100" s="22" t="s">
        <v>370</v>
      </c>
      <c r="F100" s="3">
        <v>20</v>
      </c>
    </row>
    <row r="101" spans="1:6" s="4" customFormat="1" ht="18">
      <c r="A101" s="1"/>
      <c r="B101" s="1"/>
      <c r="C101" s="1"/>
      <c r="D101" s="7"/>
      <c r="E101" s="7"/>
      <c r="F101"/>
    </row>
    <row r="102" spans="1:6" s="23" customFormat="1" ht="18">
      <c r="A102" s="36"/>
      <c r="B102" s="1"/>
      <c r="C102" s="1"/>
      <c r="D102" s="7"/>
      <c r="E102" s="7"/>
      <c r="F102"/>
    </row>
    <row r="103" spans="1:6" s="23" customFormat="1" ht="15">
      <c r="A103" s="21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ht="15">
      <c r="A106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4"/>
  <sheetViews>
    <sheetView tabSelected="1" zoomScale="150" workbookViewId="0">
      <selection activeCell="F10" sqref="F10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27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SUM(F4,F17,F27,F35,,F43,F83)</f>
        <v>306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306</v>
      </c>
    </row>
    <row r="5" spans="1:8" s="3" customFormat="1" ht="39.75" customHeight="1">
      <c r="A5" s="21"/>
      <c r="B5" s="21">
        <v>1</v>
      </c>
      <c r="C5" s="21">
        <v>0</v>
      </c>
      <c r="D5" s="22" t="s">
        <v>99</v>
      </c>
      <c r="E5" s="22" t="s">
        <v>98</v>
      </c>
      <c r="F5" s="23">
        <v>62</v>
      </c>
    </row>
    <row r="6" spans="1:8" s="3" customFormat="1" ht="45">
      <c r="A6" s="21"/>
      <c r="B6" s="21">
        <v>2</v>
      </c>
      <c r="C6" s="21">
        <v>0</v>
      </c>
      <c r="D6" s="22" t="s">
        <v>510</v>
      </c>
      <c r="E6" s="22" t="s">
        <v>266</v>
      </c>
      <c r="F6" s="23">
        <v>70</v>
      </c>
    </row>
    <row r="7" spans="1:8" s="3" customFormat="1" ht="25.5" customHeight="1">
      <c r="A7" s="21"/>
      <c r="B7" s="21">
        <v>3</v>
      </c>
      <c r="C7" s="21">
        <v>0</v>
      </c>
      <c r="D7" s="23" t="s">
        <v>11</v>
      </c>
      <c r="E7" s="22" t="s">
        <v>10</v>
      </c>
      <c r="F7" s="23">
        <v>4</v>
      </c>
    </row>
    <row r="8" spans="1:8" s="3" customFormat="1" ht="30">
      <c r="A8" s="21"/>
      <c r="B8" s="21">
        <v>4</v>
      </c>
      <c r="C8" s="21">
        <v>0</v>
      </c>
      <c r="D8" s="22" t="s">
        <v>101</v>
      </c>
      <c r="E8" s="22" t="s">
        <v>100</v>
      </c>
      <c r="F8" s="23">
        <v>9</v>
      </c>
    </row>
    <row r="9" spans="1:8" s="3" customFormat="1" ht="15">
      <c r="A9" s="21"/>
      <c r="B9" s="21">
        <v>5</v>
      </c>
      <c r="C9" s="21">
        <v>0</v>
      </c>
      <c r="D9" s="22" t="s">
        <v>102</v>
      </c>
      <c r="E9" s="22" t="s">
        <v>103</v>
      </c>
      <c r="F9" s="23">
        <v>161</v>
      </c>
    </row>
    <row r="10" spans="1:8" s="3" customFormat="1" ht="45">
      <c r="A10" s="21"/>
      <c r="B10" s="21">
        <v>6</v>
      </c>
      <c r="C10" s="21">
        <v>0</v>
      </c>
      <c r="D10" s="46" t="s">
        <v>105</v>
      </c>
      <c r="E10" s="22" t="s">
        <v>104</v>
      </c>
      <c r="F10" s="23"/>
    </row>
    <row r="11" spans="1:8" s="3" customFormat="1" ht="33" customHeight="1">
      <c r="A11" s="21"/>
      <c r="B11" s="21">
        <v>7</v>
      </c>
      <c r="C11" s="21">
        <v>0</v>
      </c>
      <c r="D11" s="22" t="s">
        <v>106</v>
      </c>
      <c r="E11" s="22" t="s">
        <v>249</v>
      </c>
      <c r="F11" s="23"/>
    </row>
    <row r="12" spans="1:8" s="3" customFormat="1" ht="30">
      <c r="A12" s="21"/>
      <c r="B12" s="21">
        <v>8</v>
      </c>
      <c r="C12" s="21">
        <v>0</v>
      </c>
      <c r="D12" s="22" t="s">
        <v>97</v>
      </c>
      <c r="E12" s="22" t="s">
        <v>96</v>
      </c>
      <c r="F12" s="23"/>
    </row>
    <row r="13" spans="1:8" s="3" customFormat="1" ht="30">
      <c r="A13" s="21"/>
      <c r="B13" s="21">
        <v>9</v>
      </c>
      <c r="C13" s="21">
        <v>0</v>
      </c>
      <c r="D13" s="22" t="s">
        <v>95</v>
      </c>
      <c r="E13" s="46" t="s">
        <v>94</v>
      </c>
      <c r="F13" s="23"/>
    </row>
    <row r="14" spans="1:8" s="3" customFormat="1" ht="30">
      <c r="A14" s="21"/>
      <c r="B14" s="21">
        <v>10</v>
      </c>
      <c r="C14" s="21">
        <v>0</v>
      </c>
      <c r="D14" s="22" t="s">
        <v>93</v>
      </c>
      <c r="E14" s="46" t="s">
        <v>92</v>
      </c>
      <c r="F14" s="23"/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18">
      <c r="A17" s="17">
        <v>2</v>
      </c>
      <c r="B17" s="17"/>
      <c r="C17" s="17"/>
      <c r="D17" s="19" t="s">
        <v>215</v>
      </c>
      <c r="E17" s="19" t="s">
        <v>214</v>
      </c>
      <c r="F17" s="20">
        <f>SUM(F18,F19,F20,F21,F22,F23,F24)</f>
        <v>0</v>
      </c>
    </row>
    <row r="18" spans="1:10" ht="15">
      <c r="A18" s="21"/>
      <c r="B18" s="21">
        <v>11</v>
      </c>
      <c r="C18" s="21">
        <v>0</v>
      </c>
      <c r="D18" s="22" t="s">
        <v>108</v>
      </c>
      <c r="E18" s="46" t="s">
        <v>107</v>
      </c>
      <c r="F18" s="23"/>
    </row>
    <row r="19" spans="1:10" ht="15">
      <c r="A19" s="21"/>
      <c r="B19" s="21">
        <v>12</v>
      </c>
      <c r="C19" s="21">
        <v>0</v>
      </c>
      <c r="D19" s="22" t="s">
        <v>110</v>
      </c>
      <c r="E19" s="47" t="s">
        <v>109</v>
      </c>
      <c r="F19" s="23"/>
    </row>
    <row r="20" spans="1:10" s="3" customFormat="1" ht="15">
      <c r="A20" s="21"/>
      <c r="B20" s="21">
        <v>13</v>
      </c>
      <c r="C20" s="21">
        <v>0</v>
      </c>
      <c r="D20" s="46" t="s">
        <v>29</v>
      </c>
      <c r="E20" s="22" t="s">
        <v>111</v>
      </c>
      <c r="F20" s="23"/>
    </row>
    <row r="21" spans="1:10" s="3" customFormat="1" ht="20.25" customHeight="1">
      <c r="A21" s="21"/>
      <c r="B21" s="21">
        <v>14</v>
      </c>
      <c r="C21" s="21">
        <v>0</v>
      </c>
      <c r="D21" s="46" t="s">
        <v>31</v>
      </c>
      <c r="E21" s="46" t="s">
        <v>30</v>
      </c>
      <c r="F21" s="23"/>
    </row>
    <row r="22" spans="1:10" s="3" customFormat="1" ht="15">
      <c r="A22" s="21"/>
      <c r="B22" s="21">
        <v>15</v>
      </c>
      <c r="C22" s="21">
        <v>0</v>
      </c>
      <c r="D22" s="46" t="s">
        <v>32</v>
      </c>
      <c r="E22" s="46" t="s">
        <v>422</v>
      </c>
      <c r="F22" s="23"/>
    </row>
    <row r="23" spans="1:10" s="3" customFormat="1" ht="30">
      <c r="A23" s="21"/>
      <c r="B23" s="21">
        <v>16</v>
      </c>
      <c r="C23" s="21">
        <v>0</v>
      </c>
      <c r="D23" s="22" t="s">
        <v>33</v>
      </c>
      <c r="E23" s="46" t="s">
        <v>35</v>
      </c>
      <c r="F23" s="23"/>
    </row>
    <row r="24" spans="1:10" ht="30">
      <c r="A24" s="21"/>
      <c r="B24" s="21">
        <v>17</v>
      </c>
      <c r="C24" s="21">
        <v>0</v>
      </c>
      <c r="D24" s="46" t="s">
        <v>36</v>
      </c>
      <c r="E24" s="46" t="s">
        <v>34</v>
      </c>
      <c r="F24" s="23"/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SUM(F28,F29,F30,F31,F32)</f>
        <v>0</v>
      </c>
    </row>
    <row r="28" spans="1:10" s="3" customFormat="1" ht="30">
      <c r="A28" s="21"/>
      <c r="B28" s="21">
        <v>18</v>
      </c>
      <c r="C28" s="21">
        <v>0</v>
      </c>
      <c r="D28" s="46" t="s">
        <v>37</v>
      </c>
      <c r="E28" s="46" t="s">
        <v>39</v>
      </c>
      <c r="F28" s="23"/>
    </row>
    <row r="29" spans="1:10" ht="60">
      <c r="A29" s="21"/>
      <c r="B29" s="21">
        <v>19</v>
      </c>
      <c r="C29" s="21">
        <v>0</v>
      </c>
      <c r="D29" s="22" t="s">
        <v>40</v>
      </c>
      <c r="E29" s="46" t="s">
        <v>38</v>
      </c>
      <c r="F29" s="23"/>
      <c r="G29" s="3"/>
      <c r="H29" s="3"/>
      <c r="I29" s="3"/>
      <c r="J29" s="3"/>
    </row>
    <row r="30" spans="1:10" ht="45">
      <c r="A30" s="21"/>
      <c r="B30" s="21">
        <v>20</v>
      </c>
      <c r="C30" s="21">
        <v>0</v>
      </c>
      <c r="D30" s="22" t="s">
        <v>176</v>
      </c>
      <c r="E30" s="46" t="s">
        <v>13</v>
      </c>
      <c r="F30" s="23"/>
      <c r="G30" s="3"/>
      <c r="H30" s="3"/>
      <c r="I30" s="3"/>
      <c r="J30" s="3"/>
    </row>
    <row r="31" spans="1:10" ht="60">
      <c r="A31" s="21"/>
      <c r="B31" s="21">
        <v>21</v>
      </c>
      <c r="C31" s="21">
        <v>0</v>
      </c>
      <c r="D31" s="22" t="s">
        <v>178</v>
      </c>
      <c r="E31" s="46" t="s">
        <v>177</v>
      </c>
      <c r="F31" s="23"/>
      <c r="G31" s="3"/>
      <c r="H31" s="3"/>
      <c r="I31" s="3"/>
      <c r="J31" s="3"/>
    </row>
    <row r="32" spans="1:10" ht="15">
      <c r="A32" s="21"/>
      <c r="B32" s="21">
        <v>22</v>
      </c>
      <c r="C32" s="21">
        <v>0</v>
      </c>
      <c r="D32" s="22" t="s">
        <v>623</v>
      </c>
      <c r="E32" s="22" t="s">
        <v>635</v>
      </c>
      <c r="F32" s="23"/>
      <c r="G32" s="3"/>
      <c r="H32" s="3"/>
      <c r="I32" s="3"/>
      <c r="J32" s="3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21"/>
      <c r="B34" s="21"/>
      <c r="C34" s="21"/>
      <c r="D34" s="22"/>
      <c r="E34" s="22"/>
      <c r="F34" s="23"/>
    </row>
    <row r="35" spans="1:10" s="3" customFormat="1" ht="18">
      <c r="A35" s="17">
        <v>4</v>
      </c>
      <c r="B35" s="17"/>
      <c r="C35" s="17"/>
      <c r="D35" s="19" t="s">
        <v>1353</v>
      </c>
      <c r="E35" s="19" t="s">
        <v>1131</v>
      </c>
      <c r="F35" s="20">
        <f>SUM(F36:F40)</f>
        <v>0</v>
      </c>
    </row>
    <row r="36" spans="1:10" s="3" customFormat="1" ht="30">
      <c r="A36" s="21"/>
      <c r="B36" s="21">
        <v>23</v>
      </c>
      <c r="C36" s="21">
        <v>0</v>
      </c>
      <c r="D36" s="22" t="s">
        <v>42</v>
      </c>
      <c r="E36" s="22" t="s">
        <v>41</v>
      </c>
      <c r="F36" s="23"/>
    </row>
    <row r="37" spans="1:10" s="3" customFormat="1" ht="33" customHeight="1">
      <c r="A37" s="21"/>
      <c r="B37" s="21">
        <v>24</v>
      </c>
      <c r="C37" s="21">
        <v>0</v>
      </c>
      <c r="D37" s="46" t="s">
        <v>44</v>
      </c>
      <c r="E37" s="46" t="s">
        <v>43</v>
      </c>
      <c r="F37" s="23"/>
    </row>
    <row r="38" spans="1:10" s="3" customFormat="1" ht="31.5" customHeight="1">
      <c r="A38" s="21"/>
      <c r="B38" s="21">
        <v>25</v>
      </c>
      <c r="C38" s="21">
        <v>0</v>
      </c>
      <c r="D38" s="46" t="s">
        <v>45</v>
      </c>
      <c r="E38" s="22" t="s">
        <v>46</v>
      </c>
      <c r="F38" s="23"/>
    </row>
    <row r="39" spans="1:10" s="3" customFormat="1" ht="15">
      <c r="A39" s="21"/>
      <c r="B39" s="21">
        <v>26</v>
      </c>
      <c r="C39" s="21">
        <v>0</v>
      </c>
      <c r="D39" s="46" t="s">
        <v>48</v>
      </c>
      <c r="E39" s="46" t="s">
        <v>47</v>
      </c>
      <c r="F39" s="23"/>
      <c r="G39"/>
      <c r="H39"/>
      <c r="I39"/>
      <c r="J39"/>
    </row>
    <row r="40" spans="1:10" s="3" customFormat="1" ht="15">
      <c r="A40" s="21"/>
      <c r="B40" s="21">
        <v>27</v>
      </c>
      <c r="C40" s="21">
        <v>0</v>
      </c>
      <c r="D40" s="46" t="s">
        <v>1227</v>
      </c>
      <c r="E40" s="46" t="s">
        <v>49</v>
      </c>
      <c r="F40" s="23"/>
      <c r="G40"/>
      <c r="H40"/>
      <c r="I40"/>
      <c r="J40"/>
    </row>
    <row r="41" spans="1:10" s="3" customFormat="1" ht="18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">
      <c r="A42" s="17"/>
      <c r="B42" s="18"/>
      <c r="C42" s="18"/>
      <c r="D42" s="19"/>
      <c r="E42" s="19"/>
      <c r="F42" s="20"/>
    </row>
    <row r="43" spans="1:10" s="4" customFormat="1" ht="36">
      <c r="A43" s="17">
        <v>5</v>
      </c>
      <c r="B43" s="18"/>
      <c r="C43" s="18"/>
      <c r="D43" s="19" t="s">
        <v>189</v>
      </c>
      <c r="E43" s="19" t="s">
        <v>190</v>
      </c>
      <c r="F43" s="20">
        <f>SUM(F44,F51,F61,F65)</f>
        <v>0</v>
      </c>
    </row>
    <row r="44" spans="1:10" s="3" customFormat="1" ht="18">
      <c r="A44" s="17"/>
      <c r="B44" s="56" t="s">
        <v>191</v>
      </c>
      <c r="C44" s="48"/>
      <c r="D44" s="50" t="s">
        <v>713</v>
      </c>
      <c r="E44" s="50" t="s">
        <v>203</v>
      </c>
      <c r="F44" s="54">
        <f>SUM(F45:F50)</f>
        <v>0</v>
      </c>
    </row>
    <row r="45" spans="1:10" s="3" customFormat="1" ht="30">
      <c r="A45" s="21"/>
      <c r="B45" s="21">
        <v>28</v>
      </c>
      <c r="C45" s="21">
        <v>0</v>
      </c>
      <c r="D45" s="46" t="s">
        <v>51</v>
      </c>
      <c r="E45" s="46" t="s">
        <v>52</v>
      </c>
      <c r="F45" s="23"/>
    </row>
    <row r="46" spans="1:10" s="8" customFormat="1" ht="15">
      <c r="A46" s="24"/>
      <c r="B46" s="21">
        <v>29</v>
      </c>
      <c r="C46" s="21">
        <v>0</v>
      </c>
      <c r="D46" s="46" t="s">
        <v>1247</v>
      </c>
      <c r="E46" s="46" t="s">
        <v>1019</v>
      </c>
      <c r="F46" s="30"/>
    </row>
    <row r="47" spans="1:10" s="3" customFormat="1" ht="45">
      <c r="A47" s="21"/>
      <c r="B47" s="21">
        <v>30</v>
      </c>
      <c r="C47" s="21">
        <v>0</v>
      </c>
      <c r="D47" s="22" t="s">
        <v>117</v>
      </c>
      <c r="E47" s="22" t="s">
        <v>116</v>
      </c>
      <c r="F47" s="23"/>
    </row>
    <row r="48" spans="1:10" s="3" customFormat="1" ht="15">
      <c r="A48" s="21"/>
      <c r="B48" s="21">
        <v>31</v>
      </c>
      <c r="C48" s="21">
        <v>0</v>
      </c>
      <c r="D48" s="46" t="s">
        <v>304</v>
      </c>
      <c r="E48" s="47" t="s">
        <v>313</v>
      </c>
      <c r="F48" s="23"/>
    </row>
    <row r="49" spans="1:10" s="3" customFormat="1" ht="15">
      <c r="A49" s="21"/>
      <c r="B49" s="21">
        <v>32</v>
      </c>
      <c r="C49" s="21">
        <v>0</v>
      </c>
      <c r="D49" s="22" t="s">
        <v>118</v>
      </c>
      <c r="E49" s="22" t="s">
        <v>119</v>
      </c>
      <c r="F49" s="22"/>
    </row>
    <row r="50" spans="1:10" s="3" customFormat="1" ht="30">
      <c r="A50" s="21"/>
      <c r="B50" s="21">
        <v>33</v>
      </c>
      <c r="C50" s="21">
        <v>0</v>
      </c>
      <c r="D50" s="22" t="s">
        <v>54</v>
      </c>
      <c r="E50" s="22" t="s">
        <v>53</v>
      </c>
      <c r="F50" s="22"/>
    </row>
    <row r="51" spans="1:10" s="3" customFormat="1" ht="18">
      <c r="A51" s="17"/>
      <c r="B51" s="21" t="s">
        <v>194</v>
      </c>
      <c r="C51" s="48"/>
      <c r="D51" s="50" t="s">
        <v>518</v>
      </c>
      <c r="E51" s="50" t="s">
        <v>657</v>
      </c>
      <c r="F51" s="54">
        <f>SUM(F52:F60)</f>
        <v>0</v>
      </c>
    </row>
    <row r="52" spans="1:10" s="3" customFormat="1" ht="15">
      <c r="A52" s="21"/>
      <c r="B52" s="21">
        <v>34</v>
      </c>
      <c r="C52" s="21">
        <v>0</v>
      </c>
      <c r="D52" s="46" t="s">
        <v>56</v>
      </c>
      <c r="E52" s="22" t="s">
        <v>55</v>
      </c>
      <c r="F52" s="23"/>
    </row>
    <row r="53" spans="1:10" ht="15">
      <c r="A53" s="21"/>
      <c r="B53" s="21">
        <v>35</v>
      </c>
      <c r="C53" s="21">
        <v>0</v>
      </c>
      <c r="D53" s="22" t="s">
        <v>234</v>
      </c>
      <c r="E53" s="22" t="s">
        <v>235</v>
      </c>
      <c r="F53" s="23"/>
    </row>
    <row r="54" spans="1:10" s="3" customFormat="1" ht="15">
      <c r="A54" s="21"/>
      <c r="B54" s="21">
        <v>36</v>
      </c>
      <c r="C54" s="21">
        <v>0</v>
      </c>
      <c r="D54" s="22" t="s">
        <v>1258</v>
      </c>
      <c r="E54" s="22" t="s">
        <v>1031</v>
      </c>
      <c r="F54" s="23"/>
    </row>
    <row r="55" spans="1:10" s="3" customFormat="1" ht="15">
      <c r="A55" s="21"/>
      <c r="B55" s="21">
        <v>37</v>
      </c>
      <c r="C55" s="21">
        <v>0</v>
      </c>
      <c r="D55" s="22" t="s">
        <v>1280</v>
      </c>
      <c r="E55" s="22" t="s">
        <v>1053</v>
      </c>
      <c r="F55" s="23"/>
    </row>
    <row r="56" spans="1:10" ht="15">
      <c r="A56" s="21"/>
      <c r="B56" s="21">
        <v>38</v>
      </c>
      <c r="C56" s="21">
        <v>0</v>
      </c>
      <c r="D56" s="22" t="s">
        <v>1282</v>
      </c>
      <c r="E56" s="22" t="s">
        <v>1282</v>
      </c>
      <c r="F56" s="23"/>
    </row>
    <row r="57" spans="1:10" ht="15">
      <c r="A57" s="21"/>
      <c r="B57" s="21">
        <v>39</v>
      </c>
      <c r="C57" s="21">
        <v>0</v>
      </c>
      <c r="D57" s="22" t="s">
        <v>1283</v>
      </c>
      <c r="E57" s="22" t="s">
        <v>1056</v>
      </c>
      <c r="F57" s="23"/>
    </row>
    <row r="58" spans="1:10" ht="15">
      <c r="A58" s="21"/>
      <c r="B58" s="21">
        <v>40</v>
      </c>
      <c r="C58" s="21">
        <v>0</v>
      </c>
      <c r="D58" s="22" t="s">
        <v>1285</v>
      </c>
      <c r="E58" s="22" t="s">
        <v>1285</v>
      </c>
      <c r="F58" s="23"/>
    </row>
    <row r="59" spans="1:10" s="3" customFormat="1" ht="15">
      <c r="A59" s="21"/>
      <c r="B59" s="21">
        <v>41</v>
      </c>
      <c r="C59" s="21">
        <v>0</v>
      </c>
      <c r="D59" s="22" t="s">
        <v>1287</v>
      </c>
      <c r="E59" s="22" t="s">
        <v>1287</v>
      </c>
      <c r="F59" s="23"/>
    </row>
    <row r="60" spans="1:10" s="29" customFormat="1" ht="15">
      <c r="A60" s="21"/>
      <c r="B60" s="21">
        <v>42</v>
      </c>
      <c r="C60" s="21">
        <v>0</v>
      </c>
      <c r="D60" s="22" t="s">
        <v>447</v>
      </c>
      <c r="E60" s="22" t="s">
        <v>336</v>
      </c>
      <c r="F60" s="23"/>
    </row>
    <row r="61" spans="1:10" s="32" customFormat="1" ht="18">
      <c r="A61" s="17"/>
      <c r="B61" s="56" t="s">
        <v>136</v>
      </c>
      <c r="C61" s="48"/>
      <c r="D61" s="50" t="s">
        <v>345</v>
      </c>
      <c r="E61" s="50" t="s">
        <v>344</v>
      </c>
      <c r="F61" s="54">
        <f>SUM(F62:F64)</f>
        <v>0</v>
      </c>
      <c r="G61" s="3"/>
      <c r="H61" s="3"/>
      <c r="I61" s="3"/>
      <c r="J61" s="3"/>
    </row>
    <row r="62" spans="1:10" s="32" customFormat="1" ht="15">
      <c r="A62" s="21"/>
      <c r="B62" s="21">
        <v>43</v>
      </c>
      <c r="C62" s="21">
        <v>0</v>
      </c>
      <c r="D62" s="22" t="s">
        <v>122</v>
      </c>
      <c r="E62" s="22" t="s">
        <v>121</v>
      </c>
      <c r="F62" s="23"/>
      <c r="G62" s="3"/>
      <c r="H62" s="3"/>
      <c r="I62" s="3"/>
      <c r="J62" s="3"/>
    </row>
    <row r="63" spans="1:10" s="32" customFormat="1" ht="15">
      <c r="A63" s="21"/>
      <c r="B63" s="21">
        <v>44</v>
      </c>
      <c r="C63" s="21">
        <v>0</v>
      </c>
      <c r="D63" s="22" t="s">
        <v>1146</v>
      </c>
      <c r="E63" s="22" t="s">
        <v>1061</v>
      </c>
      <c r="F63" s="23"/>
      <c r="G63" s="3"/>
      <c r="H63" s="3"/>
      <c r="I63" s="3"/>
      <c r="J63" s="3"/>
    </row>
    <row r="64" spans="1:10" ht="15">
      <c r="A64" s="21"/>
      <c r="B64" s="21">
        <v>45</v>
      </c>
      <c r="C64" s="21">
        <v>0</v>
      </c>
      <c r="D64" s="22" t="s">
        <v>343</v>
      </c>
      <c r="E64" s="22" t="s">
        <v>342</v>
      </c>
      <c r="F64" s="23"/>
    </row>
    <row r="65" spans="1:10" ht="18">
      <c r="A65" s="17"/>
      <c r="B65" s="48" t="s">
        <v>50</v>
      </c>
      <c r="C65" s="48"/>
      <c r="D65" s="50" t="s">
        <v>1154</v>
      </c>
      <c r="E65" s="50" t="s">
        <v>137</v>
      </c>
      <c r="F65" s="54">
        <f>SUM(F66:F80)</f>
        <v>0</v>
      </c>
      <c r="G65" s="3"/>
      <c r="H65" s="3"/>
      <c r="I65" s="3"/>
      <c r="J65" s="3"/>
    </row>
    <row r="66" spans="1:10" ht="15">
      <c r="A66" s="21"/>
      <c r="B66" s="21">
        <v>46</v>
      </c>
      <c r="C66" s="21">
        <v>0</v>
      </c>
      <c r="D66" s="22" t="s">
        <v>58</v>
      </c>
      <c r="E66" s="22" t="s">
        <v>57</v>
      </c>
      <c r="F66" s="23"/>
    </row>
    <row r="67" spans="1:10" ht="30">
      <c r="A67" s="21"/>
      <c r="B67" s="21">
        <v>47</v>
      </c>
      <c r="C67" s="21">
        <v>0</v>
      </c>
      <c r="D67" s="22" t="s">
        <v>533</v>
      </c>
      <c r="E67" s="22" t="s">
        <v>125</v>
      </c>
      <c r="F67" s="23"/>
    </row>
    <row r="68" spans="1:10" ht="15">
      <c r="A68" s="21"/>
      <c r="B68" s="21">
        <v>48</v>
      </c>
      <c r="C68" s="21">
        <v>0</v>
      </c>
      <c r="D68" s="22" t="s">
        <v>594</v>
      </c>
      <c r="E68" s="22" t="s">
        <v>126</v>
      </c>
      <c r="F68" s="23"/>
    </row>
    <row r="69" spans="1:10" s="3" customFormat="1" ht="15">
      <c r="A69" s="10"/>
      <c r="B69" s="21">
        <v>49</v>
      </c>
      <c r="C69" s="21">
        <v>0</v>
      </c>
      <c r="D69" s="22" t="s">
        <v>60</v>
      </c>
      <c r="E69" s="22" t="s">
        <v>59</v>
      </c>
      <c r="F69" s="23"/>
    </row>
    <row r="70" spans="1:10" s="3" customFormat="1" ht="15">
      <c r="A70" s="10"/>
      <c r="B70" s="21">
        <v>50</v>
      </c>
      <c r="C70" s="21">
        <v>0</v>
      </c>
      <c r="D70" s="22" t="s">
        <v>279</v>
      </c>
      <c r="E70" s="22" t="s">
        <v>278</v>
      </c>
      <c r="F70" s="23"/>
    </row>
    <row r="71" spans="1:10" s="3" customFormat="1" ht="15">
      <c r="A71" s="21"/>
      <c r="B71" s="21">
        <v>51</v>
      </c>
      <c r="C71" s="21">
        <v>0</v>
      </c>
      <c r="D71" s="22" t="s">
        <v>61</v>
      </c>
      <c r="E71" s="22" t="s">
        <v>62</v>
      </c>
      <c r="F71" s="23"/>
      <c r="G71"/>
      <c r="H71"/>
      <c r="I71"/>
      <c r="J71"/>
    </row>
    <row r="72" spans="1:10" s="3" customFormat="1" ht="15">
      <c r="A72" s="21"/>
      <c r="B72" s="21">
        <v>52</v>
      </c>
      <c r="C72" s="21">
        <v>0</v>
      </c>
      <c r="D72" s="22" t="s">
        <v>63</v>
      </c>
      <c r="E72" s="22" t="s">
        <v>64</v>
      </c>
      <c r="F72" s="23"/>
      <c r="G72"/>
      <c r="H72"/>
      <c r="I72"/>
      <c r="J72"/>
    </row>
    <row r="73" spans="1:10" s="3" customFormat="1" ht="15">
      <c r="A73" s="21"/>
      <c r="B73" s="21">
        <v>53</v>
      </c>
      <c r="C73" s="21">
        <v>0</v>
      </c>
      <c r="D73" s="22" t="s">
        <v>1167</v>
      </c>
      <c r="E73" s="22" t="s">
        <v>681</v>
      </c>
      <c r="F73" s="23"/>
    </row>
    <row r="74" spans="1:10" s="3" customFormat="1" ht="15">
      <c r="A74" s="21"/>
      <c r="B74" s="21">
        <v>54</v>
      </c>
      <c r="C74" s="21">
        <v>0</v>
      </c>
      <c r="D74" s="22" t="s">
        <v>1168</v>
      </c>
      <c r="E74" s="22" t="s">
        <v>947</v>
      </c>
      <c r="F74" s="23"/>
    </row>
    <row r="75" spans="1:10" s="3" customFormat="1" ht="15">
      <c r="A75" s="21"/>
      <c r="B75" s="21">
        <v>55</v>
      </c>
      <c r="C75" s="21">
        <v>0</v>
      </c>
      <c r="D75" s="22" t="s">
        <v>65</v>
      </c>
      <c r="E75" s="22" t="s">
        <v>66</v>
      </c>
      <c r="F75" s="23"/>
    </row>
    <row r="76" spans="1:10" s="3" customFormat="1" ht="15">
      <c r="A76" s="21"/>
      <c r="B76" s="21">
        <v>56</v>
      </c>
      <c r="C76" s="21">
        <v>0</v>
      </c>
      <c r="D76" s="22" t="s">
        <v>131</v>
      </c>
      <c r="E76" s="22" t="s">
        <v>683</v>
      </c>
      <c r="F76" s="23"/>
      <c r="G76"/>
      <c r="H76"/>
      <c r="I76"/>
      <c r="J76"/>
    </row>
    <row r="77" spans="1:10" s="3" customFormat="1" ht="15">
      <c r="A77" s="21"/>
      <c r="B77" s="21">
        <v>57</v>
      </c>
      <c r="C77" s="21">
        <v>0</v>
      </c>
      <c r="D77" s="22" t="s">
        <v>1176</v>
      </c>
      <c r="E77" s="22" t="s">
        <v>394</v>
      </c>
      <c r="F77" s="23"/>
    </row>
    <row r="78" spans="1:10" ht="15">
      <c r="A78" s="21"/>
      <c r="B78" s="21">
        <v>58</v>
      </c>
      <c r="C78" s="21">
        <v>0</v>
      </c>
      <c r="D78" s="22" t="s">
        <v>133</v>
      </c>
      <c r="E78" s="22" t="s">
        <v>132</v>
      </c>
      <c r="F78" s="23"/>
    </row>
    <row r="79" spans="1:10" ht="15">
      <c r="A79" s="21"/>
      <c r="B79" s="21">
        <v>59</v>
      </c>
      <c r="C79" s="21">
        <v>0</v>
      </c>
      <c r="D79" s="22" t="s">
        <v>67</v>
      </c>
      <c r="E79" s="22" t="s">
        <v>68</v>
      </c>
      <c r="F79" s="23"/>
    </row>
    <row r="80" spans="1:10" ht="15">
      <c r="A80" s="21"/>
      <c r="B80" s="34">
        <v>60</v>
      </c>
      <c r="C80" s="34">
        <v>0</v>
      </c>
      <c r="D80" s="35" t="s">
        <v>488</v>
      </c>
      <c r="E80" s="35" t="s">
        <v>487</v>
      </c>
      <c r="F80" s="3"/>
    </row>
    <row r="81" spans="1:6">
      <c r="A81" s="10"/>
    </row>
    <row r="82" spans="1:6" s="29" customFormat="1" ht="15">
      <c r="A82" s="10"/>
      <c r="B82" s="1"/>
      <c r="C82" s="1"/>
      <c r="D82" s="7"/>
      <c r="E82" s="7"/>
      <c r="F82"/>
    </row>
    <row r="83" spans="1:6" ht="18">
      <c r="A83" s="17">
        <v>6</v>
      </c>
      <c r="B83" s="36"/>
      <c r="C83" s="36"/>
      <c r="D83" s="37" t="s">
        <v>143</v>
      </c>
      <c r="E83" s="37" t="s">
        <v>142</v>
      </c>
      <c r="F83" s="4">
        <f>SUM(F84:F88)</f>
        <v>0</v>
      </c>
    </row>
    <row r="84" spans="1:6" s="29" customFormat="1" ht="45">
      <c r="A84" s="17"/>
      <c r="B84" s="21">
        <v>61</v>
      </c>
      <c r="C84" s="21">
        <v>0</v>
      </c>
      <c r="D84" s="22" t="s">
        <v>15</v>
      </c>
      <c r="E84" s="22" t="s">
        <v>14</v>
      </c>
      <c r="F84" s="23"/>
    </row>
    <row r="85" spans="1:6" s="3" customFormat="1" ht="18">
      <c r="A85" s="17"/>
      <c r="B85" s="21">
        <v>62</v>
      </c>
      <c r="C85" s="21">
        <v>0</v>
      </c>
      <c r="D85" s="45" t="s">
        <v>1</v>
      </c>
      <c r="E85" s="22" t="s">
        <v>2</v>
      </c>
      <c r="F85" s="23"/>
    </row>
    <row r="86" spans="1:6" s="3" customFormat="1" ht="45">
      <c r="A86" s="25"/>
      <c r="B86" s="21">
        <v>63</v>
      </c>
      <c r="C86" s="21"/>
      <c r="D86" s="22" t="s">
        <v>6</v>
      </c>
      <c r="E86" s="22" t="s">
        <v>5</v>
      </c>
      <c r="F86" s="23"/>
    </row>
    <row r="87" spans="1:6" ht="15">
      <c r="A87" s="25"/>
      <c r="B87" s="21">
        <v>64</v>
      </c>
      <c r="C87" s="21">
        <v>0</v>
      </c>
      <c r="D87" s="22" t="s">
        <v>4</v>
      </c>
      <c r="E87" s="22" t="s">
        <v>3</v>
      </c>
      <c r="F87" s="23"/>
    </row>
    <row r="88" spans="1:6" ht="15">
      <c r="A88" s="25"/>
      <c r="B88" s="21">
        <v>65</v>
      </c>
      <c r="C88" s="21">
        <v>0</v>
      </c>
      <c r="D88" s="22" t="s">
        <v>580</v>
      </c>
      <c r="E88" s="22" t="s">
        <v>370</v>
      </c>
      <c r="F88" s="23"/>
    </row>
    <row r="89" spans="1:6" s="4" customFormat="1" ht="18">
      <c r="A89" s="1"/>
      <c r="B89" s="34">
        <v>66</v>
      </c>
      <c r="C89" s="34">
        <v>0</v>
      </c>
      <c r="D89" s="35" t="s">
        <v>23</v>
      </c>
      <c r="E89" s="35" t="s">
        <v>22</v>
      </c>
      <c r="F89" s="3"/>
    </row>
    <row r="90" spans="1:6" s="23" customFormat="1" ht="18">
      <c r="A90" s="36"/>
      <c r="B90" s="1"/>
      <c r="C90" s="1"/>
      <c r="D90" s="7"/>
      <c r="E90" s="7"/>
      <c r="F90"/>
    </row>
    <row r="91" spans="1:6" s="23" customFormat="1" ht="15">
      <c r="A91" s="21"/>
      <c r="B91" s="1"/>
      <c r="C91" s="1"/>
      <c r="D91" s="7"/>
      <c r="E91" s="7"/>
      <c r="F91"/>
    </row>
    <row r="92" spans="1:6" s="23" customFormat="1" ht="15">
      <c r="A92" s="21"/>
      <c r="B92" s="1"/>
      <c r="C92" s="1"/>
      <c r="D92" s="7"/>
      <c r="E92" s="7"/>
      <c r="F92"/>
    </row>
    <row r="93" spans="1:6" s="23" customFormat="1" ht="15">
      <c r="A93" s="21"/>
      <c r="B93" s="1"/>
      <c r="C93" s="1"/>
      <c r="D93" s="7"/>
      <c r="E93" s="7"/>
      <c r="F93"/>
    </row>
    <row r="94" spans="1:6" ht="15">
      <c r="A94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6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324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SUM(F4,F17,F28,F37,,F45,F54,F66,F72,F93)</f>
        <v>1572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242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17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30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36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27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10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42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19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29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13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19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146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29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13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4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14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20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30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15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21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51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5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11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8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5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7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15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140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44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25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311</v>
      </c>
      <c r="F40" s="23">
        <v>11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14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46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127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9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31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14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313</v>
      </c>
      <c r="F49" s="23">
        <v>34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11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28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SUM(F55,F56,F57,F58,F59,F60,F61,F62,F63)</f>
        <v>223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6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17</v>
      </c>
    </row>
    <row r="57" spans="1:6" s="3" customFormat="1" ht="15">
      <c r="A57" s="21"/>
      <c r="B57" s="21">
        <v>53</v>
      </c>
      <c r="C57" s="21">
        <v>0</v>
      </c>
      <c r="D57" s="22" t="s">
        <v>1258</v>
      </c>
      <c r="E57" s="22" t="s">
        <v>1031</v>
      </c>
      <c r="F57" s="23">
        <v>55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37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32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25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29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14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8</v>
      </c>
    </row>
    <row r="64" spans="1:6" ht="15">
      <c r="A64" s="21"/>
      <c r="B64" s="10"/>
      <c r="C64" s="10"/>
      <c r="D64" s="11"/>
      <c r="E64" s="11"/>
      <c r="F64" s="12"/>
    </row>
    <row r="65" spans="1:10" s="3" customFormat="1" ht="15">
      <c r="A65" s="21"/>
      <c r="B65" s="10"/>
      <c r="C65" s="10"/>
      <c r="D65" s="11"/>
      <c r="E65" s="11"/>
      <c r="F65" s="12"/>
    </row>
    <row r="66" spans="1:10" s="32" customFormat="1" ht="18">
      <c r="A66" s="17">
        <v>7</v>
      </c>
      <c r="B66" s="17"/>
      <c r="C66" s="17"/>
      <c r="D66" s="19" t="s">
        <v>345</v>
      </c>
      <c r="E66" s="19" t="s">
        <v>344</v>
      </c>
      <c r="F66" s="20">
        <f>SUM(F67,F68,F69)</f>
        <v>92</v>
      </c>
      <c r="G66" s="3"/>
      <c r="H66" s="3"/>
      <c r="I66" s="3"/>
      <c r="J66" s="3"/>
    </row>
    <row r="67" spans="1:10" s="32" customFormat="1" ht="15">
      <c r="A67" s="21"/>
      <c r="B67" s="21">
        <v>65</v>
      </c>
      <c r="C67" s="21">
        <v>0</v>
      </c>
      <c r="D67" s="22" t="s">
        <v>527</v>
      </c>
      <c r="E67" s="22" t="s">
        <v>341</v>
      </c>
      <c r="F67" s="23">
        <v>12</v>
      </c>
      <c r="G67" s="3"/>
      <c r="H67" s="3"/>
      <c r="I67" s="3"/>
      <c r="J67" s="3"/>
    </row>
    <row r="68" spans="1:10" s="32" customFormat="1" ht="15">
      <c r="A68" s="21"/>
      <c r="B68" s="21">
        <v>66</v>
      </c>
      <c r="C68" s="21">
        <v>0</v>
      </c>
      <c r="D68" s="22" t="s">
        <v>1146</v>
      </c>
      <c r="E68" s="22" t="s">
        <v>1061</v>
      </c>
      <c r="F68" s="23">
        <v>43</v>
      </c>
      <c r="G68" s="3"/>
      <c r="H68" s="3"/>
      <c r="I68" s="3"/>
      <c r="J68" s="3"/>
    </row>
    <row r="69" spans="1:10" ht="15">
      <c r="A69" s="21"/>
      <c r="B69" s="21">
        <v>67</v>
      </c>
      <c r="C69" s="21">
        <v>0</v>
      </c>
      <c r="D69" s="22" t="s">
        <v>343</v>
      </c>
      <c r="E69" s="22" t="s">
        <v>342</v>
      </c>
      <c r="F69" s="23">
        <v>37</v>
      </c>
    </row>
    <row r="70" spans="1:10" ht="15">
      <c r="A70" s="10"/>
      <c r="B70" s="21"/>
      <c r="C70" s="21"/>
      <c r="D70" s="22"/>
      <c r="E70" s="22"/>
      <c r="F70" s="23"/>
    </row>
    <row r="71" spans="1:10" s="4" customFormat="1" ht="18">
      <c r="A71" s="10"/>
      <c r="B71" s="10"/>
      <c r="C71" s="10"/>
      <c r="D71" s="11"/>
      <c r="E71" s="11"/>
      <c r="F71" s="12"/>
    </row>
    <row r="72" spans="1:10" ht="18">
      <c r="A72" s="17">
        <v>8</v>
      </c>
      <c r="B72" s="17"/>
      <c r="C72" s="17"/>
      <c r="D72" s="19" t="s">
        <v>1154</v>
      </c>
      <c r="E72" s="19" t="s">
        <v>1073</v>
      </c>
      <c r="F72" s="20">
        <f>SUM(F73:F90)</f>
        <v>386</v>
      </c>
      <c r="G72" s="3"/>
      <c r="H72" s="3"/>
      <c r="I72" s="3"/>
      <c r="J72" s="3"/>
    </row>
    <row r="73" spans="1:10" ht="30">
      <c r="A73" s="21"/>
      <c r="B73" s="21">
        <v>71</v>
      </c>
      <c r="C73" s="21">
        <v>0</v>
      </c>
      <c r="D73" s="22" t="s">
        <v>346</v>
      </c>
      <c r="E73" s="22" t="s">
        <v>365</v>
      </c>
      <c r="F73" s="23">
        <v>66</v>
      </c>
    </row>
    <row r="74" spans="1:10" ht="15">
      <c r="A74" s="21"/>
      <c r="B74" s="21">
        <v>72</v>
      </c>
      <c r="C74" s="21">
        <v>0</v>
      </c>
      <c r="D74" s="22" t="s">
        <v>1157</v>
      </c>
      <c r="E74" s="22" t="s">
        <v>937</v>
      </c>
      <c r="F74" s="23">
        <v>14</v>
      </c>
    </row>
    <row r="75" spans="1:10" ht="15">
      <c r="A75" s="21"/>
      <c r="B75" s="21">
        <v>73</v>
      </c>
      <c r="C75" s="21">
        <v>0</v>
      </c>
      <c r="D75" s="22" t="s">
        <v>594</v>
      </c>
      <c r="E75" s="22" t="s">
        <v>676</v>
      </c>
      <c r="F75" s="23">
        <v>14</v>
      </c>
    </row>
    <row r="76" spans="1:10" s="3" customFormat="1" ht="15">
      <c r="A76" s="10"/>
      <c r="B76" s="21">
        <v>74</v>
      </c>
      <c r="C76" s="21">
        <v>0</v>
      </c>
      <c r="D76" s="22" t="s">
        <v>465</v>
      </c>
      <c r="E76" s="22" t="s">
        <v>388</v>
      </c>
      <c r="F76" s="23">
        <v>6</v>
      </c>
    </row>
    <row r="77" spans="1:10" s="3" customFormat="1" ht="15">
      <c r="A77" s="10"/>
      <c r="B77" s="21">
        <v>75</v>
      </c>
      <c r="C77" s="21">
        <v>0</v>
      </c>
      <c r="D77" s="22" t="s">
        <v>279</v>
      </c>
      <c r="E77" s="22" t="s">
        <v>278</v>
      </c>
      <c r="F77" s="23">
        <v>30</v>
      </c>
    </row>
    <row r="78" spans="1:10" s="3" customFormat="1" ht="15">
      <c r="A78" s="21"/>
      <c r="B78" s="21">
        <v>76</v>
      </c>
      <c r="C78" s="21">
        <v>0</v>
      </c>
      <c r="D78" s="22" t="s">
        <v>320</v>
      </c>
      <c r="E78" s="22" t="s">
        <v>319</v>
      </c>
      <c r="F78" s="23">
        <v>6</v>
      </c>
      <c r="G78"/>
      <c r="H78"/>
      <c r="I78"/>
      <c r="J78"/>
    </row>
    <row r="79" spans="1:10" s="32" customFormat="1" ht="15">
      <c r="A79" s="10"/>
      <c r="B79" s="21">
        <v>77</v>
      </c>
      <c r="C79" s="21">
        <v>0</v>
      </c>
      <c r="D79" s="22" t="s">
        <v>349</v>
      </c>
      <c r="E79" s="22" t="s">
        <v>307</v>
      </c>
      <c r="F79" s="23">
        <v>11</v>
      </c>
    </row>
    <row r="80" spans="1:10" s="32" customFormat="1" ht="15">
      <c r="A80" s="21"/>
      <c r="B80" s="21">
        <v>81</v>
      </c>
      <c r="C80" s="21">
        <v>0</v>
      </c>
      <c r="D80" s="22" t="s">
        <v>399</v>
      </c>
      <c r="E80" s="22" t="s">
        <v>398</v>
      </c>
      <c r="F80" s="23">
        <v>7</v>
      </c>
      <c r="G80" s="3"/>
      <c r="H80" s="3"/>
      <c r="I80" s="3"/>
      <c r="J80" s="3"/>
    </row>
    <row r="81" spans="1:10" s="3" customFormat="1" ht="15">
      <c r="A81" s="21"/>
      <c r="B81" s="21">
        <v>82</v>
      </c>
      <c r="C81" s="21">
        <v>0</v>
      </c>
      <c r="D81" s="22" t="s">
        <v>1167</v>
      </c>
      <c r="E81" s="22" t="s">
        <v>681</v>
      </c>
      <c r="F81" s="23">
        <v>31</v>
      </c>
    </row>
    <row r="82" spans="1:10" s="3" customFormat="1" ht="15">
      <c r="A82" s="21"/>
      <c r="B82" s="21">
        <v>83</v>
      </c>
      <c r="C82" s="21">
        <v>0</v>
      </c>
      <c r="D82" s="22" t="s">
        <v>1168</v>
      </c>
      <c r="E82" s="22" t="s">
        <v>947</v>
      </c>
      <c r="F82" s="23">
        <v>8</v>
      </c>
    </row>
    <row r="83" spans="1:10" s="3" customFormat="1" ht="15">
      <c r="A83" s="21"/>
      <c r="B83" s="21">
        <v>84</v>
      </c>
      <c r="C83" s="21">
        <v>0</v>
      </c>
      <c r="D83" s="22" t="s">
        <v>392</v>
      </c>
      <c r="E83" s="22" t="s">
        <v>393</v>
      </c>
      <c r="F83" s="23">
        <v>37</v>
      </c>
      <c r="G83"/>
      <c r="H83"/>
      <c r="I83"/>
      <c r="J83"/>
    </row>
    <row r="84" spans="1:10" s="3" customFormat="1" ht="30">
      <c r="A84" s="21"/>
      <c r="B84" s="21">
        <v>85</v>
      </c>
      <c r="C84" s="21">
        <v>0</v>
      </c>
      <c r="D84" s="22" t="s">
        <v>273</v>
      </c>
      <c r="E84" s="22" t="s">
        <v>391</v>
      </c>
      <c r="F84" s="23">
        <v>11</v>
      </c>
    </row>
    <row r="85" spans="1:10" s="3" customFormat="1" ht="15">
      <c r="A85" s="21"/>
      <c r="B85" s="21">
        <v>86</v>
      </c>
      <c r="C85" s="21">
        <v>0</v>
      </c>
      <c r="D85" s="22" t="s">
        <v>1176</v>
      </c>
      <c r="E85" s="22" t="s">
        <v>394</v>
      </c>
      <c r="F85" s="23">
        <v>19</v>
      </c>
    </row>
    <row r="86" spans="1:10" ht="15">
      <c r="A86" s="21"/>
      <c r="B86" s="21">
        <v>87</v>
      </c>
      <c r="C86" s="21">
        <v>0</v>
      </c>
      <c r="D86" s="22" t="s">
        <v>547</v>
      </c>
      <c r="E86" s="22" t="s">
        <v>689</v>
      </c>
      <c r="F86" s="23">
        <v>21</v>
      </c>
    </row>
    <row r="87" spans="1:10" s="3" customFormat="1" ht="15">
      <c r="A87" s="21"/>
      <c r="B87" s="21">
        <v>88</v>
      </c>
      <c r="C87" s="21">
        <v>0</v>
      </c>
      <c r="D87" s="22" t="s">
        <v>396</v>
      </c>
      <c r="E87" s="22" t="s">
        <v>395</v>
      </c>
      <c r="F87" s="23">
        <v>32</v>
      </c>
    </row>
    <row r="88" spans="1:10" ht="15">
      <c r="A88" s="10"/>
      <c r="B88" s="21">
        <v>89</v>
      </c>
      <c r="C88" s="21">
        <v>0</v>
      </c>
      <c r="D88" s="22" t="s">
        <v>1195</v>
      </c>
      <c r="E88" s="22" t="s">
        <v>972</v>
      </c>
      <c r="F88" s="23">
        <v>5</v>
      </c>
    </row>
    <row r="89" spans="1:10" ht="15">
      <c r="A89" s="10"/>
      <c r="B89" s="21">
        <v>90</v>
      </c>
      <c r="C89" s="21">
        <v>0</v>
      </c>
      <c r="D89" s="22" t="s">
        <v>1191</v>
      </c>
      <c r="E89" s="22" t="s">
        <v>397</v>
      </c>
      <c r="F89" s="23">
        <v>52</v>
      </c>
    </row>
    <row r="90" spans="1:10" ht="15">
      <c r="A90" s="21"/>
      <c r="B90" s="34">
        <v>92</v>
      </c>
      <c r="C90" s="34">
        <v>0</v>
      </c>
      <c r="D90" s="35" t="s">
        <v>488</v>
      </c>
      <c r="E90" s="35" t="s">
        <v>487</v>
      </c>
      <c r="F90" s="3">
        <v>16</v>
      </c>
    </row>
    <row r="91" spans="1:10">
      <c r="A91" s="10"/>
    </row>
    <row r="92" spans="1:10" s="29" customFormat="1" ht="15">
      <c r="A92" s="10"/>
      <c r="B92" s="1"/>
      <c r="C92" s="1"/>
      <c r="D92" s="7"/>
      <c r="E92" s="7"/>
      <c r="F92"/>
    </row>
    <row r="93" spans="1:10" ht="18">
      <c r="A93" s="17">
        <v>9</v>
      </c>
      <c r="B93" s="36"/>
      <c r="C93" s="36"/>
      <c r="D93" s="37" t="s">
        <v>553</v>
      </c>
      <c r="E93" s="37" t="s">
        <v>696</v>
      </c>
      <c r="F93" s="4">
        <f>SUM(F94:F100)</f>
        <v>165</v>
      </c>
    </row>
    <row r="94" spans="1:10" s="29" customFormat="1" ht="18">
      <c r="A94" s="17"/>
      <c r="B94" s="34">
        <v>93</v>
      </c>
      <c r="C94" s="34">
        <v>0</v>
      </c>
      <c r="D94" s="35" t="s">
        <v>288</v>
      </c>
      <c r="E94" s="35" t="s">
        <v>285</v>
      </c>
      <c r="F94" s="3">
        <v>4</v>
      </c>
    </row>
    <row r="95" spans="1:10" s="29" customFormat="1" ht="45">
      <c r="A95" s="17"/>
      <c r="B95" s="21">
        <v>94</v>
      </c>
      <c r="C95" s="21">
        <v>0</v>
      </c>
      <c r="D95" s="22" t="s">
        <v>289</v>
      </c>
      <c r="E95" s="22" t="s">
        <v>290</v>
      </c>
      <c r="F95" s="23">
        <v>21</v>
      </c>
    </row>
    <row r="96" spans="1:10" s="3" customFormat="1" ht="30">
      <c r="A96" s="17"/>
      <c r="B96" s="21">
        <v>95</v>
      </c>
      <c r="C96" s="21">
        <v>0</v>
      </c>
      <c r="D96" s="21" t="s">
        <v>291</v>
      </c>
      <c r="E96" s="22" t="s">
        <v>286</v>
      </c>
      <c r="F96" s="23">
        <v>7</v>
      </c>
    </row>
    <row r="97" spans="1:6" ht="30">
      <c r="A97" s="21"/>
      <c r="B97" s="21">
        <v>96</v>
      </c>
      <c r="C97" s="21">
        <v>0</v>
      </c>
      <c r="D97" s="22" t="s">
        <v>329</v>
      </c>
      <c r="E97" s="22" t="s">
        <v>328</v>
      </c>
      <c r="F97" s="23">
        <v>38</v>
      </c>
    </row>
    <row r="98" spans="1:6" s="3" customFormat="1" ht="30">
      <c r="A98" s="25"/>
      <c r="B98" s="21">
        <v>97</v>
      </c>
      <c r="C98" s="21">
        <v>0</v>
      </c>
      <c r="D98" s="22" t="s">
        <v>556</v>
      </c>
      <c r="E98" s="22" t="s">
        <v>584</v>
      </c>
      <c r="F98" s="23">
        <v>37</v>
      </c>
    </row>
    <row r="99" spans="1:6" ht="15">
      <c r="A99" s="25"/>
      <c r="B99" s="21">
        <v>98</v>
      </c>
      <c r="C99" s="21">
        <v>0</v>
      </c>
      <c r="D99" s="22" t="s">
        <v>292</v>
      </c>
      <c r="E99" s="22" t="s">
        <v>287</v>
      </c>
      <c r="F99" s="23">
        <v>11</v>
      </c>
    </row>
    <row r="100" spans="1:6" ht="15">
      <c r="A100" s="25"/>
      <c r="B100" s="21">
        <v>100</v>
      </c>
      <c r="C100" s="21">
        <v>0</v>
      </c>
      <c r="D100" s="22" t="s">
        <v>580</v>
      </c>
      <c r="E100" s="22" t="s">
        <v>370</v>
      </c>
      <c r="F100" s="23">
        <v>47</v>
      </c>
    </row>
    <row r="101" spans="1:6" s="4" customFormat="1" ht="18">
      <c r="A101" s="1"/>
      <c r="B101" s="1"/>
      <c r="C101" s="1"/>
      <c r="D101" s="7"/>
      <c r="E101" s="7"/>
      <c r="F101"/>
    </row>
    <row r="102" spans="1:6" s="23" customFormat="1" ht="18">
      <c r="A102" s="36"/>
      <c r="B102" s="1"/>
      <c r="C102" s="1"/>
      <c r="D102" s="7"/>
      <c r="E102" s="7"/>
      <c r="F102"/>
    </row>
    <row r="103" spans="1:6" s="23" customFormat="1" ht="15">
      <c r="A103" s="21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ht="15">
      <c r="A106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7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321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SUM(F4,F17,F28,F37,,F45,F54,F67,F73,F94)</f>
        <v>1760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256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19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33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32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28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10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30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18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39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23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24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189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21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22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15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13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51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36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16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15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39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8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9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5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4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5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8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176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45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36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311</v>
      </c>
      <c r="F40" s="23">
        <v>14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18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63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167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6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36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23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313</v>
      </c>
      <c r="F49" s="23">
        <v>53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21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28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217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9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30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317</v>
      </c>
      <c r="F57" s="23">
        <v>58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42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18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20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17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10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9</v>
      </c>
    </row>
    <row r="64" spans="1:6" ht="15">
      <c r="A64" s="21"/>
      <c r="B64" s="21">
        <v>60</v>
      </c>
      <c r="C64" s="21">
        <v>0</v>
      </c>
      <c r="D64" s="22" t="s">
        <v>322</v>
      </c>
      <c r="E64" s="22" t="s">
        <v>323</v>
      </c>
      <c r="F64" s="23">
        <v>4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108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11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45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52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SUM(F74:F91)</f>
        <v>423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42</v>
      </c>
    </row>
    <row r="75" spans="1:10" ht="15">
      <c r="A75" s="21"/>
      <c r="B75" s="21">
        <v>72</v>
      </c>
      <c r="C75" s="21">
        <v>0</v>
      </c>
      <c r="D75" s="22" t="s">
        <v>1157</v>
      </c>
      <c r="E75" s="22" t="s">
        <v>937</v>
      </c>
      <c r="F75" s="23">
        <v>18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23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11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45</v>
      </c>
    </row>
    <row r="79" spans="1:10" s="3" customFormat="1" ht="15">
      <c r="A79" s="21"/>
      <c r="B79" s="21">
        <v>76</v>
      </c>
      <c r="C79" s="21">
        <v>0</v>
      </c>
      <c r="D79" s="22" t="s">
        <v>320</v>
      </c>
      <c r="E79" s="22" t="s">
        <v>319</v>
      </c>
      <c r="F79" s="23">
        <v>8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307</v>
      </c>
      <c r="F80" s="23">
        <v>12</v>
      </c>
    </row>
    <row r="81" spans="1:10" s="32" customFormat="1" ht="15">
      <c r="A81" s="21"/>
      <c r="B81" s="21">
        <v>81</v>
      </c>
      <c r="C81" s="21">
        <v>0</v>
      </c>
      <c r="D81" s="22" t="s">
        <v>399</v>
      </c>
      <c r="E81" s="22" t="s">
        <v>398</v>
      </c>
      <c r="F81" s="23">
        <v>6</v>
      </c>
      <c r="G81" s="3"/>
      <c r="H81" s="3"/>
      <c r="I81" s="3"/>
      <c r="J81" s="3"/>
    </row>
    <row r="82" spans="1:10" s="3" customFormat="1" ht="15">
      <c r="A82" s="21"/>
      <c r="B82" s="21">
        <v>82</v>
      </c>
      <c r="C82" s="21">
        <v>0</v>
      </c>
      <c r="D82" s="22" t="s">
        <v>1167</v>
      </c>
      <c r="E82" s="22" t="s">
        <v>681</v>
      </c>
      <c r="F82" s="23">
        <v>39</v>
      </c>
    </row>
    <row r="83" spans="1:10" s="3" customFormat="1" ht="15">
      <c r="A83" s="21"/>
      <c r="B83" s="21">
        <v>83</v>
      </c>
      <c r="C83" s="21">
        <v>0</v>
      </c>
      <c r="D83" s="22" t="s">
        <v>1168</v>
      </c>
      <c r="E83" s="22" t="s">
        <v>947</v>
      </c>
      <c r="F83" s="23">
        <v>16</v>
      </c>
    </row>
    <row r="84" spans="1:10" s="3" customFormat="1" ht="15">
      <c r="A84" s="21"/>
      <c r="B84" s="21">
        <v>84</v>
      </c>
      <c r="C84" s="21">
        <v>0</v>
      </c>
      <c r="D84" s="22" t="s">
        <v>392</v>
      </c>
      <c r="E84" s="22" t="s">
        <v>393</v>
      </c>
      <c r="F84" s="23">
        <v>39</v>
      </c>
      <c r="G84"/>
      <c r="H84"/>
      <c r="I84"/>
      <c r="J84"/>
    </row>
    <row r="85" spans="1:10" s="3" customFormat="1" ht="30">
      <c r="A85" s="21"/>
      <c r="B85" s="21">
        <v>85</v>
      </c>
      <c r="C85" s="21">
        <v>0</v>
      </c>
      <c r="D85" s="22" t="s">
        <v>273</v>
      </c>
      <c r="E85" s="22" t="s">
        <v>391</v>
      </c>
      <c r="F85" s="23">
        <v>22</v>
      </c>
    </row>
    <row r="86" spans="1:10" s="3" customFormat="1" ht="15">
      <c r="A86" s="21"/>
      <c r="B86" s="21">
        <v>86</v>
      </c>
      <c r="C86" s="21">
        <v>0</v>
      </c>
      <c r="D86" s="22" t="s">
        <v>1176</v>
      </c>
      <c r="E86" s="22" t="s">
        <v>394</v>
      </c>
      <c r="F86" s="23">
        <v>19</v>
      </c>
    </row>
    <row r="87" spans="1:10" ht="15">
      <c r="A87" s="21"/>
      <c r="B87" s="21">
        <v>87</v>
      </c>
      <c r="C87" s="21">
        <v>0</v>
      </c>
      <c r="D87" s="22" t="s">
        <v>547</v>
      </c>
      <c r="E87" s="22" t="s">
        <v>689</v>
      </c>
      <c r="F87" s="23">
        <v>21</v>
      </c>
    </row>
    <row r="88" spans="1:10" s="3" customFormat="1" ht="15">
      <c r="A88" s="21"/>
      <c r="B88" s="21">
        <v>88</v>
      </c>
      <c r="C88" s="21">
        <v>0</v>
      </c>
      <c r="D88" s="22" t="s">
        <v>396</v>
      </c>
      <c r="E88" s="22" t="s">
        <v>395</v>
      </c>
      <c r="F88" s="23">
        <v>30</v>
      </c>
    </row>
    <row r="89" spans="1:10" ht="15">
      <c r="A89" s="10"/>
      <c r="B89" s="21">
        <v>89</v>
      </c>
      <c r="C89" s="21">
        <v>0</v>
      </c>
      <c r="D89" s="22" t="s">
        <v>1195</v>
      </c>
      <c r="E89" s="22" t="s">
        <v>972</v>
      </c>
      <c r="F89" s="23">
        <v>5</v>
      </c>
    </row>
    <row r="90" spans="1:10" ht="15">
      <c r="A90" s="10"/>
      <c r="B90" s="21">
        <v>90</v>
      </c>
      <c r="C90" s="21">
        <v>0</v>
      </c>
      <c r="D90" s="22" t="s">
        <v>1191</v>
      </c>
      <c r="E90" s="22" t="s">
        <v>397</v>
      </c>
      <c r="F90" s="23">
        <v>53</v>
      </c>
    </row>
    <row r="91" spans="1:10" ht="15">
      <c r="A91" s="21"/>
      <c r="B91" s="34">
        <v>92</v>
      </c>
      <c r="C91" s="34">
        <v>0</v>
      </c>
      <c r="D91" s="35" t="s">
        <v>488</v>
      </c>
      <c r="E91" s="35" t="s">
        <v>487</v>
      </c>
      <c r="F91" s="3">
        <v>14</v>
      </c>
    </row>
    <row r="92" spans="1:10">
      <c r="A92" s="10"/>
    </row>
    <row r="93" spans="1:10" s="29" customFormat="1" ht="15">
      <c r="A93" s="10"/>
      <c r="B93" s="1"/>
      <c r="C93" s="1"/>
      <c r="D93" s="7"/>
      <c r="E93" s="7"/>
      <c r="F93"/>
    </row>
    <row r="94" spans="1:10" ht="18">
      <c r="A94" s="17">
        <v>9</v>
      </c>
      <c r="B94" s="36"/>
      <c r="C94" s="36"/>
      <c r="D94" s="37" t="s">
        <v>553</v>
      </c>
      <c r="E94" s="37" t="s">
        <v>696</v>
      </c>
      <c r="F94" s="4">
        <f>SUM(F95:F101)</f>
        <v>185</v>
      </c>
    </row>
    <row r="95" spans="1:10" s="29" customFormat="1" ht="18">
      <c r="A95" s="17"/>
      <c r="B95" s="34">
        <v>93</v>
      </c>
      <c r="C95" s="34">
        <v>0</v>
      </c>
      <c r="D95" s="35" t="s">
        <v>288</v>
      </c>
      <c r="E95" s="35" t="s">
        <v>285</v>
      </c>
      <c r="F95" s="3">
        <v>13</v>
      </c>
    </row>
    <row r="96" spans="1:10" s="29" customFormat="1" ht="45">
      <c r="A96" s="17"/>
      <c r="B96" s="21">
        <v>94</v>
      </c>
      <c r="C96" s="21">
        <v>0</v>
      </c>
      <c r="D96" s="22" t="s">
        <v>289</v>
      </c>
      <c r="E96" s="22" t="s">
        <v>290</v>
      </c>
      <c r="F96" s="23">
        <v>28</v>
      </c>
    </row>
    <row r="97" spans="1:6" s="3" customFormat="1" ht="30">
      <c r="A97" s="17"/>
      <c r="B97" s="21">
        <v>95</v>
      </c>
      <c r="C97" s="21">
        <v>0</v>
      </c>
      <c r="D97" s="21" t="s">
        <v>291</v>
      </c>
      <c r="E97" s="22" t="s">
        <v>286</v>
      </c>
      <c r="F97" s="23">
        <v>13</v>
      </c>
    </row>
    <row r="98" spans="1:6" ht="15">
      <c r="A98" s="21"/>
      <c r="B98" s="21">
        <v>96</v>
      </c>
      <c r="C98" s="21">
        <v>0</v>
      </c>
      <c r="D98" s="22" t="s">
        <v>325</v>
      </c>
      <c r="E98" s="22" t="s">
        <v>326</v>
      </c>
      <c r="F98" s="23">
        <v>48</v>
      </c>
    </row>
    <row r="99" spans="1:6" s="3" customFormat="1" ht="30">
      <c r="A99" s="25"/>
      <c r="B99" s="21">
        <v>97</v>
      </c>
      <c r="C99" s="21">
        <v>0</v>
      </c>
      <c r="D99" s="22" t="s">
        <v>556</v>
      </c>
      <c r="E99" s="22" t="s">
        <v>584</v>
      </c>
      <c r="F99" s="23">
        <v>38</v>
      </c>
    </row>
    <row r="100" spans="1:6" ht="15">
      <c r="A100" s="25"/>
      <c r="B100" s="21">
        <v>98</v>
      </c>
      <c r="C100" s="21">
        <v>0</v>
      </c>
      <c r="D100" s="22" t="s">
        <v>292</v>
      </c>
      <c r="E100" s="22" t="s">
        <v>287</v>
      </c>
      <c r="F100" s="23">
        <v>16</v>
      </c>
    </row>
    <row r="101" spans="1:6" ht="15">
      <c r="A101" s="25"/>
      <c r="B101" s="21">
        <v>100</v>
      </c>
      <c r="C101" s="21">
        <v>0</v>
      </c>
      <c r="D101" s="22" t="s">
        <v>580</v>
      </c>
      <c r="E101" s="22" t="s">
        <v>370</v>
      </c>
      <c r="F101" s="23">
        <v>29</v>
      </c>
    </row>
    <row r="102" spans="1:6" s="4" customFormat="1" ht="18">
      <c r="A102" s="1"/>
      <c r="B102" s="1"/>
      <c r="C102" s="1"/>
      <c r="D102" s="7"/>
      <c r="E102" s="7"/>
      <c r="F102"/>
    </row>
    <row r="103" spans="1:6" s="23" customFormat="1" ht="18">
      <c r="A103" s="36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ht="15">
      <c r="A107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7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318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SUM(F4,F17,F28,F37,,F45,F54,F67,F73,F94)</f>
        <v>1581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197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14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29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21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28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9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24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18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32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15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7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124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9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17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5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11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19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33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11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19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38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11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7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4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5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11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/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156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45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21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311</v>
      </c>
      <c r="F40" s="23">
        <v>5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34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51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127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16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15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19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313</v>
      </c>
      <c r="F49" s="23">
        <v>39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18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20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208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11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24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317</v>
      </c>
      <c r="F57" s="23">
        <v>38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48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11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27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23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13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11</v>
      </c>
    </row>
    <row r="64" spans="1:6" ht="15">
      <c r="A64" s="21"/>
      <c r="B64" s="21">
        <v>60</v>
      </c>
      <c r="C64" s="21">
        <v>0</v>
      </c>
      <c r="D64" s="22" t="s">
        <v>322</v>
      </c>
      <c r="E64" s="22" t="s">
        <v>323</v>
      </c>
      <c r="F64" s="23">
        <v>2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78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15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42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21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SUM(F74:F91)</f>
        <v>411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40</v>
      </c>
    </row>
    <row r="75" spans="1:10" ht="15">
      <c r="A75" s="21"/>
      <c r="B75" s="21">
        <v>72</v>
      </c>
      <c r="C75" s="21">
        <v>0</v>
      </c>
      <c r="D75" s="22" t="s">
        <v>1157</v>
      </c>
      <c r="E75" s="22" t="s">
        <v>937</v>
      </c>
      <c r="F75" s="23">
        <v>27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25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12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43</v>
      </c>
    </row>
    <row r="79" spans="1:10" s="3" customFormat="1" ht="15">
      <c r="A79" s="21"/>
      <c r="B79" s="21">
        <v>76</v>
      </c>
      <c r="C79" s="21">
        <v>0</v>
      </c>
      <c r="D79" s="22" t="s">
        <v>320</v>
      </c>
      <c r="E79" s="22" t="s">
        <v>319</v>
      </c>
      <c r="F79" s="23">
        <v>8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307</v>
      </c>
      <c r="F80" s="23">
        <v>7</v>
      </c>
    </row>
    <row r="81" spans="1:10" s="32" customFormat="1" ht="15">
      <c r="A81" s="21"/>
      <c r="B81" s="21">
        <v>81</v>
      </c>
      <c r="C81" s="21">
        <v>0</v>
      </c>
      <c r="D81" s="22" t="s">
        <v>399</v>
      </c>
      <c r="E81" s="22" t="s">
        <v>398</v>
      </c>
      <c r="F81" s="23">
        <v>17</v>
      </c>
      <c r="G81" s="3"/>
      <c r="H81" s="3"/>
      <c r="I81" s="3"/>
      <c r="J81" s="3"/>
    </row>
    <row r="82" spans="1:10" s="3" customFormat="1" ht="15">
      <c r="A82" s="21"/>
      <c r="B82" s="21">
        <v>82</v>
      </c>
      <c r="C82" s="21">
        <v>0</v>
      </c>
      <c r="D82" s="22" t="s">
        <v>1167</v>
      </c>
      <c r="E82" s="22" t="s">
        <v>681</v>
      </c>
      <c r="F82" s="23">
        <v>37</v>
      </c>
    </row>
    <row r="83" spans="1:10" s="3" customFormat="1" ht="15">
      <c r="A83" s="21"/>
      <c r="B83" s="21">
        <v>83</v>
      </c>
      <c r="C83" s="21">
        <v>0</v>
      </c>
      <c r="D83" s="22" t="s">
        <v>1168</v>
      </c>
      <c r="E83" s="22" t="s">
        <v>947</v>
      </c>
      <c r="F83" s="23">
        <v>7</v>
      </c>
    </row>
    <row r="84" spans="1:10" s="3" customFormat="1" ht="15">
      <c r="A84" s="21"/>
      <c r="B84" s="21">
        <v>84</v>
      </c>
      <c r="C84" s="21">
        <v>0</v>
      </c>
      <c r="D84" s="22" t="s">
        <v>392</v>
      </c>
      <c r="E84" s="22" t="s">
        <v>393</v>
      </c>
      <c r="F84" s="23">
        <v>31</v>
      </c>
      <c r="G84"/>
      <c r="H84"/>
      <c r="I84"/>
      <c r="J84"/>
    </row>
    <row r="85" spans="1:10" s="3" customFormat="1" ht="30">
      <c r="A85" s="21"/>
      <c r="B85" s="21">
        <v>85</v>
      </c>
      <c r="C85" s="21">
        <v>0</v>
      </c>
      <c r="D85" s="22" t="s">
        <v>273</v>
      </c>
      <c r="E85" s="22" t="s">
        <v>391</v>
      </c>
      <c r="F85" s="23">
        <v>18</v>
      </c>
    </row>
    <row r="86" spans="1:10" s="3" customFormat="1" ht="15">
      <c r="A86" s="21"/>
      <c r="B86" s="21">
        <v>86</v>
      </c>
      <c r="C86" s="21">
        <v>0</v>
      </c>
      <c r="D86" s="22" t="s">
        <v>1176</v>
      </c>
      <c r="E86" s="22" t="s">
        <v>394</v>
      </c>
      <c r="F86" s="23">
        <v>15</v>
      </c>
    </row>
    <row r="87" spans="1:10" ht="15">
      <c r="A87" s="21"/>
      <c r="B87" s="21">
        <v>87</v>
      </c>
      <c r="C87" s="21">
        <v>0</v>
      </c>
      <c r="D87" s="22" t="s">
        <v>547</v>
      </c>
      <c r="E87" s="22" t="s">
        <v>689</v>
      </c>
      <c r="F87" s="23">
        <v>24</v>
      </c>
    </row>
    <row r="88" spans="1:10" s="3" customFormat="1" ht="15">
      <c r="A88" s="21"/>
      <c r="B88" s="21">
        <v>88</v>
      </c>
      <c r="C88" s="21">
        <v>0</v>
      </c>
      <c r="D88" s="22" t="s">
        <v>396</v>
      </c>
      <c r="E88" s="22" t="s">
        <v>395</v>
      </c>
      <c r="F88" s="23">
        <v>32</v>
      </c>
    </row>
    <row r="89" spans="1:10" ht="15">
      <c r="A89" s="10"/>
      <c r="B89" s="21">
        <v>89</v>
      </c>
      <c r="C89" s="21">
        <v>0</v>
      </c>
      <c r="D89" s="22" t="s">
        <v>1195</v>
      </c>
      <c r="E89" s="22" t="s">
        <v>972</v>
      </c>
      <c r="F89" s="23">
        <v>11</v>
      </c>
    </row>
    <row r="90" spans="1:10" ht="15">
      <c r="A90" s="10"/>
      <c r="B90" s="21">
        <v>90</v>
      </c>
      <c r="C90" s="21">
        <v>0</v>
      </c>
      <c r="D90" s="22" t="s">
        <v>1191</v>
      </c>
      <c r="E90" s="22" t="s">
        <v>397</v>
      </c>
      <c r="F90" s="23">
        <v>44</v>
      </c>
    </row>
    <row r="91" spans="1:10" ht="15">
      <c r="A91" s="21"/>
      <c r="B91" s="34">
        <v>92</v>
      </c>
      <c r="C91" s="34">
        <v>0</v>
      </c>
      <c r="D91" s="35" t="s">
        <v>488</v>
      </c>
      <c r="E91" s="35" t="s">
        <v>487</v>
      </c>
      <c r="F91" s="3">
        <v>13</v>
      </c>
    </row>
    <row r="92" spans="1:10">
      <c r="A92" s="10"/>
    </row>
    <row r="93" spans="1:10" s="29" customFormat="1" ht="15">
      <c r="A93" s="10"/>
      <c r="B93" s="1"/>
      <c r="C93" s="1"/>
      <c r="D93" s="7"/>
      <c r="E93" s="7"/>
      <c r="F93"/>
    </row>
    <row r="94" spans="1:10" ht="18">
      <c r="A94" s="17">
        <v>9</v>
      </c>
      <c r="B94" s="36"/>
      <c r="C94" s="36"/>
      <c r="D94" s="37" t="s">
        <v>553</v>
      </c>
      <c r="E94" s="37" t="s">
        <v>696</v>
      </c>
      <c r="F94" s="4">
        <f>SUM(F95:F101)</f>
        <v>242</v>
      </c>
    </row>
    <row r="95" spans="1:10" s="29" customFormat="1" ht="18">
      <c r="A95" s="17"/>
      <c r="B95" s="34">
        <v>93</v>
      </c>
      <c r="C95" s="34">
        <v>0</v>
      </c>
      <c r="D95" s="35" t="s">
        <v>288</v>
      </c>
      <c r="E95" s="35" t="s">
        <v>285</v>
      </c>
      <c r="F95" s="3">
        <v>15</v>
      </c>
    </row>
    <row r="96" spans="1:10" s="29" customFormat="1" ht="45">
      <c r="A96" s="17"/>
      <c r="B96" s="21">
        <v>94</v>
      </c>
      <c r="C96" s="21">
        <v>0</v>
      </c>
      <c r="D96" s="22" t="s">
        <v>289</v>
      </c>
      <c r="E96" s="22" t="s">
        <v>290</v>
      </c>
      <c r="F96" s="23">
        <v>21</v>
      </c>
    </row>
    <row r="97" spans="1:6" s="3" customFormat="1" ht="30">
      <c r="A97" s="17"/>
      <c r="B97" s="21">
        <v>95</v>
      </c>
      <c r="C97" s="21">
        <v>0</v>
      </c>
      <c r="D97" s="21" t="s">
        <v>291</v>
      </c>
      <c r="E97" s="22" t="s">
        <v>286</v>
      </c>
      <c r="F97" s="23">
        <v>16</v>
      </c>
    </row>
    <row r="98" spans="1:6" ht="15">
      <c r="A98" s="21"/>
      <c r="B98" s="21">
        <v>96</v>
      </c>
      <c r="C98" s="21">
        <v>0</v>
      </c>
      <c r="D98" s="22" t="s">
        <v>356</v>
      </c>
      <c r="E98" s="22" t="s">
        <v>355</v>
      </c>
      <c r="F98" s="23">
        <v>82</v>
      </c>
    </row>
    <row r="99" spans="1:6" s="3" customFormat="1" ht="30">
      <c r="A99" s="25"/>
      <c r="B99" s="21">
        <v>97</v>
      </c>
      <c r="C99" s="21">
        <v>0</v>
      </c>
      <c r="D99" s="22" t="s">
        <v>556</v>
      </c>
      <c r="E99" s="22" t="s">
        <v>584</v>
      </c>
      <c r="F99" s="23">
        <v>32</v>
      </c>
    </row>
    <row r="100" spans="1:6" ht="15">
      <c r="A100" s="25"/>
      <c r="B100" s="21">
        <v>98</v>
      </c>
      <c r="C100" s="21">
        <v>0</v>
      </c>
      <c r="D100" s="22" t="s">
        <v>292</v>
      </c>
      <c r="E100" s="22" t="s">
        <v>287</v>
      </c>
      <c r="F100" s="23">
        <v>12</v>
      </c>
    </row>
    <row r="101" spans="1:6" ht="15">
      <c r="A101" s="25"/>
      <c r="B101" s="21">
        <v>100</v>
      </c>
      <c r="C101" s="21">
        <v>0</v>
      </c>
      <c r="D101" s="22" t="s">
        <v>580</v>
      </c>
      <c r="E101" s="22" t="s">
        <v>370</v>
      </c>
      <c r="F101" s="23">
        <v>64</v>
      </c>
    </row>
    <row r="102" spans="1:6" s="4" customFormat="1" ht="18">
      <c r="A102" s="1"/>
      <c r="B102" s="1"/>
      <c r="C102" s="1"/>
      <c r="D102" s="7"/>
      <c r="E102" s="7"/>
      <c r="F102"/>
    </row>
    <row r="103" spans="1:6" s="23" customFormat="1" ht="18">
      <c r="A103" s="36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ht="15">
      <c r="A107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7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316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SUM(F4,F17,F28,F37,,F45,F54,F67,F73,F94)</f>
        <v>1819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246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14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29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42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39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11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41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13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22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23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12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122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6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32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8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6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17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28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7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18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56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4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11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14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7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9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11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200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56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43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311</v>
      </c>
      <c r="F40" s="23">
        <v>5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40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56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131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13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27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17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313</v>
      </c>
      <c r="F49" s="23">
        <v>43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15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16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253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11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16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317</v>
      </c>
      <c r="F57" s="23">
        <v>71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44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12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54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9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11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16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9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95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12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53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30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SUM(F74:F91)</f>
        <v>447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45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21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5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10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52</v>
      </c>
    </row>
    <row r="79" spans="1:10" s="3" customFormat="1" ht="15">
      <c r="A79" s="21"/>
      <c r="B79" s="21">
        <v>76</v>
      </c>
      <c r="C79" s="21">
        <v>0</v>
      </c>
      <c r="D79" s="22" t="s">
        <v>320</v>
      </c>
      <c r="E79" s="22" t="s">
        <v>319</v>
      </c>
      <c r="F79" s="23">
        <v>10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307</v>
      </c>
      <c r="F80" s="23">
        <v>7</v>
      </c>
    </row>
    <row r="81" spans="1:10" s="32" customFormat="1" ht="15">
      <c r="A81" s="21"/>
      <c r="B81" s="21">
        <v>81</v>
      </c>
      <c r="C81" s="21">
        <v>0</v>
      </c>
      <c r="D81" s="22" t="s">
        <v>399</v>
      </c>
      <c r="E81" s="22" t="s">
        <v>398</v>
      </c>
      <c r="F81" s="23">
        <v>17</v>
      </c>
      <c r="G81" s="3"/>
      <c r="H81" s="3"/>
      <c r="I81" s="3"/>
      <c r="J81" s="3"/>
    </row>
    <row r="82" spans="1:10" s="3" customFormat="1" ht="15">
      <c r="A82" s="21"/>
      <c r="B82" s="21">
        <v>82</v>
      </c>
      <c r="C82" s="21">
        <v>0</v>
      </c>
      <c r="D82" s="22" t="s">
        <v>1167</v>
      </c>
      <c r="E82" s="22" t="s">
        <v>681</v>
      </c>
      <c r="F82" s="23">
        <v>13</v>
      </c>
    </row>
    <row r="83" spans="1:10" s="3" customFormat="1" ht="15">
      <c r="A83" s="21"/>
      <c r="B83" s="21">
        <v>83</v>
      </c>
      <c r="C83" s="21">
        <v>0</v>
      </c>
      <c r="D83" s="22" t="s">
        <v>1168</v>
      </c>
      <c r="E83" s="22" t="s">
        <v>947</v>
      </c>
      <c r="F83" s="23">
        <v>8</v>
      </c>
    </row>
    <row r="84" spans="1:10" s="3" customFormat="1" ht="15">
      <c r="A84" s="21"/>
      <c r="B84" s="21">
        <v>84</v>
      </c>
      <c r="C84" s="21">
        <v>0</v>
      </c>
      <c r="D84" s="22" t="s">
        <v>392</v>
      </c>
      <c r="E84" s="22" t="s">
        <v>393</v>
      </c>
      <c r="F84" s="23">
        <v>36</v>
      </c>
      <c r="G84"/>
      <c r="H84"/>
      <c r="I84"/>
      <c r="J84"/>
    </row>
    <row r="85" spans="1:10" s="3" customFormat="1" ht="30">
      <c r="A85" s="21"/>
      <c r="B85" s="21">
        <v>85</v>
      </c>
      <c r="C85" s="21">
        <v>0</v>
      </c>
      <c r="D85" s="22" t="s">
        <v>273</v>
      </c>
      <c r="E85" s="22" t="s">
        <v>391</v>
      </c>
      <c r="F85" s="23">
        <v>33</v>
      </c>
    </row>
    <row r="86" spans="1:10" s="3" customFormat="1" ht="15">
      <c r="A86" s="21"/>
      <c r="B86" s="21">
        <v>86</v>
      </c>
      <c r="C86" s="21">
        <v>0</v>
      </c>
      <c r="D86" s="22" t="s">
        <v>1176</v>
      </c>
      <c r="E86" s="22" t="s">
        <v>394</v>
      </c>
      <c r="F86" s="23">
        <v>18</v>
      </c>
    </row>
    <row r="87" spans="1:10" ht="15">
      <c r="A87" s="21"/>
      <c r="B87" s="21">
        <v>87</v>
      </c>
      <c r="C87" s="21">
        <v>0</v>
      </c>
      <c r="D87" s="22" t="s">
        <v>547</v>
      </c>
      <c r="E87" s="22" t="s">
        <v>689</v>
      </c>
      <c r="F87" s="23">
        <v>25</v>
      </c>
    </row>
    <row r="88" spans="1:10" s="3" customFormat="1" ht="15">
      <c r="A88" s="21"/>
      <c r="B88" s="21">
        <v>88</v>
      </c>
      <c r="C88" s="21">
        <v>0</v>
      </c>
      <c r="D88" s="22" t="s">
        <v>396</v>
      </c>
      <c r="E88" s="22" t="s">
        <v>395</v>
      </c>
      <c r="F88" s="23">
        <v>40</v>
      </c>
    </row>
    <row r="89" spans="1:10" ht="15">
      <c r="A89" s="10"/>
      <c r="B89" s="21">
        <v>89</v>
      </c>
      <c r="C89" s="21">
        <v>0</v>
      </c>
      <c r="D89" s="22" t="s">
        <v>1195</v>
      </c>
      <c r="E89" s="22" t="s">
        <v>972</v>
      </c>
      <c r="F89" s="23">
        <v>9</v>
      </c>
    </row>
    <row r="90" spans="1:10" ht="15">
      <c r="A90" s="10"/>
      <c r="B90" s="21">
        <v>90</v>
      </c>
      <c r="C90" s="21">
        <v>0</v>
      </c>
      <c r="D90" s="22" t="s">
        <v>1191</v>
      </c>
      <c r="E90" s="22" t="s">
        <v>397</v>
      </c>
      <c r="F90" s="23">
        <v>81</v>
      </c>
    </row>
    <row r="91" spans="1:10" ht="15">
      <c r="A91" s="21"/>
      <c r="B91" s="34">
        <v>92</v>
      </c>
      <c r="C91" s="34">
        <v>0</v>
      </c>
      <c r="D91" s="35" t="s">
        <v>488</v>
      </c>
      <c r="E91" s="35" t="s">
        <v>487</v>
      </c>
      <c r="F91" s="3">
        <v>17</v>
      </c>
    </row>
    <row r="92" spans="1:10">
      <c r="A92" s="10"/>
    </row>
    <row r="93" spans="1:10" s="29" customFormat="1" ht="15">
      <c r="A93" s="10"/>
      <c r="B93" s="1"/>
      <c r="C93" s="1"/>
      <c r="D93" s="7"/>
      <c r="E93" s="7"/>
      <c r="F93"/>
    </row>
    <row r="94" spans="1:10" ht="18">
      <c r="A94" s="17">
        <v>9</v>
      </c>
      <c r="B94" s="36"/>
      <c r="C94" s="36"/>
      <c r="D94" s="37" t="s">
        <v>553</v>
      </c>
      <c r="E94" s="37" t="s">
        <v>696</v>
      </c>
      <c r="F94" s="4">
        <f>SUM(F95:F101)</f>
        <v>269</v>
      </c>
    </row>
    <row r="95" spans="1:10" s="29" customFormat="1" ht="18">
      <c r="A95" s="17"/>
      <c r="B95" s="34">
        <v>93</v>
      </c>
      <c r="C95" s="34">
        <v>0</v>
      </c>
      <c r="D95" s="35" t="s">
        <v>288</v>
      </c>
      <c r="E95" s="35" t="s">
        <v>285</v>
      </c>
      <c r="F95" s="3">
        <v>12</v>
      </c>
    </row>
    <row r="96" spans="1:10" s="29" customFormat="1" ht="45">
      <c r="A96" s="17"/>
      <c r="B96" s="21">
        <v>94</v>
      </c>
      <c r="C96" s="21">
        <v>0</v>
      </c>
      <c r="D96" s="22" t="s">
        <v>289</v>
      </c>
      <c r="E96" s="22" t="s">
        <v>290</v>
      </c>
      <c r="F96" s="23">
        <v>21</v>
      </c>
    </row>
    <row r="97" spans="1:6" s="3" customFormat="1" ht="30">
      <c r="A97" s="17"/>
      <c r="B97" s="21">
        <v>95</v>
      </c>
      <c r="C97" s="21">
        <v>0</v>
      </c>
      <c r="D97" s="21" t="s">
        <v>291</v>
      </c>
      <c r="E97" s="22" t="s">
        <v>286</v>
      </c>
      <c r="F97" s="23">
        <v>17</v>
      </c>
    </row>
    <row r="98" spans="1:6" ht="15">
      <c r="A98" s="21"/>
      <c r="B98" s="21">
        <v>96</v>
      </c>
      <c r="C98" s="21">
        <v>0</v>
      </c>
      <c r="D98" s="22" t="s">
        <v>356</v>
      </c>
      <c r="E98" s="22" t="s">
        <v>355</v>
      </c>
      <c r="F98" s="23">
        <v>54</v>
      </c>
    </row>
    <row r="99" spans="1:6" s="3" customFormat="1" ht="30">
      <c r="A99" s="25"/>
      <c r="B99" s="21">
        <v>97</v>
      </c>
      <c r="C99" s="21">
        <v>0</v>
      </c>
      <c r="D99" s="22" t="s">
        <v>556</v>
      </c>
      <c r="E99" s="22" t="s">
        <v>584</v>
      </c>
      <c r="F99" s="23">
        <v>30</v>
      </c>
    </row>
    <row r="100" spans="1:6" ht="15">
      <c r="A100" s="25"/>
      <c r="B100" s="21">
        <v>98</v>
      </c>
      <c r="C100" s="21">
        <v>0</v>
      </c>
      <c r="D100" s="22" t="s">
        <v>292</v>
      </c>
      <c r="E100" s="22" t="s">
        <v>287</v>
      </c>
      <c r="F100" s="23">
        <v>5</v>
      </c>
    </row>
    <row r="101" spans="1:6" ht="15">
      <c r="A101" s="25"/>
      <c r="B101" s="21">
        <v>100</v>
      </c>
      <c r="C101" s="21">
        <v>0</v>
      </c>
      <c r="D101" s="22" t="s">
        <v>580</v>
      </c>
      <c r="E101" s="22" t="s">
        <v>370</v>
      </c>
      <c r="F101" s="23">
        <v>130</v>
      </c>
    </row>
    <row r="102" spans="1:6" s="4" customFormat="1" ht="18">
      <c r="A102" s="1"/>
      <c r="B102" s="1"/>
      <c r="C102" s="1"/>
      <c r="D102" s="7"/>
      <c r="E102" s="7"/>
      <c r="F102"/>
    </row>
    <row r="103" spans="1:6" s="23" customFormat="1" ht="18">
      <c r="A103" s="36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ht="15">
      <c r="A107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8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310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SUM(F4,F17,F28,F37,,F45,F54,F67,F73,F95)</f>
        <v>1832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303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17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36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33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31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14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69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17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43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24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19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158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15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14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13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9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19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43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14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31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44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4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6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8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6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10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10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269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71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42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311</v>
      </c>
      <c r="F40" s="23">
        <v>7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29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120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134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13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23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21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313</v>
      </c>
      <c r="F49" s="23">
        <v>50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13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14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172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7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8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317</v>
      </c>
      <c r="F57" s="23">
        <v>41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30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7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35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18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7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4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15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77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15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34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28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SUM(F74:F92)</f>
        <v>424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33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20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10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12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39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7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307</v>
      </c>
      <c r="F80" s="23">
        <v>16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12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10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10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7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46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26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14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24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49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6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70</v>
      </c>
    </row>
    <row r="92" spans="1:10" ht="15">
      <c r="A92" s="21"/>
      <c r="B92" s="34">
        <v>92</v>
      </c>
      <c r="C92" s="34">
        <v>0</v>
      </c>
      <c r="D92" s="35" t="s">
        <v>488</v>
      </c>
      <c r="E92" s="35" t="s">
        <v>487</v>
      </c>
      <c r="F92" s="3">
        <v>13</v>
      </c>
    </row>
    <row r="93" spans="1:10">
      <c r="A93" s="10"/>
    </row>
    <row r="94" spans="1:10" s="29" customFormat="1" ht="15">
      <c r="A94" s="10"/>
      <c r="B94" s="1"/>
      <c r="C94" s="1"/>
      <c r="D94" s="7"/>
      <c r="E94" s="7"/>
      <c r="F94"/>
    </row>
    <row r="95" spans="1:10" ht="18">
      <c r="A95" s="17">
        <v>9</v>
      </c>
      <c r="B95" s="36"/>
      <c r="C95" s="36"/>
      <c r="D95" s="37" t="s">
        <v>553</v>
      </c>
      <c r="E95" s="37" t="s">
        <v>696</v>
      </c>
      <c r="F95" s="4">
        <f>SUM(F96:F102)</f>
        <v>251</v>
      </c>
    </row>
    <row r="96" spans="1:10" s="29" customFormat="1" ht="18">
      <c r="A96" s="17"/>
      <c r="B96" s="34">
        <v>93</v>
      </c>
      <c r="C96" s="34">
        <v>0</v>
      </c>
      <c r="D96" s="35" t="s">
        <v>288</v>
      </c>
      <c r="E96" s="35" t="s">
        <v>285</v>
      </c>
      <c r="F96" s="3">
        <v>8</v>
      </c>
    </row>
    <row r="97" spans="1:6" s="29" customFormat="1" ht="45">
      <c r="A97" s="17"/>
      <c r="B97" s="21">
        <v>94</v>
      </c>
      <c r="C97" s="21">
        <v>0</v>
      </c>
      <c r="D97" s="22" t="s">
        <v>289</v>
      </c>
      <c r="E97" s="22" t="s">
        <v>290</v>
      </c>
      <c r="F97" s="23">
        <v>13</v>
      </c>
    </row>
    <row r="98" spans="1:6" s="3" customFormat="1" ht="30">
      <c r="A98" s="17"/>
      <c r="B98" s="21">
        <v>95</v>
      </c>
      <c r="C98" s="21">
        <v>0</v>
      </c>
      <c r="D98" s="21" t="s">
        <v>291</v>
      </c>
      <c r="E98" s="22" t="s">
        <v>286</v>
      </c>
      <c r="F98" s="23">
        <v>9</v>
      </c>
    </row>
    <row r="99" spans="1:6" ht="15">
      <c r="A99" s="21"/>
      <c r="B99" s="21">
        <v>96</v>
      </c>
      <c r="C99" s="21">
        <v>0</v>
      </c>
      <c r="D99" s="22" t="s">
        <v>356</v>
      </c>
      <c r="E99" s="22" t="s">
        <v>355</v>
      </c>
      <c r="F99" s="23">
        <v>50</v>
      </c>
    </row>
    <row r="100" spans="1:6" s="3" customFormat="1" ht="30">
      <c r="A100" s="25"/>
      <c r="B100" s="21">
        <v>97</v>
      </c>
      <c r="C100" s="21">
        <v>0</v>
      </c>
      <c r="D100" s="22" t="s">
        <v>556</v>
      </c>
      <c r="E100" s="22" t="s">
        <v>584</v>
      </c>
      <c r="F100" s="23">
        <v>28</v>
      </c>
    </row>
    <row r="101" spans="1:6" ht="15">
      <c r="A101" s="25"/>
      <c r="B101" s="21">
        <v>98</v>
      </c>
      <c r="C101" s="21">
        <v>0</v>
      </c>
      <c r="D101" s="22" t="s">
        <v>292</v>
      </c>
      <c r="E101" s="22" t="s">
        <v>287</v>
      </c>
      <c r="F101" s="23">
        <v>13</v>
      </c>
    </row>
    <row r="102" spans="1:6" ht="15">
      <c r="A102" s="25"/>
      <c r="B102" s="21">
        <v>100</v>
      </c>
      <c r="C102" s="21">
        <v>0</v>
      </c>
      <c r="D102" s="22" t="s">
        <v>580</v>
      </c>
      <c r="E102" s="22" t="s">
        <v>370</v>
      </c>
      <c r="F102" s="23">
        <v>130</v>
      </c>
    </row>
    <row r="103" spans="1:6" s="4" customFormat="1" ht="18">
      <c r="A103" s="1"/>
      <c r="B103" s="1"/>
      <c r="C103" s="1"/>
      <c r="D103" s="7"/>
      <c r="E103" s="7"/>
      <c r="F103"/>
    </row>
    <row r="104" spans="1:6" s="23" customFormat="1" ht="18">
      <c r="A104" s="36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ht="15">
      <c r="A108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8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300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SUM(F4,F17,F28,F37,,F45,F54,F67,F73,F95)</f>
        <v>1874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252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14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35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26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32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7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39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17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30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19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33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153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18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13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18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7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17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47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9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24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44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3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10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6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10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4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11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257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73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49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312</v>
      </c>
      <c r="E40" s="22" t="s">
        <v>311</v>
      </c>
      <c r="F40" s="23">
        <v>10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42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83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138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17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31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26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313</v>
      </c>
      <c r="F49" s="23">
        <v>37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15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12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195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10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13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51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37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4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42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13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8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5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12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114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23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57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34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SUM(F74:F92)</f>
        <v>445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39</v>
      </c>
    </row>
    <row r="75" spans="1:10" ht="15">
      <c r="A75" s="21"/>
      <c r="B75" s="21">
        <v>72</v>
      </c>
      <c r="C75" s="21">
        <v>0</v>
      </c>
      <c r="D75" s="22" t="s">
        <v>1157</v>
      </c>
      <c r="E75" s="22" t="s">
        <v>937</v>
      </c>
      <c r="F75" s="23">
        <v>25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11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10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62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17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315</v>
      </c>
      <c r="E80" s="22" t="s">
        <v>314</v>
      </c>
      <c r="F80" s="23">
        <v>13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7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9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19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13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30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29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27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16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36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3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67</v>
      </c>
    </row>
    <row r="92" spans="1:10" ht="15">
      <c r="A92" s="21"/>
      <c r="B92" s="34">
        <v>92</v>
      </c>
      <c r="C92" s="34">
        <v>0</v>
      </c>
      <c r="D92" s="35" t="s">
        <v>488</v>
      </c>
      <c r="E92" s="35" t="s">
        <v>487</v>
      </c>
      <c r="F92" s="3">
        <v>12</v>
      </c>
    </row>
    <row r="93" spans="1:10">
      <c r="A93" s="10"/>
    </row>
    <row r="94" spans="1:10" s="29" customFormat="1" ht="15">
      <c r="A94" s="10"/>
      <c r="B94" s="1"/>
      <c r="C94" s="1"/>
      <c r="D94" s="7"/>
      <c r="E94" s="7"/>
      <c r="F94"/>
    </row>
    <row r="95" spans="1:10" ht="18">
      <c r="A95" s="17">
        <v>9</v>
      </c>
      <c r="B95" s="36"/>
      <c r="C95" s="36"/>
      <c r="D95" s="37" t="s">
        <v>553</v>
      </c>
      <c r="E95" s="37" t="s">
        <v>696</v>
      </c>
      <c r="F95" s="4">
        <f>SUM(F96:F102)</f>
        <v>276</v>
      </c>
    </row>
    <row r="96" spans="1:10" s="29" customFormat="1" ht="18">
      <c r="A96" s="17"/>
      <c r="B96" s="34">
        <v>93</v>
      </c>
      <c r="C96" s="34">
        <v>0</v>
      </c>
      <c r="D96" s="35" t="s">
        <v>288</v>
      </c>
      <c r="E96" s="35" t="s">
        <v>285</v>
      </c>
      <c r="F96" s="3">
        <v>18</v>
      </c>
    </row>
    <row r="97" spans="1:6" s="29" customFormat="1" ht="45">
      <c r="A97" s="17"/>
      <c r="B97" s="34">
        <v>94</v>
      </c>
      <c r="C97" s="34">
        <v>0</v>
      </c>
      <c r="D97" s="35" t="s">
        <v>289</v>
      </c>
      <c r="E97" s="35" t="s">
        <v>290</v>
      </c>
      <c r="F97" s="3">
        <v>44</v>
      </c>
    </row>
    <row r="98" spans="1:6" s="3" customFormat="1" ht="30">
      <c r="A98" s="17"/>
      <c r="B98" s="34">
        <v>95</v>
      </c>
      <c r="C98" s="34">
        <v>0</v>
      </c>
      <c r="D98" s="21" t="s">
        <v>291</v>
      </c>
      <c r="E98" s="35" t="s">
        <v>286</v>
      </c>
      <c r="F98" s="3">
        <v>24</v>
      </c>
    </row>
    <row r="99" spans="1:6" ht="15">
      <c r="A99" s="21"/>
      <c r="B99" s="21">
        <v>96</v>
      </c>
      <c r="C99" s="21">
        <v>0</v>
      </c>
      <c r="D99" s="22" t="s">
        <v>356</v>
      </c>
      <c r="E99" s="22" t="s">
        <v>355</v>
      </c>
      <c r="F99" s="23">
        <v>52</v>
      </c>
    </row>
    <row r="100" spans="1:6" s="3" customFormat="1" ht="30">
      <c r="A100" s="25"/>
      <c r="B100" s="21">
        <v>97</v>
      </c>
      <c r="C100" s="21">
        <v>0</v>
      </c>
      <c r="D100" s="22" t="s">
        <v>556</v>
      </c>
      <c r="E100" s="22" t="s">
        <v>584</v>
      </c>
      <c r="F100" s="23">
        <v>23</v>
      </c>
    </row>
    <row r="101" spans="1:6" ht="15">
      <c r="A101" s="25"/>
      <c r="B101" s="21">
        <v>98</v>
      </c>
      <c r="C101" s="21">
        <v>0</v>
      </c>
      <c r="D101" s="22" t="s">
        <v>292</v>
      </c>
      <c r="E101" s="22" t="s">
        <v>287</v>
      </c>
      <c r="F101" s="23">
        <v>11</v>
      </c>
    </row>
    <row r="102" spans="1:6" ht="15">
      <c r="A102" s="25"/>
      <c r="B102" s="21">
        <v>100</v>
      </c>
      <c r="C102" s="21">
        <v>0</v>
      </c>
      <c r="D102" s="22" t="s">
        <v>580</v>
      </c>
      <c r="E102" s="22" t="s">
        <v>370</v>
      </c>
      <c r="F102" s="23">
        <v>104</v>
      </c>
    </row>
    <row r="103" spans="1:6" s="4" customFormat="1" ht="18">
      <c r="A103" s="1"/>
      <c r="B103" s="1"/>
      <c r="C103" s="1"/>
      <c r="D103" s="7"/>
      <c r="E103" s="7"/>
      <c r="F103"/>
    </row>
    <row r="104" spans="1:6" s="23" customFormat="1" ht="18">
      <c r="A104" s="36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ht="15">
      <c r="A108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8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299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SUM(F4,F17,F28,F37,,F45,F54,F67,F73,F95)</f>
        <v>1916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258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20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36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26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29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9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45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15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31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24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23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192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10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18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20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7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36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54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11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36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54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2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9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12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8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9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14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226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84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45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298</v>
      </c>
      <c r="E40" s="22" t="s">
        <v>297</v>
      </c>
      <c r="F40" s="23">
        <v>12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34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51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149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11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16</v>
      </c>
    </row>
    <row r="48" spans="1:10" s="3" customFormat="1" ht="15">
      <c r="A48" s="21"/>
      <c r="B48" s="21">
        <v>43</v>
      </c>
      <c r="C48" s="21">
        <v>0</v>
      </c>
      <c r="D48" s="22" t="s">
        <v>302</v>
      </c>
      <c r="E48" s="22" t="s">
        <v>301</v>
      </c>
      <c r="F48" s="23">
        <v>27</v>
      </c>
    </row>
    <row r="49" spans="1:6" s="3" customFormat="1" ht="15">
      <c r="A49" s="21"/>
      <c r="B49" s="21">
        <v>44</v>
      </c>
      <c r="C49" s="21">
        <v>0</v>
      </c>
      <c r="D49" s="22" t="s">
        <v>304</v>
      </c>
      <c r="E49" s="28" t="s">
        <v>303</v>
      </c>
      <c r="F49" s="23">
        <v>52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14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29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217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12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15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54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49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14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27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20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15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6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5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104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10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44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50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SUM(F74:F92)</f>
        <v>480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50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12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9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17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57</v>
      </c>
    </row>
    <row r="79" spans="1:10" s="3" customFormat="1" ht="15">
      <c r="A79" s="21"/>
      <c r="B79" s="21">
        <v>76</v>
      </c>
      <c r="C79" s="21">
        <v>0</v>
      </c>
      <c r="D79" s="22" t="s">
        <v>306</v>
      </c>
      <c r="E79" s="22" t="s">
        <v>305</v>
      </c>
      <c r="F79" s="23">
        <v>11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307</v>
      </c>
      <c r="F80" s="23">
        <v>12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8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5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21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12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50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40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16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13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50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8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76</v>
      </c>
    </row>
    <row r="92" spans="1:10" ht="15">
      <c r="A92" s="21"/>
      <c r="B92" s="34">
        <v>92</v>
      </c>
      <c r="C92" s="34">
        <v>0</v>
      </c>
      <c r="D92" s="35" t="s">
        <v>488</v>
      </c>
      <c r="E92" s="35" t="s">
        <v>487</v>
      </c>
      <c r="F92" s="3">
        <v>13</v>
      </c>
    </row>
    <row r="93" spans="1:10">
      <c r="A93" s="10"/>
    </row>
    <row r="94" spans="1:10" s="29" customFormat="1" ht="15">
      <c r="A94" s="10"/>
      <c r="B94" s="1"/>
      <c r="C94" s="1"/>
      <c r="D94" s="7"/>
      <c r="E94" s="7"/>
      <c r="F94"/>
    </row>
    <row r="95" spans="1:10" ht="18">
      <c r="A95" s="17">
        <v>9</v>
      </c>
      <c r="B95" s="36"/>
      <c r="C95" s="36"/>
      <c r="D95" s="37" t="s">
        <v>553</v>
      </c>
      <c r="E95" s="37" t="s">
        <v>696</v>
      </c>
      <c r="F95" s="4">
        <f>SUM(F96:F102)</f>
        <v>236</v>
      </c>
    </row>
    <row r="96" spans="1:10" s="29" customFormat="1" ht="18">
      <c r="A96" s="17"/>
      <c r="B96" s="34">
        <v>93</v>
      </c>
      <c r="C96" s="34">
        <v>0</v>
      </c>
      <c r="D96" s="35" t="s">
        <v>288</v>
      </c>
      <c r="E96" s="35" t="s">
        <v>285</v>
      </c>
      <c r="F96" s="3">
        <v>7</v>
      </c>
    </row>
    <row r="97" spans="1:6" s="29" customFormat="1" ht="45">
      <c r="A97" s="17"/>
      <c r="B97" s="21">
        <v>94</v>
      </c>
      <c r="C97" s="21">
        <v>0</v>
      </c>
      <c r="D97" s="22" t="s">
        <v>289</v>
      </c>
      <c r="E97" s="22" t="s">
        <v>290</v>
      </c>
      <c r="F97" s="3">
        <v>36</v>
      </c>
    </row>
    <row r="98" spans="1:6" s="3" customFormat="1" ht="18">
      <c r="A98" s="17"/>
      <c r="B98" s="21">
        <v>95</v>
      </c>
      <c r="C98" s="21">
        <v>0</v>
      </c>
      <c r="D98" s="23" t="s">
        <v>309</v>
      </c>
      <c r="E98" s="35" t="s">
        <v>308</v>
      </c>
      <c r="F98" s="3">
        <v>12</v>
      </c>
    </row>
    <row r="99" spans="1:6" ht="15">
      <c r="A99" s="21"/>
      <c r="B99" s="21">
        <v>96</v>
      </c>
      <c r="C99" s="21">
        <v>0</v>
      </c>
      <c r="D99" s="22" t="s">
        <v>356</v>
      </c>
      <c r="E99" s="22" t="s">
        <v>355</v>
      </c>
      <c r="F99" s="23">
        <v>74</v>
      </c>
    </row>
    <row r="100" spans="1:6" s="3" customFormat="1" ht="30">
      <c r="A100" s="25"/>
      <c r="B100" s="21">
        <v>97</v>
      </c>
      <c r="C100" s="21">
        <v>0</v>
      </c>
      <c r="D100" s="22" t="s">
        <v>556</v>
      </c>
      <c r="E100" s="22" t="s">
        <v>584</v>
      </c>
      <c r="F100" s="23">
        <v>30</v>
      </c>
    </row>
    <row r="101" spans="1:6" ht="15">
      <c r="A101" s="25"/>
      <c r="B101" s="21">
        <v>98</v>
      </c>
      <c r="C101" s="21">
        <v>0</v>
      </c>
      <c r="D101" s="22" t="s">
        <v>292</v>
      </c>
      <c r="E101" s="22" t="s">
        <v>287</v>
      </c>
      <c r="F101" s="23">
        <v>12</v>
      </c>
    </row>
    <row r="102" spans="1:6" ht="15">
      <c r="A102" s="25"/>
      <c r="B102" s="21">
        <v>100</v>
      </c>
      <c r="C102" s="21">
        <v>0</v>
      </c>
      <c r="D102" s="22" t="s">
        <v>580</v>
      </c>
      <c r="E102" s="22" t="s">
        <v>370</v>
      </c>
      <c r="F102" s="23">
        <v>65</v>
      </c>
    </row>
    <row r="103" spans="1:6" s="4" customFormat="1" ht="18">
      <c r="A103" s="1"/>
      <c r="B103" s="1"/>
      <c r="C103" s="1"/>
      <c r="D103" s="7"/>
      <c r="E103" s="7"/>
      <c r="F103"/>
    </row>
    <row r="104" spans="1:6" s="23" customFormat="1" ht="18">
      <c r="A104" s="36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ht="15">
      <c r="A108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9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294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SUM(F4,F17,F28,F37,F45,F54,F67,F73,F96)</f>
        <v>2255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292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22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36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30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23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12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50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19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49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25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26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237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23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41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24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9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21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75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14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30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55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7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8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11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8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7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14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232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92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45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298</v>
      </c>
      <c r="E40" s="22" t="s">
        <v>297</v>
      </c>
      <c r="F40" s="23">
        <v>12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25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58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173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18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23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36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61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18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17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239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14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17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65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54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13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48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12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7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4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5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145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14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69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62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SUM(F74:F93)</f>
        <v>636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31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25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11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12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84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20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13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5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8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22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9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74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22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33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18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61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11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78</v>
      </c>
    </row>
    <row r="92" spans="1:10" s="3" customFormat="1" ht="15">
      <c r="B92" s="34">
        <v>91</v>
      </c>
      <c r="C92" s="34">
        <v>0</v>
      </c>
      <c r="D92" s="35" t="s">
        <v>362</v>
      </c>
      <c r="E92" s="35" t="s">
        <v>960</v>
      </c>
      <c r="F92" s="23">
        <v>78</v>
      </c>
    </row>
    <row r="93" spans="1:10" ht="15">
      <c r="A93" s="21"/>
      <c r="B93" s="34">
        <v>92</v>
      </c>
      <c r="C93" s="34">
        <v>0</v>
      </c>
      <c r="D93" s="35" t="s">
        <v>488</v>
      </c>
      <c r="E93" s="35" t="s">
        <v>487</v>
      </c>
      <c r="F93" s="3">
        <v>21</v>
      </c>
    </row>
    <row r="94" spans="1:10">
      <c r="A94" s="10"/>
    </row>
    <row r="95" spans="1:10" s="29" customFormat="1" ht="15">
      <c r="A95" s="10"/>
      <c r="B95" s="1"/>
      <c r="C95" s="1"/>
      <c r="D95" s="7"/>
      <c r="E95" s="7"/>
      <c r="F95"/>
    </row>
    <row r="96" spans="1:10" ht="18">
      <c r="A96" s="17">
        <v>9</v>
      </c>
      <c r="B96" s="36"/>
      <c r="C96" s="36"/>
      <c r="D96" s="37" t="s">
        <v>553</v>
      </c>
      <c r="E96" s="37" t="s">
        <v>696</v>
      </c>
      <c r="F96" s="4">
        <f>SUM(F97:F103)</f>
        <v>246</v>
      </c>
    </row>
    <row r="97" spans="1:6" s="29" customFormat="1" ht="18">
      <c r="A97" s="17"/>
      <c r="B97" s="34">
        <v>93</v>
      </c>
      <c r="C97" s="34">
        <v>0</v>
      </c>
      <c r="D97" s="35" t="s">
        <v>288</v>
      </c>
      <c r="E97" s="35" t="s">
        <v>285</v>
      </c>
      <c r="F97" s="3">
        <v>11</v>
      </c>
    </row>
    <row r="98" spans="1:6" s="29" customFormat="1" ht="45">
      <c r="A98" s="17"/>
      <c r="B98" s="34">
        <v>94</v>
      </c>
      <c r="C98" s="34">
        <v>0</v>
      </c>
      <c r="D98" s="35" t="s">
        <v>289</v>
      </c>
      <c r="E98" s="35" t="s">
        <v>290</v>
      </c>
      <c r="F98" s="3">
        <v>37</v>
      </c>
    </row>
    <row r="99" spans="1:6" s="3" customFormat="1" ht="30">
      <c r="A99" s="17"/>
      <c r="B99" s="34">
        <v>95</v>
      </c>
      <c r="C99" s="34">
        <v>0</v>
      </c>
      <c r="D99" s="21" t="s">
        <v>291</v>
      </c>
      <c r="E99" s="35" t="s">
        <v>286</v>
      </c>
      <c r="F99" s="3">
        <v>20</v>
      </c>
    </row>
    <row r="100" spans="1:6" ht="15">
      <c r="A100" s="21"/>
      <c r="B100" s="21">
        <v>96</v>
      </c>
      <c r="C100" s="21">
        <v>0</v>
      </c>
      <c r="D100" s="22" t="s">
        <v>356</v>
      </c>
      <c r="E100" s="22" t="s">
        <v>355</v>
      </c>
      <c r="F100" s="23">
        <v>45</v>
      </c>
    </row>
    <row r="101" spans="1:6" s="3" customFormat="1" ht="30">
      <c r="A101" s="25"/>
      <c r="B101" s="21">
        <v>97</v>
      </c>
      <c r="C101" s="21">
        <v>0</v>
      </c>
      <c r="D101" s="22" t="s">
        <v>556</v>
      </c>
      <c r="E101" s="22" t="s">
        <v>584</v>
      </c>
      <c r="F101" s="23">
        <v>51</v>
      </c>
    </row>
    <row r="102" spans="1:6" ht="15">
      <c r="A102" s="25"/>
      <c r="B102" s="21">
        <v>98</v>
      </c>
      <c r="C102" s="21">
        <v>0</v>
      </c>
      <c r="D102" s="22" t="s">
        <v>292</v>
      </c>
      <c r="E102" s="22" t="s">
        <v>287</v>
      </c>
      <c r="F102" s="23">
        <v>17</v>
      </c>
    </row>
    <row r="103" spans="1:6" ht="15">
      <c r="A103" s="25"/>
      <c r="B103" s="21">
        <v>100</v>
      </c>
      <c r="C103" s="21">
        <v>0</v>
      </c>
      <c r="D103" s="22" t="s">
        <v>580</v>
      </c>
      <c r="E103" s="22" t="s">
        <v>370</v>
      </c>
      <c r="F103" s="23">
        <v>65</v>
      </c>
    </row>
    <row r="104" spans="1:6" s="4" customFormat="1" ht="18">
      <c r="A104" s="1"/>
      <c r="B104" s="1"/>
      <c r="C104" s="1"/>
      <c r="D104" s="7"/>
      <c r="E104" s="7"/>
      <c r="F104"/>
    </row>
    <row r="105" spans="1:6" s="23" customFormat="1" ht="18">
      <c r="A105" s="36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ht="15">
      <c r="A109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8"/>
  <sheetViews>
    <sheetView zoomScale="136" zoomScaleNormal="136" zoomScalePageLayoutView="136"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282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SUM(F4,F17,F28,F37,,F45,F54,F67,F73,F95)</f>
        <v>2378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367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30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33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51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51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14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44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18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96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21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9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257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46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46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29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17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32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70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5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12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60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7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13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4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8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9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19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239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295</v>
      </c>
      <c r="F38" s="23">
        <v>92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296</v>
      </c>
      <c r="F39" s="23">
        <v>47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298</v>
      </c>
      <c r="E40" s="22" t="s">
        <v>297</v>
      </c>
      <c r="F40" s="23">
        <v>10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13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77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151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15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26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24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49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13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24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304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35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25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90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62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7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48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10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16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3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8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206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25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89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92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SUM(F74:F92)</f>
        <v>611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43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23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21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25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7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8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13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2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23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13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11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95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24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101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26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79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8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67</v>
      </c>
    </row>
    <row r="92" spans="1:10" ht="15">
      <c r="A92" s="21"/>
      <c r="B92" s="34">
        <v>92</v>
      </c>
      <c r="C92" s="34">
        <v>0</v>
      </c>
      <c r="D92" s="35" t="s">
        <v>488</v>
      </c>
      <c r="E92" s="35" t="s">
        <v>487</v>
      </c>
      <c r="F92" s="3">
        <v>22</v>
      </c>
    </row>
    <row r="93" spans="1:10">
      <c r="A93" s="10"/>
    </row>
    <row r="94" spans="1:10" s="29" customFormat="1" ht="15">
      <c r="A94" s="10"/>
      <c r="B94" s="1"/>
      <c r="C94" s="1"/>
      <c r="D94" s="7"/>
      <c r="E94" s="7"/>
      <c r="F94"/>
    </row>
    <row r="95" spans="1:10" ht="18">
      <c r="A95" s="17">
        <v>9</v>
      </c>
      <c r="B95" s="36"/>
      <c r="C95" s="36"/>
      <c r="D95" s="37" t="s">
        <v>553</v>
      </c>
      <c r="E95" s="37" t="s">
        <v>696</v>
      </c>
      <c r="F95" s="4">
        <f>SUM(F96:F102)</f>
        <v>183</v>
      </c>
    </row>
    <row r="96" spans="1:10" s="29" customFormat="1" ht="18">
      <c r="A96" s="17"/>
      <c r="B96" s="34">
        <v>93</v>
      </c>
      <c r="C96" s="34">
        <v>0</v>
      </c>
      <c r="D96" s="35" t="s">
        <v>288</v>
      </c>
      <c r="E96" s="35" t="s">
        <v>285</v>
      </c>
      <c r="F96" s="3">
        <v>11</v>
      </c>
    </row>
    <row r="97" spans="1:6" s="29" customFormat="1" ht="45">
      <c r="A97" s="17"/>
      <c r="B97" s="34">
        <v>94</v>
      </c>
      <c r="C97" s="34">
        <v>0</v>
      </c>
      <c r="D97" s="35" t="s">
        <v>289</v>
      </c>
      <c r="E97" s="35" t="s">
        <v>290</v>
      </c>
      <c r="F97" s="3">
        <v>33</v>
      </c>
    </row>
    <row r="98" spans="1:6" s="3" customFormat="1" ht="30">
      <c r="A98" s="17"/>
      <c r="B98" s="34">
        <v>95</v>
      </c>
      <c r="C98" s="34">
        <v>0</v>
      </c>
      <c r="D98" s="21" t="s">
        <v>291</v>
      </c>
      <c r="E98" s="35" t="s">
        <v>286</v>
      </c>
      <c r="F98" s="3">
        <v>25</v>
      </c>
    </row>
    <row r="99" spans="1:6" ht="15">
      <c r="A99" s="21"/>
      <c r="B99" s="21">
        <v>96</v>
      </c>
      <c r="C99" s="21">
        <v>0</v>
      </c>
      <c r="D99" s="22" t="s">
        <v>356</v>
      </c>
      <c r="E99" s="22" t="s">
        <v>355</v>
      </c>
      <c r="F99" s="23">
        <v>38</v>
      </c>
    </row>
    <row r="100" spans="1:6" s="3" customFormat="1" ht="30">
      <c r="A100" s="25"/>
      <c r="B100" s="21">
        <v>97</v>
      </c>
      <c r="C100" s="21">
        <v>0</v>
      </c>
      <c r="D100" s="22" t="s">
        <v>556</v>
      </c>
      <c r="E100" s="22" t="s">
        <v>584</v>
      </c>
      <c r="F100" s="23">
        <v>46</v>
      </c>
    </row>
    <row r="101" spans="1:6" ht="15">
      <c r="A101" s="25"/>
      <c r="B101" s="21">
        <v>98</v>
      </c>
      <c r="C101" s="21">
        <v>0</v>
      </c>
      <c r="D101" s="22" t="s">
        <v>292</v>
      </c>
      <c r="E101" s="22" t="s">
        <v>287</v>
      </c>
      <c r="F101" s="23">
        <v>7</v>
      </c>
    </row>
    <row r="102" spans="1:6" ht="15">
      <c r="A102" s="25"/>
      <c r="B102" s="21">
        <v>100</v>
      </c>
      <c r="C102" s="21">
        <v>0</v>
      </c>
      <c r="D102" s="22" t="s">
        <v>580</v>
      </c>
      <c r="E102" s="22" t="s">
        <v>370</v>
      </c>
      <c r="F102" s="23">
        <v>23</v>
      </c>
    </row>
    <row r="103" spans="1:6" s="4" customFormat="1" ht="18">
      <c r="A103" s="1"/>
      <c r="B103" s="1"/>
      <c r="C103" s="1"/>
      <c r="D103" s="7"/>
      <c r="E103" s="7"/>
      <c r="F103"/>
    </row>
    <row r="104" spans="1:6" s="23" customFormat="1" ht="18">
      <c r="A104" s="36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ht="15">
      <c r="A108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" enableFormatConditionsCalculation="0"/>
  <dimension ref="A1:J112"/>
  <sheetViews>
    <sheetView topLeftCell="A82" workbookViewId="0">
      <selection activeCell="A95" sqref="A95:F10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281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SUM(F4,F17,F28,F37,,F45,F54,F67,F73,F95)</f>
        <v>2826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456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38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38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70</v>
      </c>
    </row>
    <row r="8" spans="1:8" s="3" customFormat="1" ht="30">
      <c r="A8" s="21"/>
      <c r="B8" s="21">
        <v>4</v>
      </c>
      <c r="C8" s="21">
        <v>0</v>
      </c>
      <c r="D8" s="22" t="s">
        <v>284</v>
      </c>
      <c r="E8" s="22" t="s">
        <v>283</v>
      </c>
      <c r="F8" s="23">
        <v>59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23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62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17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104</v>
      </c>
      <c r="G12" s="3" t="s">
        <v>293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31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14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282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49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37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23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12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51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87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6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17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54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9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12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8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3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7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15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368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155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72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15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13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113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187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18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32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35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43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18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41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326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24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23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118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51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8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59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14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15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9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5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193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17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82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94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SUM(F74:F92)</f>
        <v>702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33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22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14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32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79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6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23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1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24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16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15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72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29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132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21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74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8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75</v>
      </c>
    </row>
    <row r="92" spans="1:10" ht="15">
      <c r="A92" s="21"/>
      <c r="B92" s="34">
        <v>92</v>
      </c>
      <c r="C92" s="34">
        <v>0</v>
      </c>
      <c r="D92" s="35" t="s">
        <v>488</v>
      </c>
      <c r="E92" s="35" t="s">
        <v>487</v>
      </c>
      <c r="F92" s="3">
        <v>26</v>
      </c>
    </row>
    <row r="93" spans="1:10">
      <c r="A93" s="10"/>
    </row>
    <row r="94" spans="1:10" s="29" customFormat="1" ht="15">
      <c r="A94" s="10"/>
      <c r="B94" s="1"/>
      <c r="C94" s="1"/>
      <c r="D94" s="7"/>
      <c r="E94" s="7"/>
      <c r="F94"/>
    </row>
    <row r="95" spans="1:10" ht="18">
      <c r="A95" s="17">
        <v>9</v>
      </c>
      <c r="B95" s="36"/>
      <c r="C95" s="36"/>
      <c r="D95" s="37" t="s">
        <v>553</v>
      </c>
      <c r="E95" s="37" t="s">
        <v>696</v>
      </c>
      <c r="F95" s="4">
        <f>SUM(F96:F102)</f>
        <v>258</v>
      </c>
    </row>
    <row r="96" spans="1:10" ht="18">
      <c r="A96" s="17"/>
      <c r="B96" s="34">
        <v>93</v>
      </c>
      <c r="C96" s="34">
        <v>0</v>
      </c>
      <c r="D96" s="35" t="s">
        <v>288</v>
      </c>
      <c r="E96" s="35" t="s">
        <v>285</v>
      </c>
      <c r="F96" s="3">
        <v>17</v>
      </c>
    </row>
    <row r="97" spans="1:6" ht="45">
      <c r="A97" s="17"/>
      <c r="B97" s="34">
        <v>94</v>
      </c>
      <c r="C97" s="34">
        <v>0</v>
      </c>
      <c r="D97" s="35" t="s">
        <v>289</v>
      </c>
      <c r="E97" s="35" t="s">
        <v>290</v>
      </c>
      <c r="F97" s="3">
        <v>56</v>
      </c>
    </row>
    <row r="98" spans="1:6" ht="30">
      <c r="A98" s="17"/>
      <c r="B98" s="34">
        <v>95</v>
      </c>
      <c r="C98" s="34">
        <v>0</v>
      </c>
      <c r="D98" s="21" t="s">
        <v>291</v>
      </c>
      <c r="E98" s="35" t="s">
        <v>286</v>
      </c>
      <c r="F98" s="3">
        <v>30</v>
      </c>
    </row>
    <row r="99" spans="1:6" s="29" customFormat="1" ht="15">
      <c r="A99" s="21"/>
      <c r="B99" s="21">
        <v>96</v>
      </c>
      <c r="C99" s="21">
        <v>0</v>
      </c>
      <c r="D99" s="22" t="s">
        <v>356</v>
      </c>
      <c r="E99" s="22" t="s">
        <v>355</v>
      </c>
      <c r="F99" s="23">
        <v>56</v>
      </c>
    </row>
    <row r="100" spans="1:6" s="29" customFormat="1" ht="30">
      <c r="A100" s="25"/>
      <c r="B100" s="21">
        <v>97</v>
      </c>
      <c r="C100" s="21">
        <v>0</v>
      </c>
      <c r="D100" s="22" t="s">
        <v>556</v>
      </c>
      <c r="E100" s="22" t="s">
        <v>584</v>
      </c>
      <c r="F100" s="23">
        <v>48</v>
      </c>
    </row>
    <row r="101" spans="1:6" s="29" customFormat="1" ht="15">
      <c r="A101" s="25"/>
      <c r="B101" s="21">
        <v>98</v>
      </c>
      <c r="C101" s="21">
        <v>0</v>
      </c>
      <c r="D101" s="22" t="s">
        <v>292</v>
      </c>
      <c r="E101" s="22" t="s">
        <v>287</v>
      </c>
      <c r="F101" s="23">
        <v>9</v>
      </c>
    </row>
    <row r="102" spans="1:6" s="3" customFormat="1" ht="15">
      <c r="A102" s="25"/>
      <c r="B102" s="21">
        <v>100</v>
      </c>
      <c r="C102" s="21">
        <v>0</v>
      </c>
      <c r="D102" s="22" t="s">
        <v>580</v>
      </c>
      <c r="E102" s="22" t="s">
        <v>370</v>
      </c>
      <c r="F102" s="23">
        <v>42</v>
      </c>
    </row>
    <row r="103" spans="1:6" ht="15">
      <c r="A103" s="25"/>
    </row>
    <row r="104" spans="1:6" s="3" customFormat="1" ht="15">
      <c r="A104" s="34"/>
      <c r="B104" s="1"/>
      <c r="C104" s="1"/>
      <c r="D104" s="7"/>
      <c r="E104" s="7"/>
      <c r="F104"/>
    </row>
    <row r="105" spans="1:6" ht="15">
      <c r="A105" s="34"/>
    </row>
    <row r="107" spans="1:6" s="4" customFormat="1" ht="18">
      <c r="A107" s="1"/>
      <c r="B107" s="1"/>
      <c r="C107" s="1"/>
      <c r="D107" s="7"/>
      <c r="E107" s="7"/>
      <c r="F107"/>
    </row>
    <row r="108" spans="1:6" s="23" customFormat="1" ht="18">
      <c r="A108" s="36"/>
      <c r="B108" s="1"/>
      <c r="C108" s="1"/>
      <c r="D108" s="7"/>
      <c r="E108" s="7"/>
      <c r="F108"/>
    </row>
    <row r="109" spans="1:6" s="23" customFormat="1" ht="15">
      <c r="A109" s="21"/>
      <c r="B109" s="1"/>
      <c r="C109" s="1"/>
      <c r="D109" s="7"/>
      <c r="E109" s="7"/>
      <c r="F109"/>
    </row>
    <row r="110" spans="1:6" s="23" customFormat="1" ht="15">
      <c r="A110" s="21"/>
      <c r="B110" s="1"/>
      <c r="C110" s="1"/>
      <c r="D110" s="7"/>
      <c r="E110" s="7"/>
      <c r="F110"/>
    </row>
    <row r="111" spans="1:6" s="23" customFormat="1" ht="15">
      <c r="A111" s="21"/>
      <c r="B111" s="1"/>
      <c r="C111" s="1"/>
      <c r="D111" s="7"/>
      <c r="E111" s="7"/>
      <c r="F111"/>
    </row>
    <row r="112" spans="1:6" ht="15">
      <c r="A112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4"/>
  <sheetViews>
    <sheetView topLeftCell="A10"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24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SUM(F4,F17,F27,F35,,F43,F83)</f>
        <v>1626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313</v>
      </c>
    </row>
    <row r="5" spans="1:8" s="3" customFormat="1" ht="39.75" customHeight="1">
      <c r="A5" s="21"/>
      <c r="B5" s="21">
        <v>1</v>
      </c>
      <c r="C5" s="21">
        <v>0</v>
      </c>
      <c r="D5" s="22" t="s">
        <v>99</v>
      </c>
      <c r="E5" s="22" t="s">
        <v>98</v>
      </c>
      <c r="F5" s="23">
        <v>60</v>
      </c>
    </row>
    <row r="6" spans="1:8" s="3" customFormat="1" ht="45">
      <c r="A6" s="21"/>
      <c r="B6" s="21">
        <v>2</v>
      </c>
      <c r="C6" s="21">
        <v>0</v>
      </c>
      <c r="D6" s="22" t="s">
        <v>510</v>
      </c>
      <c r="E6" s="22" t="s">
        <v>266</v>
      </c>
      <c r="F6" s="23">
        <v>41</v>
      </c>
    </row>
    <row r="7" spans="1:8" s="3" customFormat="1" ht="25.5" customHeight="1">
      <c r="A7" s="21"/>
      <c r="B7" s="21">
        <v>3</v>
      </c>
      <c r="C7" s="21">
        <v>0</v>
      </c>
      <c r="D7" s="23" t="s">
        <v>11</v>
      </c>
      <c r="E7" s="22" t="s">
        <v>10</v>
      </c>
      <c r="F7" s="23">
        <v>33</v>
      </c>
    </row>
    <row r="8" spans="1:8" s="3" customFormat="1" ht="30">
      <c r="A8" s="21"/>
      <c r="B8" s="21">
        <v>4</v>
      </c>
      <c r="C8" s="21">
        <v>0</v>
      </c>
      <c r="D8" s="22" t="s">
        <v>101</v>
      </c>
      <c r="E8" s="22" t="s">
        <v>100</v>
      </c>
      <c r="F8" s="23">
        <v>21</v>
      </c>
    </row>
    <row r="9" spans="1:8" s="3" customFormat="1" ht="15">
      <c r="A9" s="21"/>
      <c r="B9" s="21">
        <v>5</v>
      </c>
      <c r="C9" s="21">
        <v>0</v>
      </c>
      <c r="D9" s="22" t="s">
        <v>102</v>
      </c>
      <c r="E9" s="22" t="s">
        <v>103</v>
      </c>
      <c r="F9" s="23">
        <v>54</v>
      </c>
    </row>
    <row r="10" spans="1:8" s="3" customFormat="1" ht="45">
      <c r="A10" s="21"/>
      <c r="B10" s="21">
        <v>6</v>
      </c>
      <c r="C10" s="21">
        <v>0</v>
      </c>
      <c r="D10" s="46" t="s">
        <v>105</v>
      </c>
      <c r="E10" s="22" t="s">
        <v>104</v>
      </c>
      <c r="F10" s="23">
        <v>15</v>
      </c>
    </row>
    <row r="11" spans="1:8" s="3" customFormat="1" ht="33" customHeight="1">
      <c r="A11" s="21"/>
      <c r="B11" s="21">
        <v>7</v>
      </c>
      <c r="C11" s="21">
        <v>0</v>
      </c>
      <c r="D11" s="22" t="s">
        <v>106</v>
      </c>
      <c r="E11" s="22" t="s">
        <v>249</v>
      </c>
      <c r="F11" s="23">
        <v>27</v>
      </c>
    </row>
    <row r="12" spans="1:8" s="3" customFormat="1" ht="30">
      <c r="A12" s="21"/>
      <c r="B12" s="21">
        <v>8</v>
      </c>
      <c r="C12" s="21">
        <v>0</v>
      </c>
      <c r="D12" s="22" t="s">
        <v>97</v>
      </c>
      <c r="E12" s="22" t="s">
        <v>96</v>
      </c>
      <c r="F12" s="23">
        <v>28</v>
      </c>
    </row>
    <row r="13" spans="1:8" s="3" customFormat="1" ht="30">
      <c r="A13" s="21"/>
      <c r="B13" s="21">
        <v>9</v>
      </c>
      <c r="C13" s="21">
        <v>0</v>
      </c>
      <c r="D13" s="22" t="s">
        <v>95</v>
      </c>
      <c r="E13" s="46" t="s">
        <v>94</v>
      </c>
      <c r="F13" s="23">
        <v>23</v>
      </c>
    </row>
    <row r="14" spans="1:8" s="3" customFormat="1" ht="30">
      <c r="A14" s="21"/>
      <c r="B14" s="21">
        <v>10</v>
      </c>
      <c r="C14" s="21">
        <v>0</v>
      </c>
      <c r="D14" s="22" t="s">
        <v>93</v>
      </c>
      <c r="E14" s="46" t="s">
        <v>92</v>
      </c>
      <c r="F14" s="23">
        <v>11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18">
      <c r="A17" s="17">
        <v>2</v>
      </c>
      <c r="B17" s="17"/>
      <c r="C17" s="17"/>
      <c r="D17" s="19" t="s">
        <v>215</v>
      </c>
      <c r="E17" s="19" t="s">
        <v>214</v>
      </c>
      <c r="F17" s="20">
        <f>SUM(F18,F19,F20,F21,F22,F23,F24)</f>
        <v>119</v>
      </c>
    </row>
    <row r="18" spans="1:10" ht="15">
      <c r="A18" s="21"/>
      <c r="B18" s="21">
        <v>11</v>
      </c>
      <c r="C18" s="21">
        <v>0</v>
      </c>
      <c r="D18" s="22" t="s">
        <v>108</v>
      </c>
      <c r="E18" s="46" t="s">
        <v>107</v>
      </c>
      <c r="F18" s="23">
        <v>18</v>
      </c>
    </row>
    <row r="19" spans="1:10" ht="15">
      <c r="A19" s="21"/>
      <c r="B19" s="21">
        <v>12</v>
      </c>
      <c r="C19" s="21">
        <v>0</v>
      </c>
      <c r="D19" s="22" t="s">
        <v>110</v>
      </c>
      <c r="E19" s="47" t="s">
        <v>109</v>
      </c>
      <c r="F19" s="23">
        <v>9</v>
      </c>
    </row>
    <row r="20" spans="1:10" s="3" customFormat="1" ht="15">
      <c r="A20" s="21"/>
      <c r="B20" s="21">
        <v>13</v>
      </c>
      <c r="C20" s="21">
        <v>0</v>
      </c>
      <c r="D20" s="46" t="s">
        <v>29</v>
      </c>
      <c r="E20" s="22" t="s">
        <v>111</v>
      </c>
      <c r="F20" s="23">
        <v>14</v>
      </c>
    </row>
    <row r="21" spans="1:10" s="3" customFormat="1" ht="20.25" customHeight="1">
      <c r="A21" s="21"/>
      <c r="B21" s="21">
        <v>14</v>
      </c>
      <c r="C21" s="21">
        <v>0</v>
      </c>
      <c r="D21" s="46" t="s">
        <v>31</v>
      </c>
      <c r="E21" s="46" t="s">
        <v>30</v>
      </c>
      <c r="F21" s="23">
        <v>25</v>
      </c>
    </row>
    <row r="22" spans="1:10" s="3" customFormat="1" ht="15">
      <c r="A22" s="21"/>
      <c r="B22" s="21">
        <v>15</v>
      </c>
      <c r="C22" s="21">
        <v>0</v>
      </c>
      <c r="D22" s="46" t="s">
        <v>32</v>
      </c>
      <c r="E22" s="46" t="s">
        <v>422</v>
      </c>
      <c r="F22" s="23">
        <v>21</v>
      </c>
    </row>
    <row r="23" spans="1:10" s="3" customFormat="1" ht="30">
      <c r="A23" s="21"/>
      <c r="B23" s="21">
        <v>16</v>
      </c>
      <c r="C23" s="21">
        <v>0</v>
      </c>
      <c r="D23" s="22" t="s">
        <v>33</v>
      </c>
      <c r="E23" s="46" t="s">
        <v>35</v>
      </c>
      <c r="F23" s="23">
        <v>5</v>
      </c>
    </row>
    <row r="24" spans="1:10" ht="30">
      <c r="A24" s="21"/>
      <c r="B24" s="21">
        <v>17</v>
      </c>
      <c r="C24" s="21">
        <v>0</v>
      </c>
      <c r="D24" s="46" t="s">
        <v>36</v>
      </c>
      <c r="E24" s="46" t="s">
        <v>34</v>
      </c>
      <c r="F24" s="23">
        <v>27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SUM(F28,F29,F30,F31,F32)</f>
        <v>60</v>
      </c>
    </row>
    <row r="28" spans="1:10" s="3" customFormat="1" ht="30">
      <c r="A28" s="21"/>
      <c r="B28" s="21">
        <v>18</v>
      </c>
      <c r="C28" s="21">
        <v>0</v>
      </c>
      <c r="D28" s="46" t="s">
        <v>37</v>
      </c>
      <c r="E28" s="46" t="s">
        <v>39</v>
      </c>
      <c r="F28" s="23">
        <v>2</v>
      </c>
    </row>
    <row r="29" spans="1:10" ht="60">
      <c r="A29" s="21"/>
      <c r="B29" s="21">
        <v>19</v>
      </c>
      <c r="C29" s="21">
        <v>0</v>
      </c>
      <c r="D29" s="22" t="s">
        <v>40</v>
      </c>
      <c r="E29" s="46" t="s">
        <v>38</v>
      </c>
      <c r="F29" s="23">
        <v>21</v>
      </c>
      <c r="G29" s="3"/>
      <c r="H29" s="3"/>
      <c r="I29" s="3"/>
      <c r="J29" s="3"/>
    </row>
    <row r="30" spans="1:10" ht="45">
      <c r="A30" s="21"/>
      <c r="B30" s="21">
        <v>20</v>
      </c>
      <c r="C30" s="21">
        <v>0</v>
      </c>
      <c r="D30" s="22" t="s">
        <v>176</v>
      </c>
      <c r="E30" s="46" t="s">
        <v>13</v>
      </c>
      <c r="F30" s="23">
        <v>5</v>
      </c>
      <c r="G30" s="3"/>
      <c r="H30" s="3"/>
      <c r="I30" s="3"/>
      <c r="J30" s="3"/>
    </row>
    <row r="31" spans="1:10" ht="60">
      <c r="A31" s="21"/>
      <c r="B31" s="21">
        <v>21</v>
      </c>
      <c r="C31" s="21">
        <v>0</v>
      </c>
      <c r="D31" s="22" t="s">
        <v>178</v>
      </c>
      <c r="E31" s="46" t="s">
        <v>177</v>
      </c>
      <c r="F31" s="23">
        <v>12</v>
      </c>
      <c r="G31" s="3"/>
      <c r="H31" s="3"/>
      <c r="I31" s="3"/>
      <c r="J31" s="3"/>
    </row>
    <row r="32" spans="1:10" ht="15">
      <c r="A32" s="21"/>
      <c r="B32" s="21">
        <v>22</v>
      </c>
      <c r="C32" s="21">
        <v>0</v>
      </c>
      <c r="D32" s="22" t="s">
        <v>623</v>
      </c>
      <c r="E32" s="22" t="s">
        <v>635</v>
      </c>
      <c r="F32" s="23">
        <v>20</v>
      </c>
      <c r="G32" s="3"/>
      <c r="H32" s="3"/>
      <c r="I32" s="3"/>
      <c r="J32" s="3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21"/>
      <c r="B34" s="21"/>
      <c r="C34" s="21"/>
      <c r="D34" s="22"/>
      <c r="E34" s="22"/>
      <c r="F34" s="23"/>
    </row>
    <row r="35" spans="1:10" s="3" customFormat="1" ht="18">
      <c r="A35" s="17">
        <v>4</v>
      </c>
      <c r="B35" s="17"/>
      <c r="C35" s="17"/>
      <c r="D35" s="19" t="s">
        <v>1353</v>
      </c>
      <c r="E35" s="19" t="s">
        <v>1131</v>
      </c>
      <c r="F35" s="20">
        <f>SUM(F36:F40)</f>
        <v>101</v>
      </c>
    </row>
    <row r="36" spans="1:10" s="3" customFormat="1" ht="30">
      <c r="A36" s="21"/>
      <c r="B36" s="21">
        <v>23</v>
      </c>
      <c r="C36" s="21">
        <v>0</v>
      </c>
      <c r="D36" s="22" t="s">
        <v>42</v>
      </c>
      <c r="E36" s="22" t="s">
        <v>41</v>
      </c>
      <c r="F36" s="23">
        <v>31</v>
      </c>
    </row>
    <row r="37" spans="1:10" s="3" customFormat="1" ht="33" customHeight="1">
      <c r="A37" s="21"/>
      <c r="B37" s="21">
        <v>24</v>
      </c>
      <c r="C37" s="21">
        <v>0</v>
      </c>
      <c r="D37" s="46" t="s">
        <v>44</v>
      </c>
      <c r="E37" s="46" t="s">
        <v>43</v>
      </c>
      <c r="F37" s="23">
        <v>30</v>
      </c>
    </row>
    <row r="38" spans="1:10" s="3" customFormat="1" ht="31.5" customHeight="1">
      <c r="A38" s="21"/>
      <c r="B38" s="21">
        <v>25</v>
      </c>
      <c r="C38" s="21">
        <v>0</v>
      </c>
      <c r="D38" s="46" t="s">
        <v>45</v>
      </c>
      <c r="E38" s="22" t="s">
        <v>46</v>
      </c>
      <c r="F38" s="23">
        <v>13</v>
      </c>
    </row>
    <row r="39" spans="1:10" s="3" customFormat="1" ht="15">
      <c r="A39" s="21"/>
      <c r="B39" s="21">
        <v>26</v>
      </c>
      <c r="C39" s="21">
        <v>0</v>
      </c>
      <c r="D39" s="46" t="s">
        <v>48</v>
      </c>
      <c r="E39" s="46" t="s">
        <v>47</v>
      </c>
      <c r="F39" s="23">
        <v>13</v>
      </c>
      <c r="G39"/>
      <c r="H39"/>
      <c r="I39"/>
      <c r="J39"/>
    </row>
    <row r="40" spans="1:10" s="3" customFormat="1" ht="15">
      <c r="A40" s="21"/>
      <c r="B40" s="21">
        <v>27</v>
      </c>
      <c r="C40" s="21">
        <v>0</v>
      </c>
      <c r="D40" s="46" t="s">
        <v>1227</v>
      </c>
      <c r="E40" s="46" t="s">
        <v>49</v>
      </c>
      <c r="F40" s="23">
        <v>14</v>
      </c>
      <c r="G40"/>
      <c r="H40"/>
      <c r="I40"/>
      <c r="J40"/>
    </row>
    <row r="41" spans="1:10" s="3" customFormat="1" ht="18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">
      <c r="A42" s="17"/>
      <c r="B42" s="18"/>
      <c r="C42" s="18"/>
      <c r="D42" s="19"/>
      <c r="E42" s="19"/>
      <c r="F42" s="20"/>
    </row>
    <row r="43" spans="1:10" s="4" customFormat="1" ht="36">
      <c r="A43" s="17">
        <v>5</v>
      </c>
      <c r="B43" s="18"/>
      <c r="C43" s="18"/>
      <c r="D43" s="19" t="s">
        <v>189</v>
      </c>
      <c r="E43" s="19" t="s">
        <v>190</v>
      </c>
      <c r="F43" s="20">
        <f>SUM(F44,F51,F61,F65)</f>
        <v>837</v>
      </c>
    </row>
    <row r="44" spans="1:10" s="3" customFormat="1" ht="18">
      <c r="A44" s="17"/>
      <c r="B44" s="56" t="s">
        <v>191</v>
      </c>
      <c r="C44" s="48"/>
      <c r="D44" s="50" t="s">
        <v>713</v>
      </c>
      <c r="E44" s="50" t="s">
        <v>203</v>
      </c>
      <c r="F44" s="54">
        <f>SUM(F45:F50)</f>
        <v>119</v>
      </c>
    </row>
    <row r="45" spans="1:10" s="3" customFormat="1" ht="30">
      <c r="A45" s="21"/>
      <c r="B45" s="21">
        <v>28</v>
      </c>
      <c r="C45" s="21">
        <v>0</v>
      </c>
      <c r="D45" s="46" t="s">
        <v>51</v>
      </c>
      <c r="E45" s="46" t="s">
        <v>52</v>
      </c>
      <c r="F45" s="23">
        <v>24</v>
      </c>
    </row>
    <row r="46" spans="1:10" s="8" customFormat="1" ht="15">
      <c r="A46" s="24"/>
      <c r="B46" s="21">
        <v>29</v>
      </c>
      <c r="C46" s="21">
        <v>0</v>
      </c>
      <c r="D46" s="46" t="s">
        <v>1247</v>
      </c>
      <c r="E46" s="46" t="s">
        <v>1019</v>
      </c>
      <c r="F46" s="30">
        <v>4</v>
      </c>
    </row>
    <row r="47" spans="1:10" s="3" customFormat="1" ht="45">
      <c r="A47" s="21"/>
      <c r="B47" s="21">
        <v>30</v>
      </c>
      <c r="C47" s="21">
        <v>0</v>
      </c>
      <c r="D47" s="22" t="s">
        <v>117</v>
      </c>
      <c r="E47" s="22" t="s">
        <v>116</v>
      </c>
      <c r="F47" s="23">
        <v>26</v>
      </c>
    </row>
    <row r="48" spans="1:10" s="3" customFormat="1" ht="15">
      <c r="A48" s="21"/>
      <c r="B48" s="21">
        <v>31</v>
      </c>
      <c r="C48" s="21">
        <v>0</v>
      </c>
      <c r="D48" s="46" t="s">
        <v>304</v>
      </c>
      <c r="E48" s="47" t="s">
        <v>313</v>
      </c>
      <c r="F48" s="23">
        <v>32</v>
      </c>
    </row>
    <row r="49" spans="1:10" s="3" customFormat="1" ht="15">
      <c r="A49" s="21"/>
      <c r="B49" s="21">
        <v>32</v>
      </c>
      <c r="C49" s="21">
        <v>0</v>
      </c>
      <c r="D49" s="22" t="s">
        <v>118</v>
      </c>
      <c r="E49" s="22" t="s">
        <v>119</v>
      </c>
      <c r="F49" s="22">
        <v>10</v>
      </c>
    </row>
    <row r="50" spans="1:10" s="3" customFormat="1" ht="30">
      <c r="A50" s="21"/>
      <c r="B50" s="21">
        <v>33</v>
      </c>
      <c r="C50" s="21">
        <v>0</v>
      </c>
      <c r="D50" s="22" t="s">
        <v>54</v>
      </c>
      <c r="E50" s="22" t="s">
        <v>53</v>
      </c>
      <c r="F50" s="22">
        <v>23</v>
      </c>
    </row>
    <row r="51" spans="1:10" s="3" customFormat="1" ht="18">
      <c r="A51" s="17"/>
      <c r="B51" s="21" t="s">
        <v>194</v>
      </c>
      <c r="C51" s="48"/>
      <c r="D51" s="50" t="s">
        <v>518</v>
      </c>
      <c r="E51" s="50" t="s">
        <v>657</v>
      </c>
      <c r="F51" s="54">
        <f>SUM(F52:F60)</f>
        <v>160</v>
      </c>
    </row>
    <row r="52" spans="1:10" s="3" customFormat="1" ht="15">
      <c r="A52" s="21"/>
      <c r="B52" s="21">
        <v>34</v>
      </c>
      <c r="C52" s="21">
        <v>0</v>
      </c>
      <c r="D52" s="46" t="s">
        <v>56</v>
      </c>
      <c r="E52" s="22" t="s">
        <v>55</v>
      </c>
      <c r="F52" s="23">
        <v>4</v>
      </c>
    </row>
    <row r="53" spans="1:10" ht="15">
      <c r="A53" s="21"/>
      <c r="B53" s="21">
        <v>35</v>
      </c>
      <c r="C53" s="21">
        <v>0</v>
      </c>
      <c r="D53" s="22" t="s">
        <v>234</v>
      </c>
      <c r="E53" s="22" t="s">
        <v>235</v>
      </c>
      <c r="F53" s="23">
        <v>10</v>
      </c>
    </row>
    <row r="54" spans="1:10" s="3" customFormat="1" ht="15">
      <c r="A54" s="21"/>
      <c r="B54" s="21">
        <v>36</v>
      </c>
      <c r="C54" s="21">
        <v>0</v>
      </c>
      <c r="D54" s="22" t="s">
        <v>1258</v>
      </c>
      <c r="E54" s="22" t="s">
        <v>1031</v>
      </c>
      <c r="F54" s="23">
        <v>10</v>
      </c>
    </row>
    <row r="55" spans="1:10" s="3" customFormat="1" ht="15">
      <c r="A55" s="21"/>
      <c r="B55" s="21">
        <v>37</v>
      </c>
      <c r="C55" s="21">
        <v>0</v>
      </c>
      <c r="D55" s="22" t="s">
        <v>1280</v>
      </c>
      <c r="E55" s="22" t="s">
        <v>1053</v>
      </c>
      <c r="F55" s="23">
        <v>30</v>
      </c>
    </row>
    <row r="56" spans="1:10" ht="15">
      <c r="A56" s="21"/>
      <c r="B56" s="21">
        <v>38</v>
      </c>
      <c r="C56" s="21">
        <v>0</v>
      </c>
      <c r="D56" s="22" t="s">
        <v>1282</v>
      </c>
      <c r="E56" s="22" t="s">
        <v>1282</v>
      </c>
      <c r="F56" s="23">
        <v>40</v>
      </c>
    </row>
    <row r="57" spans="1:10" ht="15">
      <c r="A57" s="21"/>
      <c r="B57" s="21">
        <v>39</v>
      </c>
      <c r="C57" s="21">
        <v>0</v>
      </c>
      <c r="D57" s="22" t="s">
        <v>1283</v>
      </c>
      <c r="E57" s="22" t="s">
        <v>1056</v>
      </c>
      <c r="F57" s="23">
        <v>22</v>
      </c>
    </row>
    <row r="58" spans="1:10" ht="15">
      <c r="A58" s="21"/>
      <c r="B58" s="21">
        <v>40</v>
      </c>
      <c r="C58" s="21">
        <v>0</v>
      </c>
      <c r="D58" s="22" t="s">
        <v>1285</v>
      </c>
      <c r="E58" s="22" t="s">
        <v>1285</v>
      </c>
      <c r="F58" s="23">
        <v>25</v>
      </c>
    </row>
    <row r="59" spans="1:10" s="3" customFormat="1" ht="15">
      <c r="A59" s="21"/>
      <c r="B59" s="21">
        <v>41</v>
      </c>
      <c r="C59" s="21">
        <v>0</v>
      </c>
      <c r="D59" s="22" t="s">
        <v>1287</v>
      </c>
      <c r="E59" s="22" t="s">
        <v>1287</v>
      </c>
      <c r="F59" s="23">
        <v>10</v>
      </c>
    </row>
    <row r="60" spans="1:10" s="29" customFormat="1" ht="15">
      <c r="A60" s="21"/>
      <c r="B60" s="21">
        <v>42</v>
      </c>
      <c r="C60" s="21">
        <v>0</v>
      </c>
      <c r="D60" s="22" t="s">
        <v>447</v>
      </c>
      <c r="E60" s="22" t="s">
        <v>336</v>
      </c>
      <c r="F60" s="23">
        <v>9</v>
      </c>
    </row>
    <row r="61" spans="1:10" s="32" customFormat="1" ht="18">
      <c r="A61" s="17"/>
      <c r="B61" s="56" t="s">
        <v>136</v>
      </c>
      <c r="C61" s="48"/>
      <c r="D61" s="50" t="s">
        <v>345</v>
      </c>
      <c r="E61" s="50" t="s">
        <v>344</v>
      </c>
      <c r="F61" s="54">
        <f>SUM(F62:F64)</f>
        <v>240</v>
      </c>
      <c r="G61" s="3"/>
      <c r="H61" s="3"/>
      <c r="I61" s="3"/>
      <c r="J61" s="3"/>
    </row>
    <row r="62" spans="1:10" s="32" customFormat="1" ht="15">
      <c r="A62" s="21"/>
      <c r="B62" s="21">
        <v>43</v>
      </c>
      <c r="C62" s="21">
        <v>0</v>
      </c>
      <c r="D62" s="22" t="s">
        <v>122</v>
      </c>
      <c r="E62" s="22" t="s">
        <v>121</v>
      </c>
      <c r="F62" s="23">
        <v>41</v>
      </c>
      <c r="G62" s="3"/>
      <c r="H62" s="3"/>
      <c r="I62" s="3"/>
      <c r="J62" s="3"/>
    </row>
    <row r="63" spans="1:10" s="32" customFormat="1" ht="15">
      <c r="A63" s="21"/>
      <c r="B63" s="21">
        <v>44</v>
      </c>
      <c r="C63" s="21">
        <v>0</v>
      </c>
      <c r="D63" s="22" t="s">
        <v>1146</v>
      </c>
      <c r="E63" s="22" t="s">
        <v>1061</v>
      </c>
      <c r="F63" s="23">
        <v>160</v>
      </c>
      <c r="G63" s="3"/>
      <c r="H63" s="3"/>
      <c r="I63" s="3"/>
      <c r="J63" s="3"/>
    </row>
    <row r="64" spans="1:10" ht="15">
      <c r="A64" s="21"/>
      <c r="B64" s="21">
        <v>45</v>
      </c>
      <c r="C64" s="21">
        <v>0</v>
      </c>
      <c r="D64" s="22" t="s">
        <v>343</v>
      </c>
      <c r="E64" s="22" t="s">
        <v>342</v>
      </c>
      <c r="F64" s="23">
        <v>39</v>
      </c>
    </row>
    <row r="65" spans="1:10" ht="18">
      <c r="A65" s="17"/>
      <c r="B65" s="48" t="s">
        <v>50</v>
      </c>
      <c r="C65" s="48"/>
      <c r="D65" s="50" t="s">
        <v>1154</v>
      </c>
      <c r="E65" s="50" t="s">
        <v>137</v>
      </c>
      <c r="F65" s="54">
        <f>SUM(F66:F80)</f>
        <v>318</v>
      </c>
      <c r="G65" s="3"/>
      <c r="H65" s="3"/>
      <c r="I65" s="3"/>
      <c r="J65" s="3"/>
    </row>
    <row r="66" spans="1:10" ht="15">
      <c r="A66" s="21"/>
      <c r="B66" s="21">
        <v>46</v>
      </c>
      <c r="C66" s="21">
        <v>0</v>
      </c>
      <c r="D66" s="22" t="s">
        <v>58</v>
      </c>
      <c r="E66" s="22" t="s">
        <v>57</v>
      </c>
      <c r="F66" s="23">
        <v>39</v>
      </c>
    </row>
    <row r="67" spans="1:10" ht="30">
      <c r="A67" s="21"/>
      <c r="B67" s="21">
        <v>47</v>
      </c>
      <c r="C67" s="21">
        <v>0</v>
      </c>
      <c r="D67" s="22" t="s">
        <v>533</v>
      </c>
      <c r="E67" s="22" t="s">
        <v>125</v>
      </c>
      <c r="F67" s="23">
        <v>13</v>
      </c>
    </row>
    <row r="68" spans="1:10" ht="15">
      <c r="A68" s="21"/>
      <c r="B68" s="21">
        <v>48</v>
      </c>
      <c r="C68" s="21">
        <v>0</v>
      </c>
      <c r="D68" s="22" t="s">
        <v>594</v>
      </c>
      <c r="E68" s="22" t="s">
        <v>126</v>
      </c>
      <c r="F68" s="23">
        <v>8</v>
      </c>
    </row>
    <row r="69" spans="1:10" s="3" customFormat="1" ht="15">
      <c r="A69" s="10"/>
      <c r="B69" s="21">
        <v>49</v>
      </c>
      <c r="C69" s="21">
        <v>0</v>
      </c>
      <c r="D69" s="22" t="s">
        <v>60</v>
      </c>
      <c r="E69" s="22" t="s">
        <v>59</v>
      </c>
      <c r="F69" s="23">
        <v>14</v>
      </c>
    </row>
    <row r="70" spans="1:10" s="3" customFormat="1" ht="15">
      <c r="A70" s="10"/>
      <c r="B70" s="21">
        <v>50</v>
      </c>
      <c r="C70" s="21">
        <v>0</v>
      </c>
      <c r="D70" s="22" t="s">
        <v>279</v>
      </c>
      <c r="E70" s="22" t="s">
        <v>278</v>
      </c>
      <c r="F70" s="23">
        <v>14</v>
      </c>
    </row>
    <row r="71" spans="1:10" s="3" customFormat="1" ht="15">
      <c r="A71" s="21"/>
      <c r="B71" s="21">
        <v>51</v>
      </c>
      <c r="C71" s="21">
        <v>0</v>
      </c>
      <c r="D71" s="22" t="s">
        <v>61</v>
      </c>
      <c r="E71" s="22" t="s">
        <v>62</v>
      </c>
      <c r="F71" s="23">
        <v>12</v>
      </c>
      <c r="G71"/>
      <c r="H71"/>
      <c r="I71"/>
      <c r="J71"/>
    </row>
    <row r="72" spans="1:10" s="3" customFormat="1" ht="15">
      <c r="A72" s="21"/>
      <c r="B72" s="21">
        <v>52</v>
      </c>
      <c r="C72" s="21">
        <v>0</v>
      </c>
      <c r="D72" s="22" t="s">
        <v>63</v>
      </c>
      <c r="E72" s="22" t="s">
        <v>64</v>
      </c>
      <c r="F72" s="23">
        <v>9</v>
      </c>
      <c r="G72"/>
      <c r="H72"/>
      <c r="I72"/>
      <c r="J72"/>
    </row>
    <row r="73" spans="1:10" s="3" customFormat="1" ht="15">
      <c r="A73" s="21"/>
      <c r="B73" s="21">
        <v>53</v>
      </c>
      <c r="C73" s="21">
        <v>0</v>
      </c>
      <c r="D73" s="22" t="s">
        <v>1167</v>
      </c>
      <c r="E73" s="22" t="s">
        <v>681</v>
      </c>
      <c r="F73" s="23">
        <v>26</v>
      </c>
    </row>
    <row r="74" spans="1:10" s="3" customFormat="1" ht="15">
      <c r="A74" s="21"/>
      <c r="B74" s="21">
        <v>54</v>
      </c>
      <c r="C74" s="21">
        <v>0</v>
      </c>
      <c r="D74" s="22" t="s">
        <v>1168</v>
      </c>
      <c r="E74" s="22" t="s">
        <v>947</v>
      </c>
      <c r="F74" s="23">
        <v>23</v>
      </c>
    </row>
    <row r="75" spans="1:10" s="3" customFormat="1" ht="15">
      <c r="A75" s="21"/>
      <c r="B75" s="21">
        <v>55</v>
      </c>
      <c r="C75" s="21">
        <v>0</v>
      </c>
      <c r="D75" s="22" t="s">
        <v>65</v>
      </c>
      <c r="E75" s="22" t="s">
        <v>66</v>
      </c>
      <c r="F75" s="23">
        <v>8</v>
      </c>
    </row>
    <row r="76" spans="1:10" s="3" customFormat="1" ht="15">
      <c r="A76" s="21"/>
      <c r="B76" s="21">
        <v>56</v>
      </c>
      <c r="C76" s="21">
        <v>0</v>
      </c>
      <c r="D76" s="22" t="s">
        <v>131</v>
      </c>
      <c r="E76" s="22" t="s">
        <v>683</v>
      </c>
      <c r="F76" s="23">
        <v>79</v>
      </c>
      <c r="G76"/>
      <c r="H76"/>
      <c r="I76"/>
      <c r="J76"/>
    </row>
    <row r="77" spans="1:10" s="3" customFormat="1" ht="15">
      <c r="A77" s="21"/>
      <c r="B77" s="21">
        <v>57</v>
      </c>
      <c r="C77" s="21">
        <v>0</v>
      </c>
      <c r="D77" s="22" t="s">
        <v>1176</v>
      </c>
      <c r="E77" s="22" t="s">
        <v>394</v>
      </c>
      <c r="F77" s="23">
        <v>8</v>
      </c>
    </row>
    <row r="78" spans="1:10" ht="15">
      <c r="A78" s="21"/>
      <c r="B78" s="21">
        <v>58</v>
      </c>
      <c r="C78" s="21">
        <v>0</v>
      </c>
      <c r="D78" s="22" t="s">
        <v>133</v>
      </c>
      <c r="E78" s="22" t="s">
        <v>132</v>
      </c>
      <c r="F78" s="23">
        <v>10</v>
      </c>
    </row>
    <row r="79" spans="1:10" ht="15">
      <c r="A79" s="21"/>
      <c r="B79" s="21">
        <v>59</v>
      </c>
      <c r="C79" s="21">
        <v>0</v>
      </c>
      <c r="D79" s="22" t="s">
        <v>67</v>
      </c>
      <c r="E79" s="22" t="s">
        <v>68</v>
      </c>
      <c r="F79" s="23">
        <v>39</v>
      </c>
    </row>
    <row r="80" spans="1:10" ht="15">
      <c r="A80" s="21"/>
      <c r="B80" s="34">
        <v>60</v>
      </c>
      <c r="C80" s="34">
        <v>0</v>
      </c>
      <c r="D80" s="35" t="s">
        <v>488</v>
      </c>
      <c r="E80" s="35" t="s">
        <v>487</v>
      </c>
      <c r="F80" s="3">
        <v>16</v>
      </c>
    </row>
    <row r="81" spans="1:6">
      <c r="A81" s="10"/>
    </row>
    <row r="82" spans="1:6" s="29" customFormat="1" ht="15">
      <c r="A82" s="10"/>
      <c r="B82" s="1"/>
      <c r="C82" s="1"/>
      <c r="D82" s="7"/>
      <c r="E82" s="7"/>
      <c r="F82"/>
    </row>
    <row r="83" spans="1:6" ht="18">
      <c r="A83" s="17">
        <v>6</v>
      </c>
      <c r="B83" s="36"/>
      <c r="C83" s="36"/>
      <c r="D83" s="37" t="s">
        <v>143</v>
      </c>
      <c r="E83" s="37" t="s">
        <v>142</v>
      </c>
      <c r="F83" s="4">
        <f>SUM(F84:F88)</f>
        <v>196</v>
      </c>
    </row>
    <row r="84" spans="1:6" s="29" customFormat="1" ht="45">
      <c r="A84" s="17"/>
      <c r="B84" s="21">
        <v>61</v>
      </c>
      <c r="C84" s="21">
        <v>0</v>
      </c>
      <c r="D84" s="22" t="s">
        <v>15</v>
      </c>
      <c r="E84" s="22" t="s">
        <v>14</v>
      </c>
      <c r="F84" s="23">
        <v>21</v>
      </c>
    </row>
    <row r="85" spans="1:6" s="3" customFormat="1" ht="18">
      <c r="A85" s="17"/>
      <c r="B85" s="21">
        <v>62</v>
      </c>
      <c r="C85" s="21">
        <v>0</v>
      </c>
      <c r="D85" s="45" t="s">
        <v>1</v>
      </c>
      <c r="E85" s="22" t="s">
        <v>2</v>
      </c>
      <c r="F85" s="23">
        <v>23</v>
      </c>
    </row>
    <row r="86" spans="1:6" s="3" customFormat="1" ht="45">
      <c r="A86" s="25"/>
      <c r="B86" s="21">
        <v>63</v>
      </c>
      <c r="C86" s="21"/>
      <c r="D86" s="22" t="s">
        <v>6</v>
      </c>
      <c r="E86" s="22" t="s">
        <v>5</v>
      </c>
      <c r="F86" s="23">
        <v>25</v>
      </c>
    </row>
    <row r="87" spans="1:6" ht="15">
      <c r="A87" s="25"/>
      <c r="B87" s="21">
        <v>64</v>
      </c>
      <c r="C87" s="21">
        <v>0</v>
      </c>
      <c r="D87" s="22" t="s">
        <v>4</v>
      </c>
      <c r="E87" s="22" t="s">
        <v>3</v>
      </c>
      <c r="F87" s="23">
        <v>47</v>
      </c>
    </row>
    <row r="88" spans="1:6" ht="15">
      <c r="A88" s="25"/>
      <c r="B88" s="21">
        <v>65</v>
      </c>
      <c r="C88" s="21">
        <v>0</v>
      </c>
      <c r="D88" s="22" t="s">
        <v>580</v>
      </c>
      <c r="E88" s="22" t="s">
        <v>370</v>
      </c>
      <c r="F88" s="23">
        <v>80</v>
      </c>
    </row>
    <row r="89" spans="1:6" s="4" customFormat="1" ht="18">
      <c r="A89" s="1"/>
      <c r="B89" s="34">
        <v>66</v>
      </c>
      <c r="C89" s="34">
        <v>0</v>
      </c>
      <c r="D89" s="35" t="s">
        <v>23</v>
      </c>
      <c r="E89" s="35" t="s">
        <v>22</v>
      </c>
      <c r="F89" s="3">
        <v>7</v>
      </c>
    </row>
    <row r="90" spans="1:6" s="23" customFormat="1" ht="18">
      <c r="A90" s="36"/>
      <c r="B90" s="1"/>
      <c r="C90" s="1"/>
      <c r="D90" s="7"/>
      <c r="E90" s="7"/>
      <c r="F90"/>
    </row>
    <row r="91" spans="1:6" s="23" customFormat="1" ht="15">
      <c r="A91" s="21"/>
      <c r="B91" s="1"/>
      <c r="C91" s="1"/>
      <c r="D91" s="7"/>
      <c r="E91" s="7"/>
      <c r="F91"/>
    </row>
    <row r="92" spans="1:6" s="23" customFormat="1" ht="15">
      <c r="A92" s="21"/>
      <c r="B92" s="1"/>
      <c r="C92" s="1"/>
      <c r="D92" s="7"/>
      <c r="E92" s="7"/>
      <c r="F92"/>
    </row>
    <row r="93" spans="1:6" s="23" customFormat="1" ht="15">
      <c r="A93" s="21"/>
      <c r="B93" s="1"/>
      <c r="C93" s="1"/>
      <c r="D93" s="7"/>
      <c r="E93" s="7"/>
      <c r="F93"/>
    </row>
    <row r="94" spans="1:6" ht="15">
      <c r="A94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9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280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SUM(F4,F17,F28,F37,,F45,F54,F67,F73,F96)</f>
        <v>2314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403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44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40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60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46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28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56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15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84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15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15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234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36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34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30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13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29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61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7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24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64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8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10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6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3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8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29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257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95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49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20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16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77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151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17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21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34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45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13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21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289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23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25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89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55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11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54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12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12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4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4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199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24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77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98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SUM(F74:F93)</f>
        <v>638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42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19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8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17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61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7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20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8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21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14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5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81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26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95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25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82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9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42</v>
      </c>
    </row>
    <row r="92" spans="1:10" s="3" customFormat="1" ht="15">
      <c r="B92" s="34">
        <v>91</v>
      </c>
      <c r="C92" s="34">
        <v>0</v>
      </c>
      <c r="D92" s="35" t="s">
        <v>362</v>
      </c>
      <c r="E92" s="35" t="s">
        <v>960</v>
      </c>
      <c r="F92" s="23">
        <v>34</v>
      </c>
    </row>
    <row r="93" spans="1:10" ht="15">
      <c r="A93" s="21"/>
      <c r="B93" s="34">
        <v>92</v>
      </c>
      <c r="C93" s="34">
        <v>0</v>
      </c>
      <c r="D93" s="35" t="s">
        <v>488</v>
      </c>
      <c r="E93" s="35" t="s">
        <v>487</v>
      </c>
      <c r="F93" s="3">
        <v>22</v>
      </c>
    </row>
    <row r="94" spans="1:10" ht="15">
      <c r="A94" s="10"/>
      <c r="F94" s="23"/>
    </row>
    <row r="95" spans="1:10" s="29" customFormat="1" ht="15">
      <c r="A95" s="10"/>
      <c r="B95" s="1"/>
      <c r="C95" s="1"/>
      <c r="D95" s="7"/>
      <c r="E95" s="7"/>
      <c r="F95"/>
    </row>
    <row r="96" spans="1:10" ht="18">
      <c r="A96" s="17">
        <v>9</v>
      </c>
      <c r="B96" s="36"/>
      <c r="C96" s="36"/>
      <c r="D96" s="37" t="s">
        <v>553</v>
      </c>
      <c r="E96" s="37" t="s">
        <v>696</v>
      </c>
      <c r="F96" s="4">
        <f>SUM(F97:F99)</f>
        <v>79</v>
      </c>
    </row>
    <row r="97" spans="1:6" s="29" customFormat="1" ht="15">
      <c r="A97" s="21"/>
      <c r="B97" s="21">
        <v>96</v>
      </c>
      <c r="C97" s="21">
        <v>0</v>
      </c>
      <c r="D97" s="22" t="s">
        <v>356</v>
      </c>
      <c r="E97" s="22" t="s">
        <v>355</v>
      </c>
      <c r="F97" s="23">
        <v>8</v>
      </c>
    </row>
    <row r="98" spans="1:6" s="29" customFormat="1" ht="30">
      <c r="A98" s="25"/>
      <c r="B98" s="21">
        <v>97</v>
      </c>
      <c r="C98" s="21">
        <v>0</v>
      </c>
      <c r="D98" s="22" t="s">
        <v>556</v>
      </c>
      <c r="E98" s="22" t="s">
        <v>584</v>
      </c>
      <c r="F98" s="23">
        <v>38</v>
      </c>
    </row>
    <row r="99" spans="1:6" s="3" customFormat="1" ht="15">
      <c r="A99" s="25"/>
      <c r="B99" s="21">
        <v>100</v>
      </c>
      <c r="C99" s="21">
        <v>0</v>
      </c>
      <c r="D99" s="22" t="s">
        <v>580</v>
      </c>
      <c r="E99" s="22" t="s">
        <v>370</v>
      </c>
      <c r="F99" s="23">
        <v>33</v>
      </c>
    </row>
    <row r="100" spans="1:6" ht="15">
      <c r="A100" s="25"/>
    </row>
    <row r="101" spans="1:6" s="3" customFormat="1" ht="15">
      <c r="A101" s="34"/>
      <c r="B101" s="1"/>
      <c r="C101" s="1"/>
      <c r="D101" s="7"/>
      <c r="E101" s="7"/>
      <c r="F101"/>
    </row>
    <row r="102" spans="1:6" ht="15">
      <c r="A102" s="34"/>
    </row>
    <row r="104" spans="1:6" s="4" customFormat="1" ht="18">
      <c r="A104" s="1"/>
      <c r="B104" s="1"/>
      <c r="C104" s="1"/>
      <c r="D104" s="7"/>
      <c r="E104" s="7"/>
      <c r="F104"/>
    </row>
    <row r="105" spans="1:6" s="23" customFormat="1" ht="18">
      <c r="A105" s="36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ht="15">
      <c r="A109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9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277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SUM(F4,F17,F28,F37,,F45,F54,F67,F73,F96)</f>
        <v>2755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518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40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43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76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61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27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69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17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128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34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23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SUM(F18:F25)</f>
        <v>257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51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34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27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7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46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74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8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10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SUM(F29:F34)</f>
        <v>78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13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11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13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8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7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26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302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87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54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18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5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138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SUM(F46:F51)</f>
        <v>216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23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32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47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61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26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27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SUM(F55:F64)</f>
        <v>335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33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15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131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51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10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59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19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8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5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4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SUM(F68:F70)</f>
        <v>169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13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65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91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SUM(F74:F93)</f>
        <v>777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40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30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19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28</v>
      </c>
    </row>
    <row r="78" spans="1:10" s="3" customFormat="1" ht="15">
      <c r="A78" s="10"/>
      <c r="B78" s="21">
        <v>75</v>
      </c>
      <c r="C78" s="21">
        <v>0</v>
      </c>
      <c r="D78" s="22" t="s">
        <v>279</v>
      </c>
      <c r="E78" s="22" t="s">
        <v>278</v>
      </c>
      <c r="F78" s="23">
        <v>50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15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21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3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26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21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11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131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32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64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35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111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5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76</v>
      </c>
    </row>
    <row r="92" spans="1:10" s="3" customFormat="1" ht="15">
      <c r="B92" s="34">
        <v>91</v>
      </c>
      <c r="C92" s="34">
        <v>0</v>
      </c>
      <c r="D92" s="35" t="s">
        <v>362</v>
      </c>
      <c r="E92" s="35" t="s">
        <v>960</v>
      </c>
      <c r="F92" s="23">
        <v>43</v>
      </c>
    </row>
    <row r="93" spans="1:10" ht="15">
      <c r="A93" s="21"/>
      <c r="B93" s="34">
        <v>92</v>
      </c>
      <c r="C93" s="34">
        <v>0</v>
      </c>
      <c r="D93" s="35" t="s">
        <v>488</v>
      </c>
      <c r="E93" s="35" t="s">
        <v>487</v>
      </c>
      <c r="F93" s="3">
        <v>16</v>
      </c>
    </row>
    <row r="94" spans="1:10">
      <c r="A94" s="10"/>
    </row>
    <row r="95" spans="1:10" s="29" customFormat="1" ht="15">
      <c r="A95" s="10"/>
      <c r="B95" s="1"/>
      <c r="C95" s="1"/>
      <c r="D95" s="7"/>
      <c r="E95" s="7"/>
      <c r="F95"/>
    </row>
    <row r="96" spans="1:10" ht="18">
      <c r="A96" s="17">
        <v>9</v>
      </c>
      <c r="B96" s="36"/>
      <c r="C96" s="36"/>
      <c r="D96" s="37" t="s">
        <v>553</v>
      </c>
      <c r="E96" s="37" t="s">
        <v>696</v>
      </c>
      <c r="F96" s="4">
        <f>SUM(F97:F99)</f>
        <v>103</v>
      </c>
    </row>
    <row r="97" spans="1:6" s="29" customFormat="1" ht="15">
      <c r="A97" s="21"/>
      <c r="B97" s="21">
        <v>96</v>
      </c>
      <c r="C97" s="21">
        <v>0</v>
      </c>
      <c r="D97" s="22" t="s">
        <v>356</v>
      </c>
      <c r="E97" s="22" t="s">
        <v>355</v>
      </c>
      <c r="F97" s="23">
        <v>9</v>
      </c>
    </row>
    <row r="98" spans="1:6" s="29" customFormat="1" ht="30">
      <c r="A98" s="25"/>
      <c r="B98" s="21">
        <v>97</v>
      </c>
      <c r="C98" s="21">
        <v>0</v>
      </c>
      <c r="D98" s="22" t="s">
        <v>556</v>
      </c>
      <c r="E98" s="22" t="s">
        <v>584</v>
      </c>
      <c r="F98" s="23">
        <v>45</v>
      </c>
    </row>
    <row r="99" spans="1:6" s="3" customFormat="1" ht="15">
      <c r="A99" s="25"/>
      <c r="B99" s="21">
        <v>100</v>
      </c>
      <c r="C99" s="21">
        <v>0</v>
      </c>
      <c r="D99" s="22" t="s">
        <v>580</v>
      </c>
      <c r="E99" s="22" t="s">
        <v>370</v>
      </c>
      <c r="F99" s="23">
        <v>49</v>
      </c>
    </row>
    <row r="100" spans="1:6" ht="15">
      <c r="A100" s="25"/>
    </row>
    <row r="101" spans="1:6" s="3" customFormat="1" ht="15">
      <c r="A101" s="34"/>
      <c r="B101" s="1"/>
      <c r="C101" s="1"/>
      <c r="D101" s="7"/>
      <c r="E101" s="7"/>
      <c r="F101"/>
    </row>
    <row r="102" spans="1:6" ht="15">
      <c r="A102" s="34"/>
    </row>
    <row r="104" spans="1:6" s="4" customFormat="1" ht="18">
      <c r="A104" s="1"/>
      <c r="B104" s="1"/>
      <c r="C104" s="1"/>
      <c r="D104" s="7"/>
      <c r="E104" s="7"/>
      <c r="F104"/>
    </row>
    <row r="105" spans="1:6" s="23" customFormat="1" ht="18">
      <c r="A105" s="36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ht="15">
      <c r="A109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10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276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SUM(F4,F17,F28,F37,,F45,F54,F67,F73,F96)</f>
        <v>2495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392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40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37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47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44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21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62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17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96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18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10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195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44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43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14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6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27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47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2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12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54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16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7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4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4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6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17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253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73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51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9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14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106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260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25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24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62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63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28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58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349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28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11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133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41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25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54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38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9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7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3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207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13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78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116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SUM(F74:F93)</f>
        <v>698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41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12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11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12</v>
      </c>
    </row>
    <row r="78" spans="1:10" s="3" customFormat="1" ht="15">
      <c r="A78" s="10"/>
      <c r="B78" s="21">
        <v>75</v>
      </c>
      <c r="C78" s="21">
        <v>0</v>
      </c>
      <c r="D78" s="22" t="s">
        <v>535</v>
      </c>
      <c r="E78" s="22" t="s">
        <v>1095</v>
      </c>
      <c r="F78" s="23">
        <v>58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17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37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1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25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13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6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104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25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100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38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70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7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70</v>
      </c>
    </row>
    <row r="92" spans="1:10" s="3" customFormat="1" ht="15">
      <c r="B92" s="34">
        <v>91</v>
      </c>
      <c r="C92" s="34">
        <v>0</v>
      </c>
      <c r="D92" s="35" t="s">
        <v>362</v>
      </c>
      <c r="E92" s="35" t="s">
        <v>960</v>
      </c>
      <c r="F92" s="23">
        <v>33</v>
      </c>
    </row>
    <row r="93" spans="1:10" ht="15">
      <c r="A93" s="21"/>
      <c r="B93" s="34">
        <v>92</v>
      </c>
      <c r="C93" s="34">
        <v>0</v>
      </c>
      <c r="D93" s="35" t="s">
        <v>488</v>
      </c>
      <c r="E93" s="35" t="s">
        <v>487</v>
      </c>
      <c r="F93" s="3">
        <v>18</v>
      </c>
    </row>
    <row r="94" spans="1:10">
      <c r="A94" s="10"/>
    </row>
    <row r="95" spans="1:10" s="29" customFormat="1" ht="15">
      <c r="A95" s="10"/>
      <c r="B95" s="1"/>
      <c r="C95" s="1"/>
      <c r="D95" s="7"/>
      <c r="E95" s="7"/>
      <c r="F95"/>
    </row>
    <row r="96" spans="1:10" ht="18">
      <c r="A96" s="17">
        <v>9</v>
      </c>
      <c r="B96" s="36"/>
      <c r="C96" s="36"/>
      <c r="D96" s="37" t="s">
        <v>553</v>
      </c>
      <c r="E96" s="37" t="s">
        <v>696</v>
      </c>
      <c r="F96" s="4">
        <f>SUM(F97:F99)</f>
        <v>87</v>
      </c>
    </row>
    <row r="97" spans="1:6" s="3" customFormat="1" ht="15">
      <c r="A97" s="21"/>
      <c r="B97" s="21">
        <v>96</v>
      </c>
      <c r="C97" s="21">
        <v>0</v>
      </c>
      <c r="D97" s="22" t="s">
        <v>356</v>
      </c>
      <c r="E97" s="22" t="s">
        <v>355</v>
      </c>
      <c r="F97" s="23">
        <v>16</v>
      </c>
    </row>
    <row r="98" spans="1:6" s="29" customFormat="1" ht="30">
      <c r="A98" s="21"/>
      <c r="B98" s="21">
        <v>97</v>
      </c>
      <c r="C98" s="21">
        <v>0</v>
      </c>
      <c r="D98" s="22" t="s">
        <v>556</v>
      </c>
      <c r="E98" s="22" t="s">
        <v>584</v>
      </c>
      <c r="F98" s="23">
        <v>40</v>
      </c>
    </row>
    <row r="99" spans="1:6" s="29" customFormat="1" ht="15">
      <c r="A99" s="25"/>
      <c r="B99" s="21">
        <v>100</v>
      </c>
      <c r="C99" s="21">
        <v>0</v>
      </c>
      <c r="D99" s="22" t="s">
        <v>580</v>
      </c>
      <c r="E99" s="22" t="s">
        <v>370</v>
      </c>
      <c r="F99" s="23">
        <v>31</v>
      </c>
    </row>
    <row r="100" spans="1:6" s="3" customFormat="1" ht="15">
      <c r="A100" s="25"/>
      <c r="B100" s="21"/>
      <c r="C100" s="1"/>
      <c r="D100" s="7"/>
      <c r="E100" s="7"/>
      <c r="F100" s="23"/>
    </row>
    <row r="101" spans="1:6" ht="15">
      <c r="A101" s="25"/>
    </row>
    <row r="102" spans="1:6" s="3" customFormat="1" ht="15">
      <c r="A102" s="34"/>
      <c r="B102" s="1"/>
      <c r="C102" s="1"/>
      <c r="D102" s="7"/>
      <c r="E102" s="7"/>
      <c r="F102"/>
    </row>
    <row r="103" spans="1:6" ht="15">
      <c r="A103" s="34"/>
    </row>
    <row r="105" spans="1:6" s="4" customFormat="1" ht="18">
      <c r="A105" s="1"/>
      <c r="B105" s="1"/>
      <c r="C105" s="1"/>
      <c r="D105" s="7"/>
      <c r="E105" s="7"/>
      <c r="F105"/>
    </row>
    <row r="106" spans="1:6" s="23" customFormat="1" ht="18">
      <c r="A106" s="36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s="23" customFormat="1" ht="15">
      <c r="A109" s="21"/>
      <c r="B109" s="1"/>
      <c r="C109" s="1"/>
      <c r="D109" s="7"/>
      <c r="E109" s="7"/>
      <c r="F109"/>
    </row>
    <row r="110" spans="1:6" ht="15">
      <c r="A110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10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275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SUM(F4,F17,F28,F37,,F45,F54,F67,F73,F96)</f>
        <v>2093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335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28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33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40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42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21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29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17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92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24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9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157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32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22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13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8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37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29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3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13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37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17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10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2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1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2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5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SUM(F38:F42)</f>
        <v>177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50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23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5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8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91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184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26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16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40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58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12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32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SUM(F55,F56,F57,F58,F59,F60,F61,F62,F63,F64)</f>
        <v>302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30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24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85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45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15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54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24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12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6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7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155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13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62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80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SUM(F74:F93)</f>
        <v>669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35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19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9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16</v>
      </c>
    </row>
    <row r="78" spans="1:10" s="3" customFormat="1" ht="15">
      <c r="A78" s="10"/>
      <c r="B78" s="21">
        <v>75</v>
      </c>
      <c r="C78" s="21">
        <v>0</v>
      </c>
      <c r="D78" s="22" t="s">
        <v>535</v>
      </c>
      <c r="E78" s="22" t="s">
        <v>1095</v>
      </c>
      <c r="F78" s="23">
        <v>66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19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34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1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10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23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5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113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30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63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29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72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13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70</v>
      </c>
    </row>
    <row r="92" spans="1:10" s="3" customFormat="1" ht="15">
      <c r="B92" s="34">
        <v>91</v>
      </c>
      <c r="C92" s="34">
        <v>0</v>
      </c>
      <c r="D92" s="35" t="s">
        <v>362</v>
      </c>
      <c r="E92" s="35" t="s">
        <v>960</v>
      </c>
      <c r="F92" s="23">
        <v>20</v>
      </c>
    </row>
    <row r="93" spans="1:10" ht="15">
      <c r="A93" s="21"/>
      <c r="B93" s="34">
        <v>92</v>
      </c>
      <c r="C93" s="34">
        <v>0</v>
      </c>
      <c r="D93" s="35" t="s">
        <v>488</v>
      </c>
      <c r="E93" s="35" t="s">
        <v>487</v>
      </c>
      <c r="F93" s="3">
        <v>22</v>
      </c>
    </row>
    <row r="94" spans="1:10">
      <c r="A94" s="10"/>
    </row>
    <row r="95" spans="1:10" s="29" customFormat="1" ht="15">
      <c r="A95" s="10"/>
      <c r="B95" s="1"/>
      <c r="C95" s="1"/>
      <c r="D95" s="7"/>
      <c r="E95" s="7"/>
      <c r="F95"/>
    </row>
    <row r="96" spans="1:10" ht="18">
      <c r="A96" s="17">
        <v>9</v>
      </c>
      <c r="B96" s="36"/>
      <c r="C96" s="36"/>
      <c r="D96" s="37" t="s">
        <v>553</v>
      </c>
      <c r="E96" s="37" t="s">
        <v>696</v>
      </c>
      <c r="F96" s="4">
        <f>SUM(F97:F100)</f>
        <v>77</v>
      </c>
    </row>
    <row r="97" spans="1:6" s="3" customFormat="1" ht="15">
      <c r="A97" s="21"/>
      <c r="B97" s="21">
        <v>93</v>
      </c>
      <c r="C97" s="21">
        <v>0</v>
      </c>
      <c r="D97" s="22" t="s">
        <v>354</v>
      </c>
      <c r="E97" s="22" t="s">
        <v>353</v>
      </c>
      <c r="F97" s="23">
        <v>3</v>
      </c>
    </row>
    <row r="98" spans="1:6" s="29" customFormat="1" ht="15">
      <c r="A98" s="21"/>
      <c r="B98" s="21">
        <v>94</v>
      </c>
      <c r="C98" s="21">
        <v>0</v>
      </c>
      <c r="D98" s="22" t="s">
        <v>356</v>
      </c>
      <c r="E98" s="22" t="s">
        <v>355</v>
      </c>
      <c r="F98" s="23">
        <v>19</v>
      </c>
    </row>
    <row r="99" spans="1:6" s="29" customFormat="1" ht="30">
      <c r="A99" s="25"/>
      <c r="B99" s="21">
        <v>95</v>
      </c>
      <c r="C99" s="21">
        <v>0</v>
      </c>
      <c r="D99" s="22" t="s">
        <v>556</v>
      </c>
      <c r="E99" s="22" t="s">
        <v>584</v>
      </c>
      <c r="F99" s="23">
        <v>31</v>
      </c>
    </row>
    <row r="100" spans="1:6" s="3" customFormat="1" ht="15">
      <c r="A100" s="25"/>
      <c r="B100" s="21">
        <v>100</v>
      </c>
      <c r="C100" s="21">
        <v>0</v>
      </c>
      <c r="D100" s="22" t="s">
        <v>580</v>
      </c>
      <c r="E100" s="22" t="s">
        <v>370</v>
      </c>
      <c r="F100" s="23">
        <v>24</v>
      </c>
    </row>
    <row r="101" spans="1:6" ht="15">
      <c r="A101" s="25"/>
    </row>
    <row r="102" spans="1:6" s="3" customFormat="1" ht="15">
      <c r="A102" s="34"/>
      <c r="B102" s="1"/>
      <c r="C102" s="1"/>
      <c r="D102" s="7"/>
      <c r="E102" s="7"/>
      <c r="F102"/>
    </row>
    <row r="103" spans="1:6" ht="15">
      <c r="A103" s="34"/>
    </row>
    <row r="105" spans="1:6" s="4" customFormat="1" ht="18">
      <c r="A105" s="1"/>
      <c r="B105" s="1"/>
      <c r="C105" s="1"/>
      <c r="D105" s="7"/>
      <c r="E105" s="7"/>
      <c r="F105"/>
    </row>
    <row r="106" spans="1:6" s="23" customFormat="1" ht="18">
      <c r="A106" s="36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s="23" customFormat="1" ht="15">
      <c r="A109" s="21"/>
      <c r="B109" s="1"/>
      <c r="C109" s="1"/>
      <c r="D109" s="7"/>
      <c r="E109" s="7"/>
      <c r="F109"/>
    </row>
    <row r="110" spans="1:6" ht="15">
      <c r="A110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10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274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SUM(F4,F17,F28,F37,,F45,F54,F67,F73,F96)</f>
        <v>1845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332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24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39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47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34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10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33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16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109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16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4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148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54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18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11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4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17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30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3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11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53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13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9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9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2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2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18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SUM(F38:F41)</f>
        <v>80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47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24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6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3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62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208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25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7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35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85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18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38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SUM(F55,F56,F57,F58,F59,F60,F61,F62,F63)</f>
        <v>276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24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21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88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47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20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38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25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8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5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4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138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10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62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66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SUM(F74:F93)</f>
        <v>535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20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10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5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15</v>
      </c>
    </row>
    <row r="78" spans="1:10" s="3" customFormat="1" ht="15">
      <c r="A78" s="10"/>
      <c r="B78" s="21">
        <v>75</v>
      </c>
      <c r="C78" s="21">
        <v>0</v>
      </c>
      <c r="D78" s="22" t="s">
        <v>535</v>
      </c>
      <c r="E78" s="22" t="s">
        <v>1095</v>
      </c>
      <c r="F78" s="23">
        <v>59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10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27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2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21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9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7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100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18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48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18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34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11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63</v>
      </c>
    </row>
    <row r="92" spans="1:10" s="3" customFormat="1" ht="15">
      <c r="B92" s="34">
        <v>91</v>
      </c>
      <c r="C92" s="34">
        <v>0</v>
      </c>
      <c r="D92" s="35" t="s">
        <v>362</v>
      </c>
      <c r="E92" s="35" t="s">
        <v>960</v>
      </c>
      <c r="F92" s="23">
        <v>29</v>
      </c>
    </row>
    <row r="93" spans="1:10" ht="15">
      <c r="A93" s="21"/>
      <c r="B93" s="34">
        <v>92</v>
      </c>
      <c r="C93" s="34">
        <v>0</v>
      </c>
      <c r="D93" s="35" t="s">
        <v>488</v>
      </c>
      <c r="E93" s="35" t="s">
        <v>487</v>
      </c>
      <c r="F93" s="3">
        <v>29</v>
      </c>
    </row>
    <row r="94" spans="1:10">
      <c r="A94" s="10"/>
    </row>
    <row r="95" spans="1:10" s="29" customFormat="1" ht="15">
      <c r="A95" s="10"/>
      <c r="B95" s="1"/>
      <c r="C95" s="1"/>
      <c r="D95" s="7"/>
      <c r="E95" s="7"/>
      <c r="F95"/>
    </row>
    <row r="96" spans="1:10" ht="18">
      <c r="A96" s="17">
        <v>9</v>
      </c>
      <c r="B96" s="36"/>
      <c r="C96" s="36"/>
      <c r="D96" s="37" t="s">
        <v>553</v>
      </c>
      <c r="E96" s="37" t="s">
        <v>696</v>
      </c>
      <c r="F96" s="4">
        <f>SUM(F97:F100)</f>
        <v>75</v>
      </c>
    </row>
    <row r="97" spans="1:6" s="3" customFormat="1" ht="15">
      <c r="A97" s="21"/>
      <c r="B97" s="21">
        <v>93</v>
      </c>
      <c r="C97" s="21">
        <v>0</v>
      </c>
      <c r="D97" s="22" t="s">
        <v>354</v>
      </c>
      <c r="E97" s="22" t="s">
        <v>353</v>
      </c>
      <c r="F97" s="23">
        <v>4</v>
      </c>
    </row>
    <row r="98" spans="1:6" s="29" customFormat="1" ht="15">
      <c r="A98" s="21"/>
      <c r="B98" s="21">
        <v>94</v>
      </c>
      <c r="C98" s="21">
        <v>0</v>
      </c>
      <c r="D98" s="22" t="s">
        <v>356</v>
      </c>
      <c r="E98" s="22" t="s">
        <v>355</v>
      </c>
      <c r="F98" s="23">
        <v>10</v>
      </c>
    </row>
    <row r="99" spans="1:6" s="29" customFormat="1" ht="30">
      <c r="A99" s="25"/>
      <c r="B99" s="21">
        <v>95</v>
      </c>
      <c r="C99" s="21">
        <v>0</v>
      </c>
      <c r="D99" s="22" t="s">
        <v>556</v>
      </c>
      <c r="E99" s="22" t="s">
        <v>584</v>
      </c>
      <c r="F99" s="23">
        <v>27</v>
      </c>
    </row>
    <row r="100" spans="1:6" s="3" customFormat="1" ht="15">
      <c r="A100" s="25"/>
      <c r="B100" s="21">
        <v>100</v>
      </c>
      <c r="C100" s="21">
        <v>0</v>
      </c>
      <c r="D100" s="22" t="s">
        <v>580</v>
      </c>
      <c r="E100" s="22" t="s">
        <v>370</v>
      </c>
      <c r="F100" s="23">
        <v>34</v>
      </c>
    </row>
    <row r="101" spans="1:6" ht="15">
      <c r="A101" s="25"/>
    </row>
    <row r="102" spans="1:6" s="3" customFormat="1" ht="15">
      <c r="A102" s="34"/>
      <c r="B102" s="1"/>
      <c r="C102" s="1"/>
      <c r="D102" s="7"/>
      <c r="E102" s="7"/>
      <c r="F102"/>
    </row>
    <row r="103" spans="1:6" ht="15">
      <c r="A103" s="34"/>
    </row>
    <row r="105" spans="1:6" s="4" customFormat="1" ht="18">
      <c r="A105" s="1"/>
      <c r="B105" s="1"/>
      <c r="C105" s="1"/>
      <c r="D105" s="7"/>
      <c r="E105" s="7"/>
      <c r="F105"/>
    </row>
    <row r="106" spans="1:6" s="23" customFormat="1" ht="18">
      <c r="A106" s="36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s="23" customFormat="1" ht="15">
      <c r="A109" s="21"/>
      <c r="B109" s="1"/>
      <c r="C109" s="1"/>
      <c r="D109" s="7"/>
      <c r="E109" s="7"/>
      <c r="F109"/>
    </row>
    <row r="110" spans="1:6" ht="15">
      <c r="A110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10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371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SUM(F4,F17,F28,F37,,F45,F54,F67,F73,F96)</f>
        <v>1161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281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16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33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71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24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18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24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18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58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15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4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93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27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17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11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4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9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21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0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4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38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11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11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5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1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2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8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SUM(F38:F41)</f>
        <v>52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30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16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3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3</v>
      </c>
      <c r="G41"/>
      <c r="H41"/>
      <c r="I41"/>
      <c r="J41"/>
    </row>
    <row r="42" spans="1:10" s="3" customFormat="1" ht="15">
      <c r="A42" s="21"/>
      <c r="B42" s="21">
        <v>35</v>
      </c>
      <c r="C42" s="21">
        <v>0</v>
      </c>
      <c r="D42" s="22" t="s">
        <v>1227</v>
      </c>
      <c r="E42" s="22" t="s">
        <v>1135</v>
      </c>
      <c r="F42" s="23">
        <v>31</v>
      </c>
      <c r="G42"/>
      <c r="H42"/>
      <c r="I42"/>
      <c r="J42"/>
    </row>
    <row r="43" spans="1:10" s="3" customFormat="1" ht="18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">
      <c r="A44" s="17"/>
      <c r="B44" s="18"/>
      <c r="C44" s="18"/>
      <c r="D44" s="19"/>
      <c r="E44" s="19"/>
      <c r="F44" s="20"/>
    </row>
    <row r="45" spans="1:10" s="3" customFormat="1" ht="18">
      <c r="A45" s="17">
        <v>5</v>
      </c>
      <c r="B45" s="17"/>
      <c r="C45" s="17"/>
      <c r="D45" s="19" t="s">
        <v>1237</v>
      </c>
      <c r="E45" s="19" t="s">
        <v>1015</v>
      </c>
      <c r="F45" s="20">
        <f>SUM(,F46,F47,F48,F49,F50,F51)</f>
        <v>121</v>
      </c>
    </row>
    <row r="46" spans="1:10" s="3" customFormat="1" ht="15">
      <c r="A46" s="21"/>
      <c r="B46" s="21">
        <v>41</v>
      </c>
      <c r="C46" s="21">
        <v>0</v>
      </c>
      <c r="D46" s="22" t="s">
        <v>381</v>
      </c>
      <c r="E46" s="22" t="s">
        <v>380</v>
      </c>
      <c r="F46" s="23">
        <v>22</v>
      </c>
    </row>
    <row r="47" spans="1:10" s="3" customFormat="1" ht="15">
      <c r="A47" s="21"/>
      <c r="B47" s="21">
        <v>42</v>
      </c>
      <c r="C47" s="21">
        <v>0</v>
      </c>
      <c r="D47" s="22" t="s">
        <v>1247</v>
      </c>
      <c r="E47" s="22" t="s">
        <v>650</v>
      </c>
      <c r="F47" s="23">
        <v>5</v>
      </c>
    </row>
    <row r="48" spans="1:10" s="3" customFormat="1" ht="15">
      <c r="A48" s="21"/>
      <c r="B48" s="21">
        <v>43</v>
      </c>
      <c r="C48" s="21">
        <v>0</v>
      </c>
      <c r="D48" s="22" t="s">
        <v>512</v>
      </c>
      <c r="E48" s="22" t="s">
        <v>651</v>
      </c>
      <c r="F48" s="23">
        <v>13</v>
      </c>
    </row>
    <row r="49" spans="1:6" s="3" customFormat="1" ht="15">
      <c r="A49" s="21"/>
      <c r="B49" s="21">
        <v>44</v>
      </c>
      <c r="C49" s="21">
        <v>0</v>
      </c>
      <c r="D49" s="22" t="s">
        <v>383</v>
      </c>
      <c r="E49" s="28" t="s">
        <v>382</v>
      </c>
      <c r="F49" s="23">
        <v>59</v>
      </c>
    </row>
    <row r="50" spans="1:6" s="3" customFormat="1" ht="15">
      <c r="A50" s="21"/>
      <c r="B50" s="21">
        <v>45</v>
      </c>
      <c r="C50" s="21">
        <v>0</v>
      </c>
      <c r="D50" s="22" t="s">
        <v>384</v>
      </c>
      <c r="E50" s="22" t="s">
        <v>385</v>
      </c>
      <c r="F50" s="22">
        <v>11</v>
      </c>
    </row>
    <row r="51" spans="1:6" s="3" customFormat="1" ht="30">
      <c r="A51" s="21"/>
      <c r="B51" s="21">
        <v>46</v>
      </c>
      <c r="C51" s="21">
        <v>0</v>
      </c>
      <c r="D51" s="22" t="s">
        <v>517</v>
      </c>
      <c r="E51" s="22" t="s">
        <v>656</v>
      </c>
      <c r="F51" s="23">
        <v>11</v>
      </c>
    </row>
    <row r="52" spans="1:6" ht="15">
      <c r="A52" s="21"/>
      <c r="B52" s="21"/>
      <c r="C52" s="21"/>
      <c r="D52" s="22"/>
      <c r="E52" s="22"/>
      <c r="F52" s="23"/>
    </row>
    <row r="53" spans="1:6" s="3" customFormat="1" ht="15">
      <c r="A53" s="21"/>
      <c r="B53" s="21"/>
      <c r="C53" s="21"/>
      <c r="D53" s="22"/>
      <c r="E53" s="22"/>
      <c r="F53" s="23"/>
    </row>
    <row r="54" spans="1:6" s="3" customFormat="1" ht="18">
      <c r="A54" s="17">
        <v>6</v>
      </c>
      <c r="B54" s="17"/>
      <c r="C54" s="17"/>
      <c r="D54" s="19" t="s">
        <v>518</v>
      </c>
      <c r="E54" s="19" t="s">
        <v>657</v>
      </c>
      <c r="F54" s="20">
        <f>SUM(F55,F56,F57,F58,F59,F60,F61,F62,F63)</f>
        <v>151</v>
      </c>
    </row>
    <row r="55" spans="1:6" s="3" customFormat="1" ht="15">
      <c r="A55" s="21"/>
      <c r="B55" s="21">
        <v>51</v>
      </c>
      <c r="C55" s="21">
        <v>0</v>
      </c>
      <c r="D55" s="22" t="s">
        <v>1166</v>
      </c>
      <c r="E55" s="22" t="s">
        <v>641</v>
      </c>
      <c r="F55" s="23">
        <v>16</v>
      </c>
    </row>
    <row r="56" spans="1:6" ht="15">
      <c r="A56" s="21"/>
      <c r="B56" s="21">
        <v>52</v>
      </c>
      <c r="C56" s="21">
        <v>0</v>
      </c>
      <c r="D56" s="22" t="s">
        <v>1279</v>
      </c>
      <c r="E56" s="22" t="s">
        <v>1050</v>
      </c>
      <c r="F56" s="23">
        <v>8</v>
      </c>
    </row>
    <row r="57" spans="1:6" s="3" customFormat="1" ht="15">
      <c r="A57" s="21"/>
      <c r="B57" s="21">
        <v>53</v>
      </c>
      <c r="C57" s="21">
        <v>0</v>
      </c>
      <c r="D57" s="22" t="s">
        <v>387</v>
      </c>
      <c r="E57" s="22" t="s">
        <v>386</v>
      </c>
      <c r="F57" s="23">
        <v>64</v>
      </c>
    </row>
    <row r="58" spans="1:6" s="3" customFormat="1" ht="15">
      <c r="A58" s="21"/>
      <c r="B58" s="21">
        <v>54</v>
      </c>
      <c r="C58" s="21">
        <v>0</v>
      </c>
      <c r="D58" s="22" t="s">
        <v>1280</v>
      </c>
      <c r="E58" s="22" t="s">
        <v>1053</v>
      </c>
      <c r="F58" s="23">
        <v>23</v>
      </c>
    </row>
    <row r="59" spans="1:6" ht="15">
      <c r="A59" s="21"/>
      <c r="B59" s="21">
        <v>55</v>
      </c>
      <c r="C59" s="21">
        <v>0</v>
      </c>
      <c r="D59" s="22" t="s">
        <v>1282</v>
      </c>
      <c r="E59" s="22" t="s">
        <v>1282</v>
      </c>
      <c r="F59" s="23">
        <v>3</v>
      </c>
    </row>
    <row r="60" spans="1:6" ht="15">
      <c r="A60" s="21"/>
      <c r="B60" s="21">
        <v>55</v>
      </c>
      <c r="C60" s="21">
        <v>0</v>
      </c>
      <c r="D60" s="22" t="s">
        <v>1283</v>
      </c>
      <c r="E60" s="22" t="s">
        <v>1056</v>
      </c>
      <c r="F60" s="23">
        <v>25</v>
      </c>
    </row>
    <row r="61" spans="1:6" ht="15">
      <c r="A61" s="21"/>
      <c r="B61" s="21">
        <v>57</v>
      </c>
      <c r="C61" s="21">
        <v>0</v>
      </c>
      <c r="D61" s="22" t="s">
        <v>1285</v>
      </c>
      <c r="E61" s="22" t="s">
        <v>1285</v>
      </c>
      <c r="F61" s="23">
        <v>7</v>
      </c>
    </row>
    <row r="62" spans="1:6" s="3" customFormat="1" ht="15">
      <c r="A62" s="21"/>
      <c r="B62" s="21">
        <v>58</v>
      </c>
      <c r="C62" s="21">
        <v>0</v>
      </c>
      <c r="D62" s="22" t="s">
        <v>1287</v>
      </c>
      <c r="E62" s="22" t="s">
        <v>1287</v>
      </c>
      <c r="F62" s="23">
        <v>3</v>
      </c>
    </row>
    <row r="63" spans="1:6" s="29" customFormat="1" ht="15">
      <c r="A63" s="21"/>
      <c r="B63" s="21">
        <v>59</v>
      </c>
      <c r="C63" s="21">
        <v>0</v>
      </c>
      <c r="D63" s="22" t="s">
        <v>447</v>
      </c>
      <c r="E63" s="22" t="s">
        <v>336</v>
      </c>
      <c r="F63" s="23">
        <v>2</v>
      </c>
    </row>
    <row r="64" spans="1:6" ht="15">
      <c r="A64" s="21"/>
      <c r="B64" s="21">
        <v>60</v>
      </c>
      <c r="C64" s="21">
        <v>0</v>
      </c>
      <c r="D64" s="22" t="s">
        <v>448</v>
      </c>
      <c r="E64" s="22" t="s">
        <v>337</v>
      </c>
      <c r="F64" s="23">
        <v>2</v>
      </c>
    </row>
    <row r="65" spans="1:10" ht="15">
      <c r="A65" s="21"/>
      <c r="B65" s="10"/>
      <c r="C65" s="10"/>
      <c r="D65" s="11"/>
      <c r="E65" s="11"/>
      <c r="F65" s="12"/>
    </row>
    <row r="66" spans="1:10" s="3" customFormat="1" ht="15">
      <c r="A66" s="21"/>
      <c r="B66" s="10"/>
      <c r="C66" s="10"/>
      <c r="D66" s="11"/>
      <c r="E66" s="11"/>
      <c r="F66" s="12"/>
    </row>
    <row r="67" spans="1:10" s="32" customFormat="1" ht="18">
      <c r="A67" s="17">
        <v>7</v>
      </c>
      <c r="B67" s="17"/>
      <c r="C67" s="17"/>
      <c r="D67" s="19" t="s">
        <v>345</v>
      </c>
      <c r="E67" s="19" t="s">
        <v>344</v>
      </c>
      <c r="F67" s="20">
        <f>SUM(F68,F69,F70)</f>
        <v>97</v>
      </c>
      <c r="G67" s="3"/>
      <c r="H67" s="3"/>
      <c r="I67" s="3"/>
      <c r="J67" s="3"/>
    </row>
    <row r="68" spans="1:10" s="32" customFormat="1" ht="15">
      <c r="A68" s="21"/>
      <c r="B68" s="21">
        <v>65</v>
      </c>
      <c r="C68" s="21">
        <v>0</v>
      </c>
      <c r="D68" s="22" t="s">
        <v>527</v>
      </c>
      <c r="E68" s="22" t="s">
        <v>341</v>
      </c>
      <c r="F68" s="23">
        <v>6</v>
      </c>
      <c r="G68" s="3"/>
      <c r="H68" s="3"/>
      <c r="I68" s="3"/>
      <c r="J68" s="3"/>
    </row>
    <row r="69" spans="1:10" s="32" customFormat="1" ht="15">
      <c r="A69" s="21"/>
      <c r="B69" s="21">
        <v>66</v>
      </c>
      <c r="C69" s="21">
        <v>0</v>
      </c>
      <c r="D69" s="22" t="s">
        <v>1146</v>
      </c>
      <c r="E69" s="22" t="s">
        <v>1061</v>
      </c>
      <c r="F69" s="23">
        <v>58</v>
      </c>
      <c r="G69" s="3"/>
      <c r="H69" s="3"/>
      <c r="I69" s="3"/>
      <c r="J69" s="3"/>
    </row>
    <row r="70" spans="1:10" ht="15">
      <c r="A70" s="21"/>
      <c r="B70" s="21">
        <v>67</v>
      </c>
      <c r="C70" s="21">
        <v>0</v>
      </c>
      <c r="D70" s="22" t="s">
        <v>343</v>
      </c>
      <c r="E70" s="22" t="s">
        <v>342</v>
      </c>
      <c r="F70" s="23">
        <v>33</v>
      </c>
    </row>
    <row r="71" spans="1:10" ht="15">
      <c r="A71" s="10"/>
      <c r="B71" s="21"/>
      <c r="C71" s="21"/>
      <c r="D71" s="22"/>
      <c r="E71" s="22"/>
      <c r="F71" s="23"/>
    </row>
    <row r="72" spans="1:10" s="4" customFormat="1" ht="18">
      <c r="A72" s="10"/>
      <c r="B72" s="10"/>
      <c r="C72" s="10"/>
      <c r="D72" s="11"/>
      <c r="E72" s="11"/>
      <c r="F72" s="12"/>
    </row>
    <row r="73" spans="1:10" ht="18">
      <c r="A73" s="17">
        <v>8</v>
      </c>
      <c r="B73" s="17"/>
      <c r="C73" s="17"/>
      <c r="D73" s="19" t="s">
        <v>1154</v>
      </c>
      <c r="E73" s="19" t="s">
        <v>1073</v>
      </c>
      <c r="F73" s="20">
        <f>SUM(F74:F93)</f>
        <v>283</v>
      </c>
      <c r="G73" s="3"/>
      <c r="H73" s="3"/>
      <c r="I73" s="3"/>
      <c r="J73" s="3"/>
    </row>
    <row r="74" spans="1:10" ht="30">
      <c r="A74" s="21"/>
      <c r="B74" s="21">
        <v>71</v>
      </c>
      <c r="C74" s="21">
        <v>0</v>
      </c>
      <c r="D74" s="22" t="s">
        <v>346</v>
      </c>
      <c r="E74" s="22" t="s">
        <v>365</v>
      </c>
      <c r="F74" s="23">
        <v>19</v>
      </c>
    </row>
    <row r="75" spans="1:10" ht="15">
      <c r="A75" s="21"/>
      <c r="B75" s="21">
        <v>72</v>
      </c>
      <c r="C75" s="21">
        <v>0</v>
      </c>
      <c r="D75" s="22" t="s">
        <v>533</v>
      </c>
      <c r="E75" s="22" t="s">
        <v>675</v>
      </c>
      <c r="F75" s="23">
        <v>8</v>
      </c>
    </row>
    <row r="76" spans="1:10" ht="15">
      <c r="A76" s="21"/>
      <c r="B76" s="21">
        <v>73</v>
      </c>
      <c r="C76" s="21">
        <v>0</v>
      </c>
      <c r="D76" s="22" t="s">
        <v>594</v>
      </c>
      <c r="E76" s="22" t="s">
        <v>676</v>
      </c>
      <c r="F76" s="23">
        <v>3</v>
      </c>
    </row>
    <row r="77" spans="1:10" s="3" customFormat="1" ht="15">
      <c r="A77" s="10"/>
      <c r="B77" s="21">
        <v>74</v>
      </c>
      <c r="C77" s="21">
        <v>0</v>
      </c>
      <c r="D77" s="22" t="s">
        <v>465</v>
      </c>
      <c r="E77" s="22" t="s">
        <v>388</v>
      </c>
      <c r="F77" s="23">
        <v>14</v>
      </c>
    </row>
    <row r="78" spans="1:10" s="3" customFormat="1" ht="15">
      <c r="A78" s="10"/>
      <c r="B78" s="21">
        <v>75</v>
      </c>
      <c r="C78" s="21">
        <v>0</v>
      </c>
      <c r="D78" s="22" t="s">
        <v>535</v>
      </c>
      <c r="E78" s="22" t="s">
        <v>1095</v>
      </c>
      <c r="F78" s="23">
        <v>24</v>
      </c>
    </row>
    <row r="79" spans="1:10" s="3" customFormat="1" ht="15">
      <c r="A79" s="21"/>
      <c r="B79" s="21">
        <v>76</v>
      </c>
      <c r="C79" s="21">
        <v>0</v>
      </c>
      <c r="D79" s="22" t="s">
        <v>536</v>
      </c>
      <c r="E79" s="22" t="s">
        <v>677</v>
      </c>
      <c r="F79" s="23">
        <v>5</v>
      </c>
      <c r="G79"/>
      <c r="H79"/>
      <c r="I79"/>
      <c r="J79"/>
    </row>
    <row r="80" spans="1:10" s="32" customFormat="1" ht="15">
      <c r="A80" s="10"/>
      <c r="B80" s="21">
        <v>77</v>
      </c>
      <c r="C80" s="21">
        <v>0</v>
      </c>
      <c r="D80" s="22" t="s">
        <v>349</v>
      </c>
      <c r="E80" s="22" t="s">
        <v>348</v>
      </c>
      <c r="F80" s="23">
        <v>9</v>
      </c>
    </row>
    <row r="81" spans="1:10" ht="15">
      <c r="A81"/>
      <c r="B81" s="21">
        <v>78</v>
      </c>
      <c r="C81" s="21">
        <v>0</v>
      </c>
      <c r="D81" s="22" t="s">
        <v>390</v>
      </c>
      <c r="E81" s="22" t="s">
        <v>389</v>
      </c>
      <c r="F81" s="23">
        <v>2</v>
      </c>
    </row>
    <row r="82" spans="1:10" s="32" customFormat="1" ht="15">
      <c r="A82" s="21"/>
      <c r="B82" s="21">
        <v>81</v>
      </c>
      <c r="C82" s="21">
        <v>0</v>
      </c>
      <c r="D82" s="22" t="s">
        <v>399</v>
      </c>
      <c r="E82" s="22" t="s">
        <v>398</v>
      </c>
      <c r="F82" s="23">
        <v>9</v>
      </c>
      <c r="G82" s="3"/>
      <c r="H82" s="3"/>
      <c r="I82" s="3"/>
      <c r="J82" s="3"/>
    </row>
    <row r="83" spans="1:10" s="3" customFormat="1" ht="15">
      <c r="A83" s="21"/>
      <c r="B83" s="21">
        <v>82</v>
      </c>
      <c r="C83" s="21">
        <v>0</v>
      </c>
      <c r="D83" s="22" t="s">
        <v>1167</v>
      </c>
      <c r="E83" s="22" t="s">
        <v>681</v>
      </c>
      <c r="F83" s="23">
        <v>7</v>
      </c>
    </row>
    <row r="84" spans="1:10" s="3" customFormat="1" ht="15">
      <c r="A84" s="21"/>
      <c r="B84" s="21">
        <v>83</v>
      </c>
      <c r="C84" s="21">
        <v>0</v>
      </c>
      <c r="D84" s="22" t="s">
        <v>1168</v>
      </c>
      <c r="E84" s="22" t="s">
        <v>947</v>
      </c>
      <c r="F84" s="23">
        <v>3</v>
      </c>
    </row>
    <row r="85" spans="1:10" s="3" customFormat="1" ht="15">
      <c r="A85" s="21"/>
      <c r="B85" s="21">
        <v>84</v>
      </c>
      <c r="C85" s="21">
        <v>0</v>
      </c>
      <c r="D85" s="22" t="s">
        <v>392</v>
      </c>
      <c r="E85" s="22" t="s">
        <v>393</v>
      </c>
      <c r="F85" s="23">
        <v>42</v>
      </c>
      <c r="G85"/>
      <c r="H85"/>
      <c r="I85"/>
      <c r="J85"/>
    </row>
    <row r="86" spans="1:10" s="3" customFormat="1" ht="30">
      <c r="A86" s="21"/>
      <c r="B86" s="21">
        <v>85</v>
      </c>
      <c r="C86" s="21">
        <v>0</v>
      </c>
      <c r="D86" s="22" t="s">
        <v>273</v>
      </c>
      <c r="E86" s="22" t="s">
        <v>391</v>
      </c>
      <c r="F86" s="23">
        <v>19</v>
      </c>
    </row>
    <row r="87" spans="1:10" s="3" customFormat="1" ht="15">
      <c r="A87" s="21"/>
      <c r="B87" s="21">
        <v>86</v>
      </c>
      <c r="C87" s="21">
        <v>0</v>
      </c>
      <c r="D87" s="22" t="s">
        <v>1176</v>
      </c>
      <c r="E87" s="22" t="s">
        <v>394</v>
      </c>
      <c r="F87" s="23">
        <v>28</v>
      </c>
    </row>
    <row r="88" spans="1:10" ht="15">
      <c r="A88" s="21"/>
      <c r="B88" s="21">
        <v>87</v>
      </c>
      <c r="C88" s="21">
        <v>0</v>
      </c>
      <c r="D88" s="22" t="s">
        <v>547</v>
      </c>
      <c r="E88" s="22" t="s">
        <v>689</v>
      </c>
      <c r="F88" s="23">
        <v>9</v>
      </c>
    </row>
    <row r="89" spans="1:10" s="3" customFormat="1" ht="15">
      <c r="A89" s="21"/>
      <c r="B89" s="21">
        <v>88</v>
      </c>
      <c r="C89" s="21">
        <v>0</v>
      </c>
      <c r="D89" s="22" t="s">
        <v>396</v>
      </c>
      <c r="E89" s="22" t="s">
        <v>395</v>
      </c>
      <c r="F89" s="23">
        <v>32</v>
      </c>
    </row>
    <row r="90" spans="1:10" ht="15">
      <c r="A90" s="10"/>
      <c r="B90" s="21">
        <v>89</v>
      </c>
      <c r="C90" s="21">
        <v>0</v>
      </c>
      <c r="D90" s="22" t="s">
        <v>1195</v>
      </c>
      <c r="E90" s="22" t="s">
        <v>972</v>
      </c>
      <c r="F90" s="23">
        <v>4</v>
      </c>
    </row>
    <row r="91" spans="1:10" ht="15">
      <c r="A91" s="10"/>
      <c r="B91" s="21">
        <v>90</v>
      </c>
      <c r="C91" s="21">
        <v>0</v>
      </c>
      <c r="D91" s="22" t="s">
        <v>1191</v>
      </c>
      <c r="E91" s="22" t="s">
        <v>397</v>
      </c>
      <c r="F91" s="23">
        <v>25</v>
      </c>
    </row>
    <row r="92" spans="1:10" s="3" customFormat="1" ht="15">
      <c r="B92" s="34">
        <v>91</v>
      </c>
      <c r="C92" s="34">
        <v>0</v>
      </c>
      <c r="D92" s="35" t="s">
        <v>362</v>
      </c>
      <c r="E92" s="35" t="s">
        <v>960</v>
      </c>
      <c r="F92" s="23">
        <v>10</v>
      </c>
    </row>
    <row r="93" spans="1:10" ht="15">
      <c r="A93" s="21"/>
      <c r="B93" s="34">
        <v>92</v>
      </c>
      <c r="C93" s="34">
        <v>0</v>
      </c>
      <c r="D93" s="35" t="s">
        <v>488</v>
      </c>
      <c r="E93" s="35" t="s">
        <v>487</v>
      </c>
      <c r="F93" s="3">
        <v>11</v>
      </c>
    </row>
    <row r="94" spans="1:10">
      <c r="A94" s="10"/>
    </row>
    <row r="95" spans="1:10" s="29" customFormat="1" ht="15">
      <c r="A95" s="10"/>
      <c r="B95" s="1"/>
      <c r="C95" s="1"/>
      <c r="D95" s="7"/>
      <c r="E95" s="7"/>
      <c r="F95"/>
    </row>
    <row r="96" spans="1:10" ht="18">
      <c r="A96" s="17">
        <v>9</v>
      </c>
      <c r="B96" s="36"/>
      <c r="C96" s="36"/>
      <c r="D96" s="37" t="s">
        <v>553</v>
      </c>
      <c r="E96" s="37" t="s">
        <v>696</v>
      </c>
      <c r="F96" s="4">
        <f>SUM(F97:F100)</f>
        <v>45</v>
      </c>
    </row>
    <row r="97" spans="1:6" s="3" customFormat="1" ht="15">
      <c r="A97" s="21"/>
      <c r="B97" s="21">
        <v>93</v>
      </c>
      <c r="C97" s="21">
        <v>0</v>
      </c>
      <c r="D97" s="22" t="s">
        <v>354</v>
      </c>
      <c r="E97" s="22" t="s">
        <v>353</v>
      </c>
      <c r="F97" s="23">
        <v>5</v>
      </c>
    </row>
    <row r="98" spans="1:6" s="29" customFormat="1" ht="15">
      <c r="A98" s="21"/>
      <c r="B98" s="21">
        <v>94</v>
      </c>
      <c r="C98" s="21">
        <v>0</v>
      </c>
      <c r="D98" s="22" t="s">
        <v>356</v>
      </c>
      <c r="E98" s="22" t="s">
        <v>355</v>
      </c>
      <c r="F98" s="23">
        <v>4</v>
      </c>
    </row>
    <row r="99" spans="1:6" s="29" customFormat="1" ht="30">
      <c r="A99" s="25"/>
      <c r="B99" s="21">
        <v>95</v>
      </c>
      <c r="C99" s="21">
        <v>0</v>
      </c>
      <c r="D99" s="22" t="s">
        <v>556</v>
      </c>
      <c r="E99" s="22" t="s">
        <v>584</v>
      </c>
      <c r="F99" s="23">
        <v>8</v>
      </c>
    </row>
    <row r="100" spans="1:6" s="3" customFormat="1" ht="15">
      <c r="A100" s="25"/>
      <c r="B100" s="21">
        <v>100</v>
      </c>
      <c r="C100" s="21">
        <v>0</v>
      </c>
      <c r="D100" s="22" t="s">
        <v>580</v>
      </c>
      <c r="E100" s="22" t="s">
        <v>370</v>
      </c>
      <c r="F100" s="23">
        <v>28</v>
      </c>
    </row>
    <row r="101" spans="1:6" ht="15">
      <c r="A101" s="25"/>
    </row>
    <row r="102" spans="1:6" s="3" customFormat="1" ht="15">
      <c r="A102" s="34"/>
      <c r="B102" s="1"/>
      <c r="C102" s="1"/>
      <c r="D102" s="7"/>
      <c r="E102" s="7"/>
      <c r="F102"/>
    </row>
    <row r="103" spans="1:6" ht="15">
      <c r="A103" s="34"/>
    </row>
    <row r="105" spans="1:6" s="4" customFormat="1" ht="18">
      <c r="A105" s="1"/>
      <c r="B105" s="1"/>
      <c r="C105" s="1"/>
      <c r="D105" s="7"/>
      <c r="E105" s="7"/>
      <c r="F105"/>
    </row>
    <row r="106" spans="1:6" s="23" customFormat="1" ht="18">
      <c r="A106" s="36"/>
      <c r="B106" s="1"/>
      <c r="C106" s="1"/>
      <c r="D106" s="7"/>
      <c r="E106" s="7"/>
      <c r="F106"/>
    </row>
    <row r="107" spans="1:6" s="23" customFormat="1" ht="15">
      <c r="A107" s="21"/>
      <c r="B107" s="1"/>
      <c r="C107" s="1"/>
      <c r="D107" s="7"/>
      <c r="E107" s="7"/>
      <c r="F107"/>
    </row>
    <row r="108" spans="1:6" s="23" customFormat="1" ht="15">
      <c r="A108" s="21"/>
      <c r="B108" s="1"/>
      <c r="C108" s="1"/>
      <c r="D108" s="7"/>
      <c r="E108" s="7"/>
      <c r="F108"/>
    </row>
    <row r="109" spans="1:6" s="23" customFormat="1" ht="15">
      <c r="A109" s="21"/>
      <c r="B109" s="1"/>
      <c r="C109" s="1"/>
      <c r="D109" s="7"/>
      <c r="E109" s="7"/>
      <c r="F109"/>
    </row>
    <row r="110" spans="1:6" ht="15">
      <c r="A110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2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369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SUM(F4,F17,F28,F37,F44,F52,F63,F85,F91,F106,F112,F124,F137)</f>
        <v>2621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483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33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38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130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40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26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47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15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117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23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14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165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51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24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13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2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32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25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2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16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53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10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9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4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1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4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25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SUM(F38:F41)</f>
        <v>86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51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21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7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7</v>
      </c>
      <c r="G41"/>
      <c r="H41"/>
      <c r="I41"/>
      <c r="J41"/>
    </row>
    <row r="42" spans="1:10" s="3" customFormat="1" ht="18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">
      <c r="A43" s="17"/>
      <c r="B43" s="18"/>
      <c r="C43" s="18"/>
      <c r="D43" s="19"/>
      <c r="E43" s="19"/>
      <c r="F43" s="20"/>
    </row>
    <row r="44" spans="1:10" s="3" customFormat="1" ht="18">
      <c r="A44" s="17">
        <v>5</v>
      </c>
      <c r="B44" s="17"/>
      <c r="C44" s="17"/>
      <c r="D44" s="19" t="s">
        <v>1227</v>
      </c>
      <c r="E44" s="19" t="s">
        <v>1135</v>
      </c>
      <c r="F44" s="20">
        <f>SUM(F45:F49)</f>
        <v>156</v>
      </c>
    </row>
    <row r="45" spans="1:10" s="3" customFormat="1" ht="15">
      <c r="A45" s="21"/>
      <c r="B45" s="21">
        <v>35</v>
      </c>
      <c r="C45" s="21">
        <v>0</v>
      </c>
      <c r="D45" s="22" t="s">
        <v>440</v>
      </c>
      <c r="E45" s="22" t="s">
        <v>439</v>
      </c>
      <c r="F45" s="23">
        <v>34</v>
      </c>
    </row>
    <row r="46" spans="1:10" s="3" customFormat="1" ht="15">
      <c r="A46" s="21"/>
      <c r="B46" s="21">
        <v>36</v>
      </c>
      <c r="C46" s="21">
        <v>0</v>
      </c>
      <c r="D46" s="22" t="s">
        <v>627</v>
      </c>
      <c r="E46" s="22" t="s">
        <v>642</v>
      </c>
      <c r="F46" s="23">
        <v>21</v>
      </c>
    </row>
    <row r="47" spans="1:10" s="3" customFormat="1" ht="15">
      <c r="A47" s="21"/>
      <c r="B47" s="21">
        <v>37</v>
      </c>
      <c r="C47" s="21">
        <v>0</v>
      </c>
      <c r="D47" s="22" t="s">
        <v>628</v>
      </c>
      <c r="E47" s="22" t="s">
        <v>643</v>
      </c>
      <c r="F47" s="23">
        <v>47</v>
      </c>
    </row>
    <row r="48" spans="1:10" s="3" customFormat="1" ht="15">
      <c r="A48" s="21"/>
      <c r="B48" s="21">
        <v>38</v>
      </c>
      <c r="C48" s="21">
        <v>0</v>
      </c>
      <c r="D48" s="22" t="s">
        <v>870</v>
      </c>
      <c r="E48" s="22" t="s">
        <v>644</v>
      </c>
      <c r="F48" s="23">
        <v>12</v>
      </c>
    </row>
    <row r="49" spans="1:10" s="3" customFormat="1" ht="15">
      <c r="A49" s="21"/>
      <c r="B49" s="21">
        <v>39</v>
      </c>
      <c r="C49" s="21">
        <v>0</v>
      </c>
      <c r="D49" s="22" t="s">
        <v>442</v>
      </c>
      <c r="E49" s="22" t="s">
        <v>441</v>
      </c>
      <c r="F49" s="23">
        <v>42</v>
      </c>
    </row>
    <row r="50" spans="1:10" s="3" customFormat="1" ht="15">
      <c r="A50" s="21"/>
      <c r="B50" s="21"/>
      <c r="C50" s="21"/>
      <c r="D50" s="22"/>
      <c r="E50" s="22"/>
      <c r="F50" s="23"/>
    </row>
    <row r="51" spans="1:10" s="4" customFormat="1" ht="18">
      <c r="A51" s="21"/>
      <c r="B51" s="21"/>
      <c r="C51" s="21"/>
      <c r="D51" s="22"/>
      <c r="E51" s="22"/>
      <c r="F51" s="23"/>
    </row>
    <row r="52" spans="1:10" s="3" customFormat="1" ht="18">
      <c r="A52" s="17">
        <v>6</v>
      </c>
      <c r="B52" s="17"/>
      <c r="C52" s="17"/>
      <c r="D52" s="19" t="s">
        <v>1237</v>
      </c>
      <c r="E52" s="19" t="s">
        <v>1015</v>
      </c>
      <c r="F52" s="20">
        <f>SUM(,F53,F54,F55,F56,F57,F58,F59,F60)</f>
        <v>248</v>
      </c>
    </row>
    <row r="53" spans="1:10" ht="30">
      <c r="A53" s="21"/>
      <c r="B53" s="21">
        <v>41</v>
      </c>
      <c r="C53" s="21">
        <v>0</v>
      </c>
      <c r="D53" s="22" t="s">
        <v>444</v>
      </c>
      <c r="E53" s="22" t="s">
        <v>443</v>
      </c>
      <c r="F53" s="23">
        <v>39</v>
      </c>
    </row>
    <row r="54" spans="1:10" s="3" customFormat="1" ht="15">
      <c r="A54" s="21"/>
      <c r="B54" s="21">
        <v>42</v>
      </c>
      <c r="C54" s="21">
        <v>0</v>
      </c>
      <c r="D54" s="22" t="s">
        <v>1247</v>
      </c>
      <c r="E54" s="22" t="s">
        <v>650</v>
      </c>
      <c r="F54" s="23">
        <v>16</v>
      </c>
    </row>
    <row r="55" spans="1:10" s="3" customFormat="1" ht="15">
      <c r="A55" s="21"/>
      <c r="B55" s="21">
        <v>43</v>
      </c>
      <c r="C55" s="21">
        <v>0</v>
      </c>
      <c r="D55" s="22" t="s">
        <v>512</v>
      </c>
      <c r="E55" s="22" t="s">
        <v>372</v>
      </c>
      <c r="F55" s="23">
        <v>58</v>
      </c>
    </row>
    <row r="56" spans="1:10" s="3" customFormat="1" ht="15">
      <c r="A56" s="21"/>
      <c r="B56" s="21">
        <v>44</v>
      </c>
      <c r="C56" s="21">
        <v>0</v>
      </c>
      <c r="D56" s="22" t="s">
        <v>513</v>
      </c>
      <c r="E56" s="22" t="s">
        <v>652</v>
      </c>
      <c r="F56" s="23">
        <v>22</v>
      </c>
    </row>
    <row r="57" spans="1:10" ht="15">
      <c r="A57" s="21"/>
      <c r="B57" s="21">
        <v>45</v>
      </c>
      <c r="C57" s="21">
        <v>0</v>
      </c>
      <c r="D57" s="22" t="s">
        <v>514</v>
      </c>
      <c r="E57" s="22" t="s">
        <v>653</v>
      </c>
      <c r="F57" s="22">
        <v>19</v>
      </c>
    </row>
    <row r="58" spans="1:10" s="3" customFormat="1" ht="15">
      <c r="A58" s="21"/>
      <c r="B58" s="21">
        <v>46</v>
      </c>
      <c r="C58" s="21">
        <v>0</v>
      </c>
      <c r="D58" s="22" t="s">
        <v>446</v>
      </c>
      <c r="E58" s="22" t="s">
        <v>445</v>
      </c>
      <c r="F58" s="23">
        <v>29</v>
      </c>
    </row>
    <row r="59" spans="1:10" s="3" customFormat="1" ht="15">
      <c r="A59" s="21"/>
      <c r="B59" s="21">
        <v>47</v>
      </c>
      <c r="C59" s="21">
        <v>0</v>
      </c>
      <c r="D59" s="22" t="s">
        <v>715</v>
      </c>
      <c r="E59" s="22" t="s">
        <v>714</v>
      </c>
      <c r="F59" s="23">
        <v>27</v>
      </c>
    </row>
    <row r="60" spans="1:10" ht="30">
      <c r="A60" s="21"/>
      <c r="B60" s="21">
        <v>48</v>
      </c>
      <c r="C60" s="21">
        <v>0</v>
      </c>
      <c r="D60" s="22" t="s">
        <v>517</v>
      </c>
      <c r="E60" s="22" t="s">
        <v>656</v>
      </c>
      <c r="F60" s="23">
        <v>38</v>
      </c>
      <c r="G60" s="3"/>
      <c r="H60" s="3"/>
      <c r="I60" s="3"/>
      <c r="J60" s="3"/>
    </row>
    <row r="61" spans="1:10" ht="1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">
      <c r="A62" s="21"/>
      <c r="B62" s="21"/>
      <c r="C62" s="21"/>
      <c r="D62" s="22"/>
      <c r="E62" s="22"/>
      <c r="F62" s="23"/>
    </row>
    <row r="63" spans="1:10" s="3" customFormat="1" ht="18">
      <c r="A63" s="17">
        <v>7</v>
      </c>
      <c r="B63" s="17"/>
      <c r="C63" s="17"/>
      <c r="D63" s="19" t="s">
        <v>518</v>
      </c>
      <c r="E63" s="19" t="s">
        <v>657</v>
      </c>
      <c r="F63" s="20">
        <f>SUM(F64,F65,F66,F71,F75,F76,F77,F80,F81)</f>
        <v>371</v>
      </c>
    </row>
    <row r="64" spans="1:10" s="3" customFormat="1" ht="15">
      <c r="A64" s="21"/>
      <c r="B64" s="21">
        <v>51</v>
      </c>
      <c r="C64" s="21">
        <v>0</v>
      </c>
      <c r="D64" s="22" t="s">
        <v>1166</v>
      </c>
      <c r="E64" s="22" t="s">
        <v>641</v>
      </c>
      <c r="F64" s="23">
        <v>29</v>
      </c>
    </row>
    <row r="65" spans="1:10" s="3" customFormat="1" ht="15">
      <c r="A65" s="21"/>
      <c r="B65" s="21">
        <v>52</v>
      </c>
      <c r="C65" s="21">
        <v>0</v>
      </c>
      <c r="D65" s="22" t="s">
        <v>1279</v>
      </c>
      <c r="E65" s="22" t="s">
        <v>1050</v>
      </c>
      <c r="F65" s="23">
        <v>18</v>
      </c>
    </row>
    <row r="66" spans="1:10" ht="15">
      <c r="A66" s="21"/>
      <c r="B66" s="21">
        <v>53</v>
      </c>
      <c r="C66" s="21"/>
      <c r="D66" s="22" t="s">
        <v>1258</v>
      </c>
      <c r="E66" s="22" t="s">
        <v>1031</v>
      </c>
      <c r="F66" s="23">
        <f>SUM(F67:F70)</f>
        <v>58</v>
      </c>
    </row>
    <row r="67" spans="1:10" ht="15">
      <c r="A67" s="21"/>
      <c r="B67" s="21"/>
      <c r="C67" s="10">
        <v>0</v>
      </c>
      <c r="D67" s="11" t="s">
        <v>1258</v>
      </c>
      <c r="E67" s="11" t="s">
        <v>1031</v>
      </c>
      <c r="F67" s="12">
        <v>13</v>
      </c>
    </row>
    <row r="68" spans="1:10">
      <c r="A68" s="10"/>
      <c r="B68" s="10"/>
      <c r="C68" s="10">
        <v>1</v>
      </c>
      <c r="D68" s="11" t="s">
        <v>1260</v>
      </c>
      <c r="E68" s="11" t="s">
        <v>664</v>
      </c>
      <c r="F68" s="11">
        <v>17</v>
      </c>
    </row>
    <row r="69" spans="1:10">
      <c r="A69" s="10"/>
      <c r="B69" s="10"/>
      <c r="C69" s="10">
        <v>2</v>
      </c>
      <c r="D69" s="11" t="s">
        <v>522</v>
      </c>
      <c r="E69" s="11" t="s">
        <v>667</v>
      </c>
      <c r="F69" s="12">
        <v>22</v>
      </c>
    </row>
    <row r="70" spans="1:10">
      <c r="A70" s="10"/>
      <c r="B70" s="10"/>
      <c r="C70" s="10">
        <v>3</v>
      </c>
      <c r="D70" s="11" t="s">
        <v>339</v>
      </c>
      <c r="E70" s="11" t="s">
        <v>338</v>
      </c>
      <c r="F70" s="12">
        <v>6</v>
      </c>
    </row>
    <row r="71" spans="1:10" ht="15">
      <c r="A71" s="10"/>
      <c r="B71" s="21">
        <v>54</v>
      </c>
      <c r="C71" s="21"/>
      <c r="D71" s="22" t="s">
        <v>1280</v>
      </c>
      <c r="E71" s="22" t="s">
        <v>1053</v>
      </c>
      <c r="F71" s="23">
        <f>SUM(F72:F74)</f>
        <v>67</v>
      </c>
    </row>
    <row r="72" spans="1:10" s="3" customFormat="1" ht="15">
      <c r="A72" s="10"/>
      <c r="B72" s="25"/>
      <c r="C72" s="25">
        <v>0</v>
      </c>
      <c r="D72" s="26" t="s">
        <v>1280</v>
      </c>
      <c r="E72" s="26" t="s">
        <v>1053</v>
      </c>
      <c r="F72" s="27">
        <v>16</v>
      </c>
    </row>
    <row r="73" spans="1:10" s="29" customFormat="1" ht="15">
      <c r="A73" s="21"/>
      <c r="B73" s="10"/>
      <c r="C73" s="10">
        <v>1</v>
      </c>
      <c r="D73" s="11" t="s">
        <v>1210</v>
      </c>
      <c r="E73" s="11" t="s">
        <v>1055</v>
      </c>
      <c r="F73" s="12">
        <v>17</v>
      </c>
    </row>
    <row r="74" spans="1:10">
      <c r="A74" s="10"/>
      <c r="B74" s="10"/>
      <c r="C74" s="10">
        <v>2</v>
      </c>
      <c r="D74" s="11" t="s">
        <v>340</v>
      </c>
      <c r="E74" s="11" t="s">
        <v>708</v>
      </c>
      <c r="F74" s="12">
        <v>34</v>
      </c>
    </row>
    <row r="75" spans="1:10" ht="15">
      <c r="A75" s="10"/>
      <c r="B75" s="21">
        <v>55</v>
      </c>
      <c r="C75" s="21">
        <v>0</v>
      </c>
      <c r="D75" s="22" t="s">
        <v>1282</v>
      </c>
      <c r="E75" s="22" t="s">
        <v>1282</v>
      </c>
      <c r="F75" s="23">
        <v>17</v>
      </c>
    </row>
    <row r="76" spans="1:10" s="3" customFormat="1" ht="15">
      <c r="A76" s="10"/>
      <c r="B76" s="21">
        <v>55</v>
      </c>
      <c r="C76" s="21">
        <v>0</v>
      </c>
      <c r="D76" s="22" t="s">
        <v>1283</v>
      </c>
      <c r="E76" s="22" t="s">
        <v>1056</v>
      </c>
      <c r="F76" s="23">
        <v>38</v>
      </c>
    </row>
    <row r="77" spans="1:10" s="32" customFormat="1" ht="15">
      <c r="A77" s="21"/>
      <c r="B77" s="21">
        <v>57</v>
      </c>
      <c r="C77" s="21">
        <v>0</v>
      </c>
      <c r="D77" s="22" t="s">
        <v>1285</v>
      </c>
      <c r="E77" s="22" t="s">
        <v>1285</v>
      </c>
      <c r="F77" s="23">
        <f>SUM(F78:F79)</f>
        <v>26</v>
      </c>
      <c r="G77" s="3"/>
      <c r="H77" s="3"/>
      <c r="I77" s="3"/>
      <c r="J77" s="3"/>
    </row>
    <row r="78" spans="1:10" s="32" customFormat="1" ht="15">
      <c r="A78" s="21"/>
      <c r="B78" s="10"/>
      <c r="C78" s="10">
        <v>0</v>
      </c>
      <c r="D78" s="11" t="s">
        <v>1285</v>
      </c>
      <c r="E78" s="11" t="s">
        <v>1285</v>
      </c>
      <c r="F78" s="12">
        <v>12</v>
      </c>
      <c r="G78" s="3"/>
      <c r="H78" s="3"/>
      <c r="I78" s="3"/>
      <c r="J78" s="3"/>
    </row>
    <row r="79" spans="1:10" s="32" customFormat="1" ht="15">
      <c r="A79" s="21"/>
      <c r="B79" s="10"/>
      <c r="C79" s="10">
        <v>1</v>
      </c>
      <c r="D79" s="11" t="s">
        <v>358</v>
      </c>
      <c r="E79" s="11" t="s">
        <v>359</v>
      </c>
      <c r="F79" s="12">
        <v>14</v>
      </c>
      <c r="G79" s="3"/>
      <c r="H79" s="3"/>
      <c r="I79" s="3"/>
      <c r="J79" s="3"/>
    </row>
    <row r="80" spans="1:10" ht="15">
      <c r="A80" s="10"/>
      <c r="B80" s="21">
        <v>58</v>
      </c>
      <c r="C80" s="21">
        <v>0</v>
      </c>
      <c r="D80" s="22" t="s">
        <v>1287</v>
      </c>
      <c r="E80" s="22" t="s">
        <v>1287</v>
      </c>
      <c r="F80" s="23">
        <v>6</v>
      </c>
    </row>
    <row r="81" spans="1:10" s="3" customFormat="1" ht="15">
      <c r="A81" s="10"/>
      <c r="B81" s="21">
        <v>59</v>
      </c>
      <c r="C81" s="21">
        <v>0</v>
      </c>
      <c r="D81" s="22" t="s">
        <v>447</v>
      </c>
      <c r="E81" s="22" t="s">
        <v>336</v>
      </c>
      <c r="F81" s="23">
        <v>112</v>
      </c>
    </row>
    <row r="82" spans="1:10" s="3" customFormat="1" ht="15">
      <c r="A82" s="10"/>
      <c r="B82" s="21">
        <v>60</v>
      </c>
      <c r="C82" s="21">
        <v>0</v>
      </c>
      <c r="D82" s="22" t="s">
        <v>448</v>
      </c>
      <c r="E82" s="22" t="s">
        <v>337</v>
      </c>
      <c r="F82" s="23">
        <v>10</v>
      </c>
    </row>
    <row r="83" spans="1:10" s="3" customFormat="1" ht="15">
      <c r="A83" s="10"/>
      <c r="B83" s="10"/>
      <c r="C83" s="10"/>
      <c r="D83" s="11"/>
      <c r="E83" s="11"/>
      <c r="F83" s="12"/>
    </row>
    <row r="84" spans="1:10" s="3" customFormat="1" ht="1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">
      <c r="A85" s="17">
        <v>8</v>
      </c>
      <c r="B85" s="17"/>
      <c r="C85" s="17"/>
      <c r="D85" s="19" t="s">
        <v>345</v>
      </c>
      <c r="E85" s="19" t="s">
        <v>344</v>
      </c>
      <c r="F85" s="20">
        <f>SUM(F86,F87,F88)</f>
        <v>206</v>
      </c>
    </row>
    <row r="86" spans="1:10" s="4" customFormat="1" ht="18">
      <c r="A86" s="21"/>
      <c r="B86" s="21">
        <v>65</v>
      </c>
      <c r="C86" s="21">
        <v>0</v>
      </c>
      <c r="D86" s="22" t="s">
        <v>527</v>
      </c>
      <c r="E86" s="22" t="s">
        <v>341</v>
      </c>
      <c r="F86" s="23">
        <v>27</v>
      </c>
    </row>
    <row r="87" spans="1:10" ht="15">
      <c r="A87" s="21"/>
      <c r="B87" s="21">
        <v>66</v>
      </c>
      <c r="C87" s="21">
        <v>0</v>
      </c>
      <c r="D87" s="22" t="s">
        <v>1146</v>
      </c>
      <c r="E87" s="22" t="s">
        <v>1061</v>
      </c>
      <c r="F87" s="23">
        <v>122</v>
      </c>
      <c r="G87" s="3"/>
      <c r="H87" s="3"/>
      <c r="I87" s="3"/>
      <c r="J87" s="3"/>
    </row>
    <row r="88" spans="1:10" ht="15">
      <c r="A88" s="21"/>
      <c r="B88" s="21">
        <v>67</v>
      </c>
      <c r="C88" s="21">
        <v>0</v>
      </c>
      <c r="D88" s="22" t="s">
        <v>343</v>
      </c>
      <c r="E88" s="22" t="s">
        <v>342</v>
      </c>
      <c r="F88" s="23">
        <v>57</v>
      </c>
    </row>
    <row r="89" spans="1:10" s="3" customFormat="1" ht="15">
      <c r="A89" s="21"/>
      <c r="B89" s="21"/>
      <c r="C89" s="21"/>
      <c r="D89" s="22"/>
      <c r="E89" s="22"/>
      <c r="F89" s="23"/>
    </row>
    <row r="90" spans="1:10" s="3" customFormat="1" ht="15">
      <c r="A90" s="10"/>
      <c r="B90" s="10"/>
      <c r="C90" s="10"/>
      <c r="D90" s="11"/>
      <c r="E90" s="11"/>
      <c r="F90" s="12"/>
    </row>
    <row r="91" spans="1:10" s="3" customFormat="1" ht="18">
      <c r="A91" s="17">
        <v>9</v>
      </c>
      <c r="B91" s="17"/>
      <c r="C91" s="17"/>
      <c r="D91" s="19" t="s">
        <v>1154</v>
      </c>
      <c r="E91" s="19" t="s">
        <v>1073</v>
      </c>
      <c r="F91" s="20">
        <f>SUM(F92:F92,F93,F96:F103)</f>
        <v>322</v>
      </c>
      <c r="G91"/>
      <c r="H91"/>
      <c r="I91"/>
      <c r="J91"/>
    </row>
    <row r="92" spans="1:10" s="32" customFormat="1" ht="30">
      <c r="A92" s="21"/>
      <c r="B92" s="21">
        <v>71</v>
      </c>
      <c r="C92" s="21">
        <v>0</v>
      </c>
      <c r="D92" s="22" t="s">
        <v>346</v>
      </c>
      <c r="E92" s="22" t="s">
        <v>365</v>
      </c>
      <c r="F92" s="23">
        <v>39</v>
      </c>
    </row>
    <row r="93" spans="1:10" ht="15">
      <c r="A93" s="21"/>
      <c r="B93" s="21">
        <v>72</v>
      </c>
      <c r="C93" s="21"/>
      <c r="D93" s="22" t="s">
        <v>533</v>
      </c>
      <c r="E93" s="22" t="s">
        <v>675</v>
      </c>
      <c r="F93" s="23">
        <f>SUM(F94:F95)</f>
        <v>35</v>
      </c>
    </row>
    <row r="94" spans="1:10" ht="15">
      <c r="A94" s="21"/>
      <c r="B94" s="10"/>
      <c r="C94" s="10">
        <v>0</v>
      </c>
      <c r="D94" s="11" t="s">
        <v>533</v>
      </c>
      <c r="E94" s="11" t="s">
        <v>675</v>
      </c>
      <c r="F94" s="12">
        <v>22</v>
      </c>
    </row>
    <row r="95" spans="1:10" ht="15">
      <c r="A95" s="21"/>
      <c r="B95" s="10"/>
      <c r="C95" s="10">
        <v>1</v>
      </c>
      <c r="D95" s="11" t="s">
        <v>1158</v>
      </c>
      <c r="E95" s="11" t="s">
        <v>1075</v>
      </c>
      <c r="F95" s="12">
        <v>13</v>
      </c>
    </row>
    <row r="96" spans="1:10" ht="15">
      <c r="A96" s="21"/>
      <c r="B96" s="21">
        <v>73</v>
      </c>
      <c r="C96" s="21">
        <v>0</v>
      </c>
      <c r="D96" s="22" t="s">
        <v>594</v>
      </c>
      <c r="E96" s="22" t="s">
        <v>676</v>
      </c>
      <c r="F96" s="23">
        <v>8</v>
      </c>
    </row>
    <row r="97" spans="1:10" s="32" customFormat="1" ht="15">
      <c r="A97" s="21"/>
      <c r="B97" s="21">
        <v>74</v>
      </c>
      <c r="C97" s="21"/>
      <c r="D97" s="22" t="s">
        <v>534</v>
      </c>
      <c r="E97" s="22" t="s">
        <v>1076</v>
      </c>
      <c r="F97" s="23">
        <f>SUM(F98:F99)</f>
        <v>52</v>
      </c>
      <c r="G97" s="3"/>
      <c r="H97" s="3"/>
      <c r="I97" s="3"/>
      <c r="J97" s="3"/>
    </row>
    <row r="98" spans="1:10" s="32" customFormat="1" ht="15">
      <c r="A98" s="21"/>
      <c r="B98" s="21"/>
      <c r="C98" s="10">
        <v>0</v>
      </c>
      <c r="D98" s="11" t="s">
        <v>534</v>
      </c>
      <c r="E98" s="11" t="s">
        <v>1076</v>
      </c>
      <c r="F98" s="12">
        <v>31</v>
      </c>
      <c r="G98" s="3"/>
      <c r="H98" s="3"/>
      <c r="I98" s="3"/>
      <c r="J98" s="3"/>
    </row>
    <row r="99" spans="1:10" s="32" customFormat="1" ht="15">
      <c r="A99" s="21"/>
      <c r="B99" s="21"/>
      <c r="C99" s="10">
        <v>1</v>
      </c>
      <c r="D99" s="11" t="s">
        <v>503</v>
      </c>
      <c r="E99" s="11" t="s">
        <v>502</v>
      </c>
      <c r="F99" s="12">
        <v>21</v>
      </c>
      <c r="G99" s="3"/>
      <c r="H99" s="3"/>
      <c r="I99" s="3"/>
      <c r="J99" s="3"/>
    </row>
    <row r="100" spans="1:10" s="3" customFormat="1" ht="15">
      <c r="A100" s="21"/>
      <c r="B100" s="21">
        <v>75</v>
      </c>
      <c r="C100" s="21">
        <v>0</v>
      </c>
      <c r="D100" s="22" t="s">
        <v>535</v>
      </c>
      <c r="E100" s="22" t="s">
        <v>1095</v>
      </c>
      <c r="F100" s="23">
        <v>103</v>
      </c>
    </row>
    <row r="101" spans="1:10" s="3" customFormat="1" ht="15">
      <c r="A101" s="21"/>
      <c r="B101" s="21">
        <v>76</v>
      </c>
      <c r="C101" s="21">
        <v>0</v>
      </c>
      <c r="D101" s="22" t="s">
        <v>536</v>
      </c>
      <c r="E101" s="22" t="s">
        <v>677</v>
      </c>
      <c r="F101" s="23">
        <v>11</v>
      </c>
    </row>
    <row r="102" spans="1:10" s="3" customFormat="1" ht="15">
      <c r="A102" s="21"/>
      <c r="B102" s="21">
        <v>77</v>
      </c>
      <c r="C102" s="21">
        <v>0</v>
      </c>
      <c r="D102" s="22" t="s">
        <v>349</v>
      </c>
      <c r="E102" s="22" t="s">
        <v>348</v>
      </c>
      <c r="F102" s="23">
        <v>21</v>
      </c>
    </row>
    <row r="103" spans="1:10" s="3" customFormat="1" ht="15">
      <c r="A103" s="21"/>
      <c r="B103" s="21">
        <v>78</v>
      </c>
      <c r="C103" s="21">
        <v>0</v>
      </c>
      <c r="D103" s="22" t="s">
        <v>538</v>
      </c>
      <c r="E103" s="22" t="s">
        <v>679</v>
      </c>
      <c r="F103" s="23">
        <v>1</v>
      </c>
    </row>
    <row r="104" spans="1:10" s="3" customFormat="1" ht="15">
      <c r="A104" s="10"/>
      <c r="B104" s="10"/>
      <c r="C104" s="10"/>
      <c r="D104" s="11"/>
      <c r="E104" s="11"/>
      <c r="F104" s="12"/>
    </row>
    <row r="105" spans="1:10" s="3" customFormat="1" ht="1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">
      <c r="A106" s="17">
        <v>10</v>
      </c>
      <c r="B106" s="17"/>
      <c r="C106" s="17"/>
      <c r="D106" s="19" t="s">
        <v>539</v>
      </c>
      <c r="E106" s="19" t="s">
        <v>680</v>
      </c>
      <c r="F106" s="20">
        <f>SUM(F107:F109)</f>
        <v>77</v>
      </c>
    </row>
    <row r="107" spans="1:10" s="4" customFormat="1" ht="18">
      <c r="A107" s="21"/>
      <c r="B107" s="21">
        <v>81</v>
      </c>
      <c r="C107" s="21">
        <v>0</v>
      </c>
      <c r="D107" s="22" t="s">
        <v>1166</v>
      </c>
      <c r="E107" s="22" t="s">
        <v>641</v>
      </c>
      <c r="F107" s="23">
        <v>31</v>
      </c>
    </row>
    <row r="108" spans="1:10" s="3" customFormat="1" ht="15">
      <c r="A108" s="21"/>
      <c r="B108" s="21">
        <v>82</v>
      </c>
      <c r="C108" s="21">
        <v>0</v>
      </c>
      <c r="D108" s="22" t="s">
        <v>1167</v>
      </c>
      <c r="E108" s="22" t="s">
        <v>681</v>
      </c>
      <c r="F108" s="23">
        <v>35</v>
      </c>
    </row>
    <row r="109" spans="1:10" s="3" customFormat="1" ht="15">
      <c r="A109" s="21"/>
      <c r="B109" s="21">
        <v>83</v>
      </c>
      <c r="C109" s="21">
        <v>0</v>
      </c>
      <c r="D109" s="22" t="s">
        <v>1168</v>
      </c>
      <c r="E109" s="22" t="s">
        <v>947</v>
      </c>
      <c r="F109" s="23">
        <v>11</v>
      </c>
    </row>
    <row r="110" spans="1:10" s="3" customFormat="1" ht="15">
      <c r="A110" s="21"/>
      <c r="B110" s="21"/>
      <c r="C110" s="21"/>
      <c r="D110" s="22"/>
      <c r="E110" s="22"/>
      <c r="F110" s="23"/>
    </row>
    <row r="111" spans="1:10" s="3" customFormat="1" ht="15">
      <c r="A111" s="21"/>
      <c r="B111" s="21"/>
      <c r="C111" s="21"/>
      <c r="D111" s="22"/>
      <c r="E111" s="22"/>
      <c r="F111" s="23"/>
    </row>
    <row r="112" spans="1:10" s="3" customFormat="1" ht="18">
      <c r="A112" s="17">
        <v>11</v>
      </c>
      <c r="B112" s="17"/>
      <c r="C112" s="17"/>
      <c r="D112" s="19" t="s">
        <v>540</v>
      </c>
      <c r="E112" s="19" t="s">
        <v>688</v>
      </c>
      <c r="F112" s="20">
        <f>SUM(F113,F118,F119)</f>
        <v>176</v>
      </c>
    </row>
    <row r="113" spans="1:10" s="3" customFormat="1" ht="15">
      <c r="A113" s="21"/>
      <c r="B113" s="21">
        <v>84</v>
      </c>
      <c r="C113" s="21"/>
      <c r="D113" s="22" t="s">
        <v>542</v>
      </c>
      <c r="E113" s="22" t="s">
        <v>683</v>
      </c>
      <c r="F113" s="23">
        <f>SUM(F114:F117)</f>
        <v>114</v>
      </c>
    </row>
    <row r="114" spans="1:10" s="3" customFormat="1" ht="15">
      <c r="A114" s="21"/>
      <c r="B114" s="21"/>
      <c r="C114" s="10">
        <v>0</v>
      </c>
      <c r="D114" s="11" t="s">
        <v>542</v>
      </c>
      <c r="E114" s="11" t="s">
        <v>574</v>
      </c>
      <c r="F114" s="12">
        <v>36</v>
      </c>
    </row>
    <row r="115" spans="1:10" s="3" customFormat="1" ht="15">
      <c r="A115" s="10"/>
      <c r="B115" s="10"/>
      <c r="C115" s="10">
        <v>1</v>
      </c>
      <c r="D115" s="11" t="s">
        <v>1171</v>
      </c>
      <c r="E115" s="33" t="s">
        <v>684</v>
      </c>
      <c r="F115" s="12">
        <v>56</v>
      </c>
    </row>
    <row r="116" spans="1:10" s="3" customFormat="1" ht="28">
      <c r="A116" s="10"/>
      <c r="B116" s="10"/>
      <c r="C116" s="10">
        <v>1</v>
      </c>
      <c r="D116" s="11" t="s">
        <v>376</v>
      </c>
      <c r="E116" s="33" t="s">
        <v>375</v>
      </c>
      <c r="F116" s="12">
        <v>21</v>
      </c>
    </row>
    <row r="117" spans="1:10">
      <c r="A117" s="10"/>
      <c r="B117" s="10"/>
      <c r="C117" s="10">
        <v>2</v>
      </c>
      <c r="D117" s="11" t="s">
        <v>374</v>
      </c>
      <c r="E117" s="11" t="s">
        <v>373</v>
      </c>
      <c r="F117" s="12">
        <v>1</v>
      </c>
    </row>
    <row r="118" spans="1:10" ht="15">
      <c r="A118" s="21"/>
      <c r="B118" s="21">
        <v>85</v>
      </c>
      <c r="C118" s="21">
        <v>0</v>
      </c>
      <c r="D118" s="22" t="s">
        <v>350</v>
      </c>
      <c r="E118" s="22" t="s">
        <v>351</v>
      </c>
      <c r="F118" s="23">
        <v>29</v>
      </c>
    </row>
    <row r="119" spans="1:10" s="3" customFormat="1" ht="15">
      <c r="A119" s="21"/>
      <c r="B119" s="21">
        <v>86</v>
      </c>
      <c r="C119" s="21"/>
      <c r="D119" s="22" t="s">
        <v>1176</v>
      </c>
      <c r="E119" s="22" t="s">
        <v>1176</v>
      </c>
      <c r="F119" s="23">
        <f>SUM(F120:F121)</f>
        <v>33</v>
      </c>
    </row>
    <row r="120" spans="1:10" s="3" customFormat="1" ht="15">
      <c r="A120" s="10"/>
      <c r="B120" s="10"/>
      <c r="C120" s="10">
        <v>0</v>
      </c>
      <c r="D120" s="11" t="s">
        <v>1176</v>
      </c>
      <c r="E120" s="11" t="s">
        <v>1176</v>
      </c>
      <c r="F120" s="12">
        <v>30</v>
      </c>
    </row>
    <row r="121" spans="1:10">
      <c r="A121" s="10"/>
      <c r="B121" s="10"/>
      <c r="C121" s="10">
        <v>1</v>
      </c>
      <c r="D121" s="11" t="s">
        <v>1178</v>
      </c>
      <c r="E121" s="11" t="s">
        <v>1178</v>
      </c>
      <c r="F121" s="12">
        <v>3</v>
      </c>
    </row>
    <row r="122" spans="1:10" ht="15">
      <c r="A122" s="21"/>
      <c r="B122" s="21"/>
      <c r="C122" s="21"/>
      <c r="D122" s="22"/>
      <c r="E122" s="22"/>
      <c r="F122" s="23"/>
    </row>
    <row r="123" spans="1:10" ht="1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6">
      <c r="A124" s="17">
        <v>12</v>
      </c>
      <c r="B124" s="17"/>
      <c r="C124" s="17"/>
      <c r="D124" s="19" t="s">
        <v>546</v>
      </c>
      <c r="E124" s="19" t="s">
        <v>575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">
      <c r="A125" s="21"/>
      <c r="B125" s="21">
        <v>87</v>
      </c>
      <c r="C125" s="21">
        <v>0</v>
      </c>
      <c r="D125" s="22" t="s">
        <v>547</v>
      </c>
      <c r="E125" s="22" t="s">
        <v>689</v>
      </c>
      <c r="F125" s="23">
        <v>42</v>
      </c>
      <c r="G125" s="3"/>
      <c r="H125" s="3"/>
      <c r="I125" s="3"/>
      <c r="J125" s="3"/>
    </row>
    <row r="126" spans="1:10" ht="15">
      <c r="A126" s="21"/>
      <c r="B126" s="21">
        <v>88</v>
      </c>
      <c r="C126" s="21">
        <v>0</v>
      </c>
      <c r="D126" s="22" t="s">
        <v>549</v>
      </c>
      <c r="E126" s="22" t="s">
        <v>692</v>
      </c>
      <c r="F126" s="23">
        <v>19</v>
      </c>
    </row>
    <row r="127" spans="1:10" s="29" customFormat="1" ht="15">
      <c r="A127" s="21"/>
      <c r="B127" s="21">
        <v>89</v>
      </c>
      <c r="C127" s="21">
        <v>0</v>
      </c>
      <c r="D127" s="22" t="s">
        <v>551</v>
      </c>
      <c r="E127" s="22" t="s">
        <v>695</v>
      </c>
      <c r="F127" s="23">
        <v>35</v>
      </c>
    </row>
    <row r="128" spans="1:10" ht="15">
      <c r="A128" s="21"/>
      <c r="B128" s="21">
        <v>90</v>
      </c>
      <c r="C128" s="21">
        <v>0</v>
      </c>
      <c r="D128" s="22" t="s">
        <v>1195</v>
      </c>
      <c r="E128" s="22" t="s">
        <v>972</v>
      </c>
      <c r="F128" s="23">
        <f>SUM(F129:F132)</f>
        <v>61</v>
      </c>
    </row>
    <row r="129" spans="1:6" ht="15">
      <c r="A129" s="21"/>
      <c r="B129" s="21"/>
      <c r="C129" s="10">
        <v>0</v>
      </c>
      <c r="D129" s="11" t="s">
        <v>1195</v>
      </c>
      <c r="E129" s="11" t="s">
        <v>377</v>
      </c>
      <c r="F129" s="12">
        <v>5</v>
      </c>
    </row>
    <row r="130" spans="1:6" s="3" customFormat="1" ht="15">
      <c r="A130" s="25"/>
      <c r="B130" s="25"/>
      <c r="C130" s="25">
        <v>1</v>
      </c>
      <c r="D130" s="26" t="s">
        <v>1196</v>
      </c>
      <c r="E130" s="26" t="s">
        <v>973</v>
      </c>
      <c r="F130" s="27">
        <v>21</v>
      </c>
    </row>
    <row r="131" spans="1:6" s="29" customFormat="1" ht="15">
      <c r="A131" s="25"/>
      <c r="B131" s="25"/>
      <c r="C131" s="25">
        <v>2</v>
      </c>
      <c r="D131" s="26" t="s">
        <v>1197</v>
      </c>
      <c r="E131" s="26" t="s">
        <v>974</v>
      </c>
      <c r="F131" s="27">
        <v>22</v>
      </c>
    </row>
    <row r="132" spans="1:6" s="29" customFormat="1" ht="15">
      <c r="A132" s="25"/>
      <c r="B132" s="25"/>
      <c r="C132" s="25">
        <v>3</v>
      </c>
      <c r="D132" s="26" t="s">
        <v>379</v>
      </c>
      <c r="E132" s="26" t="s">
        <v>378</v>
      </c>
      <c r="F132" s="27">
        <v>13</v>
      </c>
    </row>
    <row r="133" spans="1:6" s="3" customFormat="1" ht="15">
      <c r="A133" s="34"/>
      <c r="B133" s="34">
        <v>91</v>
      </c>
      <c r="C133" s="34">
        <v>0</v>
      </c>
      <c r="D133" s="35" t="s">
        <v>362</v>
      </c>
      <c r="E133" s="35" t="s">
        <v>960</v>
      </c>
      <c r="F133" s="23">
        <v>20</v>
      </c>
    </row>
    <row r="134" spans="1:6" ht="15">
      <c r="A134" s="34"/>
      <c r="B134" s="34">
        <v>92</v>
      </c>
      <c r="C134" s="34">
        <v>0</v>
      </c>
      <c r="D134" s="35" t="s">
        <v>1190</v>
      </c>
      <c r="E134" s="35" t="s">
        <v>967</v>
      </c>
      <c r="F134" s="3">
        <v>19</v>
      </c>
    </row>
    <row r="135" spans="1:6" s="3" customFormat="1" ht="15">
      <c r="A135" s="1"/>
      <c r="B135" s="1"/>
      <c r="C135" s="1"/>
      <c r="D135" s="7"/>
      <c r="E135" s="7"/>
      <c r="F135"/>
    </row>
    <row r="137" spans="1:6" ht="18">
      <c r="A137" s="36">
        <v>13</v>
      </c>
      <c r="B137" s="36"/>
      <c r="C137" s="36"/>
      <c r="D137" s="37" t="s">
        <v>553</v>
      </c>
      <c r="E137" s="37" t="s">
        <v>696</v>
      </c>
      <c r="F137" s="4">
        <f>SUM(F138:F141)</f>
        <v>82</v>
      </c>
    </row>
    <row r="138" spans="1:6" s="4" customFormat="1" ht="18">
      <c r="A138" s="21"/>
      <c r="B138" s="21">
        <v>93</v>
      </c>
      <c r="C138" s="21">
        <v>0</v>
      </c>
      <c r="D138" s="22" t="s">
        <v>354</v>
      </c>
      <c r="E138" s="22" t="s">
        <v>353</v>
      </c>
      <c r="F138" s="23">
        <v>7</v>
      </c>
    </row>
    <row r="139" spans="1:6" s="23" customFormat="1" ht="15">
      <c r="A139" s="21"/>
      <c r="B139" s="21">
        <v>96</v>
      </c>
      <c r="C139" s="21">
        <v>0</v>
      </c>
      <c r="D139" s="22" t="s">
        <v>356</v>
      </c>
      <c r="E139" s="22" t="s">
        <v>355</v>
      </c>
      <c r="F139" s="23">
        <v>10</v>
      </c>
    </row>
    <row r="140" spans="1:6" s="23" customFormat="1" ht="30">
      <c r="A140" s="21"/>
      <c r="B140" s="21">
        <v>97</v>
      </c>
      <c r="C140" s="21">
        <v>0</v>
      </c>
      <c r="D140" s="22" t="s">
        <v>556</v>
      </c>
      <c r="E140" s="22" t="s">
        <v>584</v>
      </c>
      <c r="F140" s="23">
        <v>23</v>
      </c>
    </row>
    <row r="141" spans="1:6" s="23" customFormat="1" ht="15">
      <c r="A141" s="21"/>
      <c r="B141" s="21">
        <v>100</v>
      </c>
      <c r="C141" s="21">
        <v>0</v>
      </c>
      <c r="D141" s="22" t="s">
        <v>580</v>
      </c>
      <c r="E141" s="22" t="s">
        <v>370</v>
      </c>
      <c r="F141" s="23">
        <v>42</v>
      </c>
    </row>
    <row r="142" spans="1:6" s="23" customFormat="1" ht="15">
      <c r="A142" s="1"/>
      <c r="B142" s="1"/>
      <c r="C142" s="1"/>
      <c r="D142" s="7"/>
      <c r="E142" s="7"/>
      <c r="F142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4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363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SUM(F4,F17,F28,F37,F44,F52,F63,F85,F95,F108,F114,F125,F139)</f>
        <v>2496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448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69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12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87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37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38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39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11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128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23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4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186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48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27</v>
      </c>
    </row>
    <row r="20" spans="1:10" ht="30">
      <c r="A20" s="21"/>
      <c r="B20" s="21">
        <v>13</v>
      </c>
      <c r="C20" s="21">
        <v>0</v>
      </c>
      <c r="D20" s="22" t="s">
        <v>418</v>
      </c>
      <c r="E20" s="28" t="s">
        <v>364</v>
      </c>
      <c r="F20" s="23">
        <v>16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2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21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49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7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16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55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12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11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6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3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6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17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SUM(F38:F41)</f>
        <v>171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79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67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15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10</v>
      </c>
      <c r="G41"/>
      <c r="H41"/>
      <c r="I41"/>
      <c r="J41"/>
    </row>
    <row r="42" spans="1:10" s="3" customFormat="1" ht="18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">
      <c r="A43" s="17"/>
      <c r="B43" s="18"/>
      <c r="C43" s="18"/>
      <c r="D43" s="19"/>
      <c r="E43" s="19"/>
      <c r="F43" s="20"/>
    </row>
    <row r="44" spans="1:10" s="3" customFormat="1" ht="18">
      <c r="A44" s="17">
        <v>5</v>
      </c>
      <c r="B44" s="17"/>
      <c r="C44" s="17"/>
      <c r="D44" s="19" t="s">
        <v>1227</v>
      </c>
      <c r="E44" s="19" t="s">
        <v>1135</v>
      </c>
      <c r="F44" s="20">
        <f>SUM(F45:F49)</f>
        <v>142</v>
      </c>
    </row>
    <row r="45" spans="1:10" s="3" customFormat="1" ht="15">
      <c r="A45" s="21"/>
      <c r="B45" s="21">
        <v>35</v>
      </c>
      <c r="C45" s="21">
        <v>0</v>
      </c>
      <c r="D45" s="22" t="s">
        <v>440</v>
      </c>
      <c r="E45" s="22" t="s">
        <v>439</v>
      </c>
      <c r="F45" s="23">
        <v>38</v>
      </c>
    </row>
    <row r="46" spans="1:10" s="3" customFormat="1" ht="15">
      <c r="A46" s="21"/>
      <c r="B46" s="21">
        <v>36</v>
      </c>
      <c r="C46" s="21">
        <v>0</v>
      </c>
      <c r="D46" s="22" t="s">
        <v>627</v>
      </c>
      <c r="E46" s="22" t="s">
        <v>642</v>
      </c>
      <c r="F46" s="23">
        <v>12</v>
      </c>
    </row>
    <row r="47" spans="1:10" s="3" customFormat="1" ht="15">
      <c r="A47" s="21"/>
      <c r="B47" s="21">
        <v>37</v>
      </c>
      <c r="C47" s="21">
        <v>0</v>
      </c>
      <c r="D47" s="22" t="s">
        <v>628</v>
      </c>
      <c r="E47" s="22" t="s">
        <v>643</v>
      </c>
      <c r="F47" s="23">
        <v>43</v>
      </c>
    </row>
    <row r="48" spans="1:10" s="3" customFormat="1" ht="15">
      <c r="A48" s="21"/>
      <c r="B48" s="21">
        <v>38</v>
      </c>
      <c r="C48" s="21">
        <v>0</v>
      </c>
      <c r="D48" s="22" t="s">
        <v>870</v>
      </c>
      <c r="E48" s="22" t="s">
        <v>644</v>
      </c>
      <c r="F48" s="23">
        <v>19</v>
      </c>
    </row>
    <row r="49" spans="1:10" s="3" customFormat="1" ht="15">
      <c r="A49" s="21"/>
      <c r="B49" s="21">
        <v>39</v>
      </c>
      <c r="C49" s="21">
        <v>0</v>
      </c>
      <c r="D49" s="22" t="s">
        <v>442</v>
      </c>
      <c r="E49" s="22" t="s">
        <v>441</v>
      </c>
      <c r="F49" s="23">
        <v>30</v>
      </c>
    </row>
    <row r="50" spans="1:10" s="3" customFormat="1" ht="15">
      <c r="A50" s="21"/>
      <c r="B50" s="21"/>
      <c r="C50" s="21"/>
      <c r="D50" s="22"/>
      <c r="E50" s="22"/>
      <c r="F50" s="23"/>
    </row>
    <row r="51" spans="1:10" s="4" customFormat="1" ht="18">
      <c r="A51" s="21"/>
      <c r="B51" s="21"/>
      <c r="C51" s="21"/>
      <c r="D51" s="22"/>
      <c r="E51" s="22"/>
      <c r="F51" s="23"/>
    </row>
    <row r="52" spans="1:10" s="3" customFormat="1" ht="18">
      <c r="A52" s="17">
        <v>6</v>
      </c>
      <c r="B52" s="17"/>
      <c r="C52" s="17"/>
      <c r="D52" s="19" t="s">
        <v>1237</v>
      </c>
      <c r="E52" s="19" t="s">
        <v>1015</v>
      </c>
      <c r="F52" s="20">
        <f>SUM(,F53,F54,F55,F56,F57,F58,F59,F60)</f>
        <v>248</v>
      </c>
    </row>
    <row r="53" spans="1:10" ht="30">
      <c r="A53" s="21"/>
      <c r="B53" s="21">
        <v>41</v>
      </c>
      <c r="C53" s="21">
        <v>0</v>
      </c>
      <c r="D53" s="22" t="s">
        <v>444</v>
      </c>
      <c r="E53" s="22" t="s">
        <v>443</v>
      </c>
      <c r="F53" s="23">
        <v>25</v>
      </c>
    </row>
    <row r="54" spans="1:10" s="3" customFormat="1" ht="15">
      <c r="A54" s="21"/>
      <c r="B54" s="21">
        <v>42</v>
      </c>
      <c r="C54" s="21">
        <v>0</v>
      </c>
      <c r="D54" s="22" t="s">
        <v>1247</v>
      </c>
      <c r="E54" s="22" t="s">
        <v>650</v>
      </c>
      <c r="F54" s="23">
        <v>12</v>
      </c>
    </row>
    <row r="55" spans="1:10" s="3" customFormat="1" ht="15">
      <c r="A55" s="21"/>
      <c r="B55" s="21">
        <v>43</v>
      </c>
      <c r="C55" s="21">
        <v>0</v>
      </c>
      <c r="D55" s="22" t="s">
        <v>512</v>
      </c>
      <c r="E55" s="22" t="s">
        <v>651</v>
      </c>
      <c r="F55" s="23">
        <v>45</v>
      </c>
    </row>
    <row r="56" spans="1:10" s="3" customFormat="1" ht="15">
      <c r="A56" s="21"/>
      <c r="B56" s="21">
        <v>44</v>
      </c>
      <c r="C56" s="21">
        <v>0</v>
      </c>
      <c r="D56" s="22" t="s">
        <v>513</v>
      </c>
      <c r="E56" s="22" t="s">
        <v>652</v>
      </c>
      <c r="F56" s="23">
        <v>32</v>
      </c>
    </row>
    <row r="57" spans="1:10" ht="15">
      <c r="A57" s="21"/>
      <c r="B57" s="21">
        <v>45</v>
      </c>
      <c r="C57" s="21">
        <v>0</v>
      </c>
      <c r="D57" s="22" t="s">
        <v>514</v>
      </c>
      <c r="E57" s="22" t="s">
        <v>653</v>
      </c>
      <c r="F57" s="22">
        <v>20</v>
      </c>
    </row>
    <row r="58" spans="1:10" s="3" customFormat="1" ht="15">
      <c r="A58" s="21"/>
      <c r="B58" s="21">
        <v>46</v>
      </c>
      <c r="C58" s="21">
        <v>0</v>
      </c>
      <c r="D58" s="22" t="s">
        <v>446</v>
      </c>
      <c r="E58" s="22" t="s">
        <v>445</v>
      </c>
      <c r="F58" s="23">
        <v>27</v>
      </c>
    </row>
    <row r="59" spans="1:10" s="3" customFormat="1" ht="15">
      <c r="A59" s="21"/>
      <c r="B59" s="21">
        <v>47</v>
      </c>
      <c r="C59" s="21">
        <v>0</v>
      </c>
      <c r="D59" s="22" t="s">
        <v>715</v>
      </c>
      <c r="E59" s="22" t="s">
        <v>714</v>
      </c>
      <c r="F59" s="23">
        <v>25</v>
      </c>
    </row>
    <row r="60" spans="1:10" ht="30">
      <c r="A60" s="21"/>
      <c r="B60" s="21">
        <v>48</v>
      </c>
      <c r="C60" s="21">
        <v>0</v>
      </c>
      <c r="D60" s="22" t="s">
        <v>517</v>
      </c>
      <c r="E60" s="22" t="s">
        <v>656</v>
      </c>
      <c r="F60" s="23">
        <v>62</v>
      </c>
      <c r="G60" s="3"/>
      <c r="H60" s="3"/>
      <c r="I60" s="3"/>
      <c r="J60" s="3"/>
    </row>
    <row r="61" spans="1:10" ht="1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">
      <c r="A62" s="21"/>
      <c r="B62" s="21"/>
      <c r="C62" s="21"/>
      <c r="D62" s="22"/>
      <c r="E62" s="22"/>
      <c r="F62" s="23"/>
    </row>
    <row r="63" spans="1:10" s="3" customFormat="1" ht="18">
      <c r="A63" s="17">
        <v>7</v>
      </c>
      <c r="B63" s="17"/>
      <c r="C63" s="17"/>
      <c r="D63" s="19" t="s">
        <v>518</v>
      </c>
      <c r="E63" s="19" t="s">
        <v>657</v>
      </c>
      <c r="F63" s="20">
        <f>SUM(F64,F65,F66,F71,F75,F76,F77,F80,F81)</f>
        <v>287</v>
      </c>
    </row>
    <row r="64" spans="1:10" s="3" customFormat="1" ht="15">
      <c r="A64" s="21"/>
      <c r="B64" s="21">
        <v>51</v>
      </c>
      <c r="C64" s="21">
        <v>0</v>
      </c>
      <c r="D64" s="22" t="s">
        <v>1166</v>
      </c>
      <c r="E64" s="22" t="s">
        <v>641</v>
      </c>
      <c r="F64" s="23">
        <v>30</v>
      </c>
    </row>
    <row r="65" spans="1:10" s="3" customFormat="1" ht="15">
      <c r="A65" s="21"/>
      <c r="B65" s="21">
        <v>52</v>
      </c>
      <c r="C65" s="21">
        <v>0</v>
      </c>
      <c r="D65" s="22" t="s">
        <v>1279</v>
      </c>
      <c r="E65" s="22" t="s">
        <v>1050</v>
      </c>
      <c r="F65" s="23">
        <v>14</v>
      </c>
    </row>
    <row r="66" spans="1:10" ht="15">
      <c r="A66" s="21"/>
      <c r="B66" s="21">
        <v>53</v>
      </c>
      <c r="C66" s="21"/>
      <c r="D66" s="22" t="s">
        <v>1258</v>
      </c>
      <c r="E66" s="22" t="s">
        <v>1031</v>
      </c>
      <c r="F66" s="23">
        <f>SUM(F67:F70)</f>
        <v>81</v>
      </c>
    </row>
    <row r="67" spans="1:10" ht="15">
      <c r="A67" s="21"/>
      <c r="B67" s="21"/>
      <c r="C67" s="10">
        <v>0</v>
      </c>
      <c r="D67" s="11" t="s">
        <v>1258</v>
      </c>
      <c r="E67" s="11" t="s">
        <v>1031</v>
      </c>
      <c r="F67" s="12">
        <v>12</v>
      </c>
    </row>
    <row r="68" spans="1:10">
      <c r="A68" s="10"/>
      <c r="B68" s="10"/>
      <c r="C68" s="10">
        <v>1</v>
      </c>
      <c r="D68" s="11" t="s">
        <v>1260</v>
      </c>
      <c r="E68" s="11" t="s">
        <v>664</v>
      </c>
      <c r="F68" s="11">
        <v>25</v>
      </c>
    </row>
    <row r="69" spans="1:10">
      <c r="A69" s="10"/>
      <c r="B69" s="10"/>
      <c r="C69" s="10">
        <v>2</v>
      </c>
      <c r="D69" s="11" t="s">
        <v>522</v>
      </c>
      <c r="E69" s="11" t="s">
        <v>667</v>
      </c>
      <c r="F69" s="12">
        <v>31</v>
      </c>
    </row>
    <row r="70" spans="1:10">
      <c r="A70" s="10"/>
      <c r="B70" s="10"/>
      <c r="C70" s="10">
        <v>3</v>
      </c>
      <c r="D70" s="11" t="s">
        <v>339</v>
      </c>
      <c r="E70" s="11" t="s">
        <v>338</v>
      </c>
      <c r="F70" s="12">
        <v>13</v>
      </c>
    </row>
    <row r="71" spans="1:10" ht="15">
      <c r="A71" s="10"/>
      <c r="B71" s="21">
        <v>54</v>
      </c>
      <c r="C71" s="21"/>
      <c r="D71" s="22" t="s">
        <v>1280</v>
      </c>
      <c r="E71" s="22" t="s">
        <v>1053</v>
      </c>
      <c r="F71" s="23">
        <f>SUM(F72:F74)</f>
        <v>60</v>
      </c>
    </row>
    <row r="72" spans="1:10" s="3" customFormat="1" ht="15">
      <c r="A72" s="10"/>
      <c r="B72" s="25"/>
      <c r="C72" s="25">
        <v>0</v>
      </c>
      <c r="D72" s="26" t="s">
        <v>1280</v>
      </c>
      <c r="E72" s="26" t="s">
        <v>1053</v>
      </c>
      <c r="F72" s="27">
        <v>40</v>
      </c>
    </row>
    <row r="73" spans="1:10" s="29" customFormat="1" ht="15">
      <c r="A73" s="21"/>
      <c r="B73" s="10"/>
      <c r="C73" s="10">
        <v>1</v>
      </c>
      <c r="D73" s="11" t="s">
        <v>1210</v>
      </c>
      <c r="E73" s="11" t="s">
        <v>1055</v>
      </c>
      <c r="F73" s="12">
        <v>6</v>
      </c>
    </row>
    <row r="74" spans="1:10">
      <c r="A74" s="10"/>
      <c r="B74" s="10"/>
      <c r="C74" s="10">
        <v>2</v>
      </c>
      <c r="D74" s="11" t="s">
        <v>340</v>
      </c>
      <c r="E74" s="11" t="s">
        <v>708</v>
      </c>
      <c r="F74" s="12">
        <v>14</v>
      </c>
    </row>
    <row r="75" spans="1:10" ht="15">
      <c r="A75" s="10"/>
      <c r="B75" s="21">
        <v>55</v>
      </c>
      <c r="C75" s="21">
        <v>0</v>
      </c>
      <c r="D75" s="22" t="s">
        <v>1282</v>
      </c>
      <c r="E75" s="22" t="s">
        <v>1282</v>
      </c>
      <c r="F75" s="23">
        <v>24</v>
      </c>
    </row>
    <row r="76" spans="1:10" s="3" customFormat="1" ht="15">
      <c r="A76" s="10"/>
      <c r="B76" s="21">
        <v>55</v>
      </c>
      <c r="C76" s="21">
        <v>0</v>
      </c>
      <c r="D76" s="22" t="s">
        <v>1283</v>
      </c>
      <c r="E76" s="22" t="s">
        <v>1056</v>
      </c>
      <c r="F76" s="23">
        <v>46</v>
      </c>
    </row>
    <row r="77" spans="1:10" s="32" customFormat="1" ht="15">
      <c r="A77" s="21"/>
      <c r="B77" s="21">
        <v>57</v>
      </c>
      <c r="C77" s="21">
        <v>0</v>
      </c>
      <c r="D77" s="22" t="s">
        <v>1285</v>
      </c>
      <c r="E77" s="22" t="s">
        <v>1285</v>
      </c>
      <c r="F77" s="23">
        <f>SUM(F78:F79)</f>
        <v>13</v>
      </c>
      <c r="G77" s="3"/>
      <c r="H77" s="3"/>
      <c r="I77" s="3"/>
      <c r="J77" s="3"/>
    </row>
    <row r="78" spans="1:10" s="32" customFormat="1" ht="15">
      <c r="A78" s="21"/>
      <c r="B78" s="10"/>
      <c r="C78" s="10">
        <v>0</v>
      </c>
      <c r="D78" s="11" t="s">
        <v>1285</v>
      </c>
      <c r="E78" s="11" t="s">
        <v>1285</v>
      </c>
      <c r="F78" s="12">
        <v>5</v>
      </c>
      <c r="G78" s="3"/>
      <c r="H78" s="3"/>
      <c r="I78" s="3"/>
      <c r="J78" s="3"/>
    </row>
    <row r="79" spans="1:10" s="32" customFormat="1" ht="15">
      <c r="A79" s="21"/>
      <c r="B79" s="10"/>
      <c r="C79" s="10">
        <v>1</v>
      </c>
      <c r="D79" s="11" t="s">
        <v>358</v>
      </c>
      <c r="E79" s="11" t="s">
        <v>359</v>
      </c>
      <c r="F79" s="12">
        <v>8</v>
      </c>
      <c r="G79" s="3"/>
      <c r="H79" s="3"/>
      <c r="I79" s="3"/>
      <c r="J79" s="3"/>
    </row>
    <row r="80" spans="1:10" ht="15">
      <c r="A80" s="10"/>
      <c r="B80" s="21">
        <v>58</v>
      </c>
      <c r="C80" s="21">
        <v>0</v>
      </c>
      <c r="D80" s="22" t="s">
        <v>1287</v>
      </c>
      <c r="E80" s="22" t="s">
        <v>1287</v>
      </c>
      <c r="F80" s="23">
        <v>8</v>
      </c>
    </row>
    <row r="81" spans="1:10" s="3" customFormat="1" ht="15">
      <c r="A81" s="10"/>
      <c r="B81" s="21">
        <v>59</v>
      </c>
      <c r="C81" s="21">
        <v>0</v>
      </c>
      <c r="D81" s="22" t="s">
        <v>447</v>
      </c>
      <c r="E81" s="22" t="s">
        <v>336</v>
      </c>
      <c r="F81" s="23">
        <v>11</v>
      </c>
    </row>
    <row r="82" spans="1:10" s="3" customFormat="1" ht="15">
      <c r="A82" s="10"/>
      <c r="B82" s="21">
        <v>60</v>
      </c>
      <c r="C82" s="21">
        <v>0</v>
      </c>
      <c r="D82" s="22" t="s">
        <v>448</v>
      </c>
      <c r="E82" s="22" t="s">
        <v>337</v>
      </c>
      <c r="F82" s="23">
        <v>7</v>
      </c>
    </row>
    <row r="83" spans="1:10" s="3" customFormat="1" ht="15">
      <c r="A83" s="10"/>
      <c r="B83" s="10"/>
      <c r="C83" s="10"/>
      <c r="D83" s="11"/>
      <c r="E83" s="11"/>
      <c r="F83" s="12"/>
    </row>
    <row r="84" spans="1:10" s="3" customFormat="1" ht="1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">
      <c r="A85" s="17">
        <v>8</v>
      </c>
      <c r="B85" s="17"/>
      <c r="C85" s="17"/>
      <c r="D85" s="19" t="s">
        <v>345</v>
      </c>
      <c r="E85" s="19" t="s">
        <v>344</v>
      </c>
      <c r="F85" s="20">
        <f>SUM(F86,F87,F88)</f>
        <v>294</v>
      </c>
    </row>
    <row r="86" spans="1:10" s="4" customFormat="1" ht="18">
      <c r="A86" s="21"/>
      <c r="B86" s="21">
        <v>65</v>
      </c>
      <c r="C86" s="21">
        <v>0</v>
      </c>
      <c r="D86" s="22" t="s">
        <v>527</v>
      </c>
      <c r="E86" s="22" t="s">
        <v>341</v>
      </c>
      <c r="F86" s="23">
        <v>32</v>
      </c>
    </row>
    <row r="87" spans="1:10" ht="15">
      <c r="A87" s="21"/>
      <c r="B87" s="21">
        <v>66</v>
      </c>
      <c r="C87" s="21">
        <v>0</v>
      </c>
      <c r="D87" s="22" t="s">
        <v>1146</v>
      </c>
      <c r="E87" s="22" t="s">
        <v>1061</v>
      </c>
      <c r="F87" s="23">
        <v>77</v>
      </c>
      <c r="G87" s="3"/>
      <c r="H87" s="3"/>
      <c r="I87" s="3"/>
      <c r="J87" s="3"/>
    </row>
    <row r="88" spans="1:10" ht="15">
      <c r="A88" s="21"/>
      <c r="B88" s="21">
        <v>67</v>
      </c>
      <c r="C88" s="21"/>
      <c r="D88" s="22" t="s">
        <v>343</v>
      </c>
      <c r="E88" s="22" t="s">
        <v>342</v>
      </c>
      <c r="F88" s="23">
        <f>SUM(F89:F92)</f>
        <v>185</v>
      </c>
    </row>
    <row r="89" spans="1:10" ht="15">
      <c r="A89" s="21"/>
      <c r="B89" s="10"/>
      <c r="C89" s="10">
        <v>0</v>
      </c>
      <c r="D89" s="11" t="s">
        <v>343</v>
      </c>
      <c r="E89" s="11" t="s">
        <v>342</v>
      </c>
      <c r="F89" s="12">
        <v>69</v>
      </c>
    </row>
    <row r="90" spans="1:10" ht="15">
      <c r="A90" s="21"/>
      <c r="B90" s="10"/>
      <c r="C90" s="10">
        <v>1</v>
      </c>
      <c r="D90" s="11" t="s">
        <v>706</v>
      </c>
      <c r="E90" s="11" t="s">
        <v>360</v>
      </c>
      <c r="F90" s="12">
        <v>22</v>
      </c>
    </row>
    <row r="91" spans="1:10">
      <c r="A91" s="10"/>
      <c r="B91" s="10"/>
      <c r="C91" s="10">
        <v>2</v>
      </c>
      <c r="D91" s="11" t="s">
        <v>1148</v>
      </c>
      <c r="E91" s="11" t="s">
        <v>1065</v>
      </c>
      <c r="F91" s="12">
        <v>85</v>
      </c>
    </row>
    <row r="92" spans="1:10">
      <c r="A92" s="10"/>
      <c r="B92" s="10"/>
      <c r="C92" s="10">
        <v>3</v>
      </c>
      <c r="D92" s="11" t="s">
        <v>459</v>
      </c>
      <c r="E92" s="11" t="s">
        <v>1070</v>
      </c>
      <c r="F92" s="12">
        <v>9</v>
      </c>
    </row>
    <row r="93" spans="1:10" s="3" customFormat="1" ht="15">
      <c r="A93" s="21"/>
      <c r="B93" s="21"/>
      <c r="C93" s="21"/>
      <c r="D93" s="22"/>
      <c r="E93" s="22"/>
      <c r="F93" s="23"/>
    </row>
    <row r="94" spans="1:10" s="3" customFormat="1" ht="15">
      <c r="A94" s="10"/>
      <c r="B94" s="10"/>
      <c r="C94" s="10"/>
      <c r="D94" s="11"/>
      <c r="E94" s="11"/>
      <c r="F94" s="12"/>
    </row>
    <row r="95" spans="1:10" s="3" customFormat="1" ht="18">
      <c r="A95" s="17">
        <v>9</v>
      </c>
      <c r="B95" s="17"/>
      <c r="C95" s="17"/>
      <c r="D95" s="19" t="s">
        <v>1154</v>
      </c>
      <c r="E95" s="19" t="s">
        <v>1073</v>
      </c>
      <c r="F95" s="20">
        <f>SUM(F96:F96,F97,F100:F105)</f>
        <v>179</v>
      </c>
      <c r="G95"/>
      <c r="H95"/>
      <c r="I95"/>
      <c r="J95"/>
    </row>
    <row r="96" spans="1:10" s="32" customFormat="1" ht="30">
      <c r="A96" s="21"/>
      <c r="B96" s="21">
        <v>71</v>
      </c>
      <c r="C96" s="21">
        <v>0</v>
      </c>
      <c r="D96" s="22" t="s">
        <v>346</v>
      </c>
      <c r="E96" s="22" t="s">
        <v>365</v>
      </c>
      <c r="F96" s="23">
        <v>36</v>
      </c>
    </row>
    <row r="97" spans="1:10" ht="15">
      <c r="A97" s="21"/>
      <c r="B97" s="21">
        <v>72</v>
      </c>
      <c r="C97" s="21"/>
      <c r="D97" s="22" t="s">
        <v>533</v>
      </c>
      <c r="E97" s="22" t="s">
        <v>675</v>
      </c>
      <c r="F97" s="23">
        <f>SUM(F98:F99)</f>
        <v>10</v>
      </c>
    </row>
    <row r="98" spans="1:10" ht="15">
      <c r="A98" s="21"/>
      <c r="B98" s="10"/>
      <c r="C98" s="10">
        <v>0</v>
      </c>
      <c r="D98" s="11" t="s">
        <v>533</v>
      </c>
      <c r="E98" s="11" t="s">
        <v>675</v>
      </c>
      <c r="F98" s="12">
        <v>7</v>
      </c>
    </row>
    <row r="99" spans="1:10" ht="15">
      <c r="A99" s="21"/>
      <c r="B99" s="10"/>
      <c r="C99" s="10">
        <v>1</v>
      </c>
      <c r="D99" s="11" t="s">
        <v>1158</v>
      </c>
      <c r="E99" s="11" t="s">
        <v>1075</v>
      </c>
      <c r="F99" s="12">
        <v>3</v>
      </c>
    </row>
    <row r="100" spans="1:10" ht="15">
      <c r="A100" s="21"/>
      <c r="B100" s="21">
        <v>73</v>
      </c>
      <c r="C100" s="21">
        <v>0</v>
      </c>
      <c r="D100" s="22" t="s">
        <v>594</v>
      </c>
      <c r="E100" s="22" t="s">
        <v>676</v>
      </c>
      <c r="F100" s="23">
        <v>10</v>
      </c>
    </row>
    <row r="101" spans="1:10" s="32" customFormat="1" ht="15">
      <c r="A101" s="21"/>
      <c r="B101" s="21">
        <v>74</v>
      </c>
      <c r="C101" s="21"/>
      <c r="D101" s="22" t="s">
        <v>534</v>
      </c>
      <c r="E101" s="22" t="s">
        <v>1076</v>
      </c>
      <c r="F101" s="23">
        <v>40</v>
      </c>
      <c r="G101" s="3"/>
      <c r="H101" s="3"/>
      <c r="I101" s="3"/>
      <c r="J101" s="3"/>
    </row>
    <row r="102" spans="1:10" s="3" customFormat="1" ht="15">
      <c r="A102" s="21"/>
      <c r="B102" s="21">
        <v>75</v>
      </c>
      <c r="C102" s="21">
        <v>0</v>
      </c>
      <c r="D102" s="22" t="s">
        <v>535</v>
      </c>
      <c r="E102" s="22" t="s">
        <v>1095</v>
      </c>
      <c r="F102" s="23">
        <v>41</v>
      </c>
    </row>
    <row r="103" spans="1:10" s="3" customFormat="1" ht="15">
      <c r="A103" s="21"/>
      <c r="B103" s="21">
        <v>76</v>
      </c>
      <c r="C103" s="21">
        <v>0</v>
      </c>
      <c r="D103" s="22" t="s">
        <v>536</v>
      </c>
      <c r="E103" s="22" t="s">
        <v>677</v>
      </c>
      <c r="F103" s="23">
        <v>7</v>
      </c>
    </row>
    <row r="104" spans="1:10" s="3" customFormat="1" ht="15">
      <c r="A104" s="21"/>
      <c r="B104" s="21">
        <v>77</v>
      </c>
      <c r="C104" s="21">
        <v>0</v>
      </c>
      <c r="D104" s="22" t="s">
        <v>349</v>
      </c>
      <c r="E104" s="22" t="s">
        <v>348</v>
      </c>
      <c r="F104" s="23">
        <v>28</v>
      </c>
    </row>
    <row r="105" spans="1:10" s="3" customFormat="1" ht="15">
      <c r="A105" s="21"/>
      <c r="B105" s="21">
        <v>78</v>
      </c>
      <c r="C105" s="21">
        <v>0</v>
      </c>
      <c r="D105" s="22" t="s">
        <v>538</v>
      </c>
      <c r="E105" s="22" t="s">
        <v>679</v>
      </c>
      <c r="F105" s="23">
        <v>7</v>
      </c>
    </row>
    <row r="106" spans="1:10" s="3" customFormat="1" ht="15">
      <c r="A106" s="10"/>
      <c r="B106" s="10"/>
      <c r="C106" s="10"/>
      <c r="D106" s="11"/>
      <c r="E106" s="11"/>
      <c r="F106" s="12"/>
    </row>
    <row r="107" spans="1:10" s="3" customFormat="1" ht="1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">
      <c r="A108" s="17">
        <v>10</v>
      </c>
      <c r="B108" s="17"/>
      <c r="C108" s="17"/>
      <c r="D108" s="19" t="s">
        <v>539</v>
      </c>
      <c r="E108" s="19" t="s">
        <v>680</v>
      </c>
      <c r="F108" s="20">
        <f>SUM(F109:F111)</f>
        <v>34</v>
      </c>
    </row>
    <row r="109" spans="1:10" s="4" customFormat="1" ht="18">
      <c r="A109" s="21"/>
      <c r="B109" s="21">
        <v>81</v>
      </c>
      <c r="C109" s="21">
        <v>0</v>
      </c>
      <c r="D109" s="22" t="s">
        <v>1166</v>
      </c>
      <c r="E109" s="22" t="s">
        <v>641</v>
      </c>
      <c r="F109" s="23">
        <v>17</v>
      </c>
    </row>
    <row r="110" spans="1:10" s="3" customFormat="1" ht="15">
      <c r="A110" s="21"/>
      <c r="B110" s="21">
        <v>82</v>
      </c>
      <c r="C110" s="21">
        <v>0</v>
      </c>
      <c r="D110" s="22" t="s">
        <v>1167</v>
      </c>
      <c r="E110" s="22" t="s">
        <v>681</v>
      </c>
      <c r="F110" s="23">
        <v>12</v>
      </c>
    </row>
    <row r="111" spans="1:10" s="3" customFormat="1" ht="15">
      <c r="A111" s="21"/>
      <c r="B111" s="21">
        <v>83</v>
      </c>
      <c r="C111" s="21">
        <v>0</v>
      </c>
      <c r="D111" s="22" t="s">
        <v>1168</v>
      </c>
      <c r="E111" s="22" t="s">
        <v>947</v>
      </c>
      <c r="F111" s="23">
        <v>5</v>
      </c>
    </row>
    <row r="112" spans="1:10" s="3" customFormat="1" ht="15">
      <c r="A112" s="21"/>
      <c r="B112" s="21"/>
      <c r="C112" s="21"/>
      <c r="D112" s="22"/>
      <c r="E112" s="22"/>
      <c r="F112" s="23"/>
    </row>
    <row r="113" spans="1:10" s="3" customFormat="1" ht="15">
      <c r="A113" s="21"/>
      <c r="B113" s="21"/>
      <c r="C113" s="21"/>
      <c r="D113" s="22"/>
      <c r="E113" s="22"/>
      <c r="F113" s="23"/>
    </row>
    <row r="114" spans="1:10" s="3" customFormat="1" ht="18">
      <c r="A114" s="17">
        <v>11</v>
      </c>
      <c r="B114" s="17"/>
      <c r="C114" s="17"/>
      <c r="D114" s="19" t="s">
        <v>540</v>
      </c>
      <c r="E114" s="19" t="s">
        <v>688</v>
      </c>
      <c r="F114" s="20">
        <f>SUM(F115,F119,F120)</f>
        <v>208</v>
      </c>
    </row>
    <row r="115" spans="1:10" s="3" customFormat="1" ht="15">
      <c r="A115" s="21"/>
      <c r="B115" s="21">
        <v>84</v>
      </c>
      <c r="C115" s="21"/>
      <c r="D115" s="22" t="s">
        <v>542</v>
      </c>
      <c r="E115" s="22" t="s">
        <v>683</v>
      </c>
      <c r="F115" s="23">
        <f>SUM(F116:F118)</f>
        <v>78</v>
      </c>
    </row>
    <row r="116" spans="1:10" s="3" customFormat="1" ht="15">
      <c r="A116" s="21"/>
      <c r="B116" s="21"/>
      <c r="C116" s="10">
        <v>0</v>
      </c>
      <c r="D116" s="11" t="s">
        <v>542</v>
      </c>
      <c r="E116" s="11" t="s">
        <v>574</v>
      </c>
      <c r="F116" s="12">
        <v>28</v>
      </c>
    </row>
    <row r="117" spans="1:10" s="3" customFormat="1" ht="15">
      <c r="A117" s="10"/>
      <c r="B117" s="10"/>
      <c r="C117" s="10">
        <v>1</v>
      </c>
      <c r="D117" s="11" t="s">
        <v>1171</v>
      </c>
      <c r="E117" s="33" t="s">
        <v>684</v>
      </c>
      <c r="F117" s="12">
        <v>32</v>
      </c>
    </row>
    <row r="118" spans="1:10" ht="28">
      <c r="A118" s="10"/>
      <c r="B118" s="10"/>
      <c r="C118" s="10">
        <v>2</v>
      </c>
      <c r="D118" s="11" t="s">
        <v>367</v>
      </c>
      <c r="E118" s="11" t="s">
        <v>368</v>
      </c>
      <c r="F118" s="12">
        <v>18</v>
      </c>
    </row>
    <row r="119" spans="1:10" ht="15">
      <c r="A119" s="21"/>
      <c r="B119" s="21">
        <v>85</v>
      </c>
      <c r="C119" s="21">
        <v>0</v>
      </c>
      <c r="D119" s="22" t="s">
        <v>350</v>
      </c>
      <c r="E119" s="22" t="s">
        <v>351</v>
      </c>
      <c r="F119" s="23">
        <v>62</v>
      </c>
    </row>
    <row r="120" spans="1:10" s="3" customFormat="1" ht="15">
      <c r="A120" s="21"/>
      <c r="B120" s="21">
        <v>86</v>
      </c>
      <c r="C120" s="21"/>
      <c r="D120" s="22" t="s">
        <v>1176</v>
      </c>
      <c r="E120" s="22" t="s">
        <v>1176</v>
      </c>
      <c r="F120" s="23">
        <f>SUM(F121:F122)</f>
        <v>68</v>
      </c>
    </row>
    <row r="121" spans="1:10" s="3" customFormat="1" ht="15">
      <c r="A121" s="10"/>
      <c r="B121" s="10"/>
      <c r="C121" s="10">
        <v>0</v>
      </c>
      <c r="D121" s="11" t="s">
        <v>1176</v>
      </c>
      <c r="E121" s="11" t="s">
        <v>1176</v>
      </c>
      <c r="F121" s="12">
        <v>58</v>
      </c>
    </row>
    <row r="122" spans="1:10">
      <c r="A122" s="10"/>
      <c r="B122" s="10"/>
      <c r="C122" s="10">
        <v>1</v>
      </c>
      <c r="D122" s="11" t="s">
        <v>1178</v>
      </c>
      <c r="E122" s="11" t="s">
        <v>1178</v>
      </c>
      <c r="F122" s="12">
        <v>10</v>
      </c>
    </row>
    <row r="123" spans="1:10" ht="15">
      <c r="A123" s="21"/>
      <c r="B123" s="21"/>
      <c r="C123" s="21"/>
      <c r="D123" s="22"/>
      <c r="E123" s="22"/>
      <c r="F123" s="23"/>
    </row>
    <row r="124" spans="1:10" ht="1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6">
      <c r="A125" s="17">
        <v>12</v>
      </c>
      <c r="B125" s="17"/>
      <c r="C125" s="17"/>
      <c r="D125" s="19" t="s">
        <v>546</v>
      </c>
      <c r="E125" s="19" t="s">
        <v>575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">
      <c r="A126" s="21"/>
      <c r="B126" s="21">
        <v>87</v>
      </c>
      <c r="C126" s="21"/>
      <c r="D126" s="22" t="s">
        <v>547</v>
      </c>
      <c r="E126" s="22" t="s">
        <v>689</v>
      </c>
      <c r="F126" s="23">
        <f>SUM(F127:F128)</f>
        <v>16</v>
      </c>
      <c r="G126" s="3"/>
      <c r="H126" s="3"/>
      <c r="I126" s="3"/>
      <c r="J126" s="3"/>
    </row>
    <row r="127" spans="1:10" s="3" customFormat="1" ht="15">
      <c r="A127" s="10"/>
      <c r="B127" s="10"/>
      <c r="C127" s="10">
        <v>0</v>
      </c>
      <c r="D127" s="11" t="s">
        <v>547</v>
      </c>
      <c r="E127" s="11" t="s">
        <v>689</v>
      </c>
      <c r="F127" s="12">
        <v>7</v>
      </c>
    </row>
    <row r="128" spans="1:10">
      <c r="A128" s="10"/>
      <c r="B128" s="10"/>
      <c r="C128" s="10">
        <v>1</v>
      </c>
      <c r="D128" s="11" t="s">
        <v>1193</v>
      </c>
      <c r="E128" s="11" t="s">
        <v>366</v>
      </c>
      <c r="F128" s="12">
        <v>9</v>
      </c>
    </row>
    <row r="129" spans="1:6" ht="15">
      <c r="A129" s="21"/>
      <c r="B129" s="21">
        <v>88</v>
      </c>
      <c r="C129" s="21">
        <v>0</v>
      </c>
      <c r="D129" s="22" t="s">
        <v>549</v>
      </c>
      <c r="E129" s="22" t="s">
        <v>692</v>
      </c>
      <c r="F129" s="23">
        <v>17</v>
      </c>
    </row>
    <row r="130" spans="1:6" s="29" customFormat="1" ht="15">
      <c r="A130" s="21"/>
      <c r="B130" s="21">
        <v>89</v>
      </c>
      <c r="C130" s="21">
        <v>0</v>
      </c>
      <c r="D130" s="22" t="s">
        <v>551</v>
      </c>
      <c r="E130" s="22" t="s">
        <v>695</v>
      </c>
      <c r="F130" s="23">
        <v>38</v>
      </c>
    </row>
    <row r="131" spans="1:6" ht="15">
      <c r="A131" s="21"/>
      <c r="B131" s="21">
        <v>90</v>
      </c>
      <c r="C131" s="21">
        <v>0</v>
      </c>
      <c r="D131" s="22" t="s">
        <v>1195</v>
      </c>
      <c r="E131" s="22" t="s">
        <v>972</v>
      </c>
      <c r="F131" s="23">
        <f>SUM(F132:F134)</f>
        <v>64</v>
      </c>
    </row>
    <row r="132" spans="1:6" s="3" customFormat="1" ht="15">
      <c r="A132" s="25"/>
      <c r="B132" s="25"/>
      <c r="C132" s="25">
        <v>1</v>
      </c>
      <c r="D132" s="26" t="s">
        <v>1196</v>
      </c>
      <c r="E132" s="26" t="s">
        <v>973</v>
      </c>
      <c r="F132" s="27">
        <v>29</v>
      </c>
    </row>
    <row r="133" spans="1:6" s="29" customFormat="1" ht="15">
      <c r="A133" s="25"/>
      <c r="B133" s="25"/>
      <c r="C133" s="25">
        <v>2</v>
      </c>
      <c r="D133" s="26" t="s">
        <v>1197</v>
      </c>
      <c r="E133" s="26" t="s">
        <v>974</v>
      </c>
      <c r="F133" s="27">
        <v>28</v>
      </c>
    </row>
    <row r="134" spans="1:6" s="29" customFormat="1" ht="15">
      <c r="A134" s="25"/>
      <c r="B134" s="25"/>
      <c r="C134" s="25">
        <v>3</v>
      </c>
      <c r="D134" s="26" t="s">
        <v>1256</v>
      </c>
      <c r="E134" s="26" t="s">
        <v>1030</v>
      </c>
      <c r="F134" s="27">
        <v>7</v>
      </c>
    </row>
    <row r="135" spans="1:6" s="3" customFormat="1" ht="15">
      <c r="A135" s="34"/>
      <c r="B135" s="34">
        <v>91</v>
      </c>
      <c r="C135" s="34">
        <v>0</v>
      </c>
      <c r="D135" s="35" t="s">
        <v>362</v>
      </c>
      <c r="E135" s="35" t="s">
        <v>960</v>
      </c>
      <c r="F135" s="23">
        <v>23</v>
      </c>
    </row>
    <row r="136" spans="1:6" ht="15">
      <c r="A136" s="34"/>
      <c r="B136" s="34">
        <v>92</v>
      </c>
      <c r="C136" s="34">
        <v>0</v>
      </c>
      <c r="D136" s="35" t="s">
        <v>1190</v>
      </c>
      <c r="E136" s="35" t="s">
        <v>967</v>
      </c>
      <c r="F136" s="3">
        <v>23</v>
      </c>
    </row>
    <row r="137" spans="1:6" s="3" customFormat="1" ht="15">
      <c r="A137" s="1"/>
      <c r="B137" s="1"/>
      <c r="C137" s="1"/>
      <c r="D137" s="7"/>
      <c r="E137" s="7"/>
      <c r="F137" s="27"/>
    </row>
    <row r="139" spans="1:6" ht="18">
      <c r="A139" s="36">
        <v>13</v>
      </c>
      <c r="B139" s="36"/>
      <c r="C139" s="36"/>
      <c r="D139" s="37" t="s">
        <v>553</v>
      </c>
      <c r="E139" s="37" t="s">
        <v>696</v>
      </c>
      <c r="F139" s="4">
        <f>SUM(F140:F143)</f>
        <v>63</v>
      </c>
    </row>
    <row r="140" spans="1:6" s="4" customFormat="1" ht="18">
      <c r="A140" s="21"/>
      <c r="B140" s="21">
        <v>93</v>
      </c>
      <c r="C140" s="21">
        <v>0</v>
      </c>
      <c r="D140" s="22" t="s">
        <v>354</v>
      </c>
      <c r="E140" s="22" t="s">
        <v>353</v>
      </c>
      <c r="F140" s="23">
        <v>2</v>
      </c>
    </row>
    <row r="141" spans="1:6" s="23" customFormat="1" ht="15">
      <c r="A141" s="21"/>
      <c r="B141" s="21">
        <v>94</v>
      </c>
      <c r="C141" s="21">
        <v>0</v>
      </c>
      <c r="D141" s="22" t="s">
        <v>356</v>
      </c>
      <c r="E141" s="22" t="s">
        <v>355</v>
      </c>
      <c r="F141" s="23">
        <v>12</v>
      </c>
    </row>
    <row r="142" spans="1:6" s="23" customFormat="1" ht="30">
      <c r="A142" s="21"/>
      <c r="B142" s="21">
        <v>95</v>
      </c>
      <c r="C142" s="21">
        <v>0</v>
      </c>
      <c r="D142" s="22" t="s">
        <v>556</v>
      </c>
      <c r="E142" s="22" t="s">
        <v>584</v>
      </c>
      <c r="F142" s="23">
        <v>23</v>
      </c>
    </row>
    <row r="143" spans="1:6" s="23" customFormat="1" ht="15">
      <c r="A143" s="21"/>
      <c r="B143" s="21">
        <v>100</v>
      </c>
      <c r="C143" s="21">
        <v>0</v>
      </c>
      <c r="D143" s="22" t="s">
        <v>580</v>
      </c>
      <c r="E143" s="22" t="s">
        <v>370</v>
      </c>
      <c r="F143" s="23">
        <v>26</v>
      </c>
    </row>
    <row r="144" spans="1:6" s="23" customFormat="1" ht="15">
      <c r="A144" s="1"/>
      <c r="B144" s="1"/>
      <c r="C144" s="1"/>
      <c r="D144" s="7"/>
      <c r="E144" s="7"/>
      <c r="F144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6"/>
  <sheetViews>
    <sheetView workbookViewId="0">
      <selection activeCell="D1" sqref="D1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494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SUM(F4,F17,F28,F37,F44,F52,F63,F85,F94,F109,F115,F126,F140)</f>
        <v>1530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283</v>
      </c>
    </row>
    <row r="5" spans="1:8" s="3" customFormat="1" ht="30">
      <c r="A5" s="21"/>
      <c r="B5" s="21">
        <v>1</v>
      </c>
      <c r="C5" s="21">
        <v>0</v>
      </c>
      <c r="D5" s="22" t="s">
        <v>507</v>
      </c>
      <c r="E5" s="22" t="s">
        <v>509</v>
      </c>
      <c r="F5" s="23">
        <v>39</v>
      </c>
    </row>
    <row r="6" spans="1:8" s="3" customFormat="1" ht="15">
      <c r="A6" s="21"/>
      <c r="B6" s="21">
        <v>2</v>
      </c>
      <c r="C6" s="21">
        <v>0</v>
      </c>
      <c r="D6" s="22" t="s">
        <v>510</v>
      </c>
      <c r="E6" s="22" t="s">
        <v>410</v>
      </c>
      <c r="F6" s="23">
        <v>33</v>
      </c>
    </row>
    <row r="7" spans="1:8" s="3" customFormat="1" ht="15">
      <c r="A7" s="21"/>
      <c r="B7" s="21">
        <v>3</v>
      </c>
      <c r="C7" s="21">
        <v>0</v>
      </c>
      <c r="D7" s="23" t="s">
        <v>604</v>
      </c>
      <c r="E7" s="22" t="s">
        <v>735</v>
      </c>
      <c r="F7" s="23">
        <v>41</v>
      </c>
    </row>
    <row r="8" spans="1:8" s="3" customFormat="1" ht="30">
      <c r="A8" s="21"/>
      <c r="B8" s="21">
        <v>4</v>
      </c>
      <c r="C8" s="21">
        <v>0</v>
      </c>
      <c r="D8" s="22" t="s">
        <v>400</v>
      </c>
      <c r="E8" s="22" t="s">
        <v>508</v>
      </c>
      <c r="F8" s="23">
        <v>36</v>
      </c>
    </row>
    <row r="9" spans="1:8" s="3" customFormat="1" ht="30">
      <c r="A9" s="21"/>
      <c r="B9" s="21">
        <v>5</v>
      </c>
      <c r="C9" s="21">
        <v>0</v>
      </c>
      <c r="D9" s="22" t="s">
        <v>402</v>
      </c>
      <c r="E9" s="22" t="s">
        <v>744</v>
      </c>
      <c r="F9" s="23">
        <v>22</v>
      </c>
    </row>
    <row r="10" spans="1:8" s="3" customFormat="1" ht="34.5" customHeight="1">
      <c r="A10" s="21"/>
      <c r="B10" s="21">
        <v>6</v>
      </c>
      <c r="C10" s="21">
        <v>0</v>
      </c>
      <c r="D10" s="22" t="s">
        <v>401</v>
      </c>
      <c r="E10" s="22" t="s">
        <v>411</v>
      </c>
      <c r="F10" s="23">
        <v>32</v>
      </c>
    </row>
    <row r="11" spans="1:8" s="3" customFormat="1" ht="30">
      <c r="A11" s="21"/>
      <c r="B11" s="21">
        <v>7</v>
      </c>
      <c r="C11" s="21">
        <v>0</v>
      </c>
      <c r="D11" s="22" t="s">
        <v>404</v>
      </c>
      <c r="E11" s="22" t="s">
        <v>403</v>
      </c>
      <c r="F11" s="23">
        <v>6</v>
      </c>
    </row>
    <row r="12" spans="1:8" s="3" customFormat="1" ht="30">
      <c r="A12" s="21"/>
      <c r="B12" s="21">
        <v>8</v>
      </c>
      <c r="C12" s="21">
        <v>0</v>
      </c>
      <c r="D12" s="22" t="s">
        <v>405</v>
      </c>
      <c r="E12" s="22" t="s">
        <v>412</v>
      </c>
      <c r="F12" s="23">
        <v>51</v>
      </c>
    </row>
    <row r="13" spans="1:8" s="3" customFormat="1" ht="15">
      <c r="A13" s="21"/>
      <c r="B13" s="21">
        <v>9</v>
      </c>
      <c r="C13" s="21">
        <v>0</v>
      </c>
      <c r="D13" s="22" t="s">
        <v>407</v>
      </c>
      <c r="E13" s="22" t="s">
        <v>406</v>
      </c>
      <c r="F13" s="23">
        <v>19</v>
      </c>
    </row>
    <row r="14" spans="1:8" s="3" customFormat="1" ht="30">
      <c r="A14" s="21"/>
      <c r="B14" s="21">
        <v>10</v>
      </c>
      <c r="C14" s="21">
        <v>0</v>
      </c>
      <c r="D14" s="22" t="s">
        <v>409</v>
      </c>
      <c r="E14" s="22" t="s">
        <v>408</v>
      </c>
      <c r="F14" s="23">
        <v>4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36">
      <c r="A17" s="17">
        <v>2</v>
      </c>
      <c r="B17" s="17"/>
      <c r="C17" s="17"/>
      <c r="D17" s="19" t="s">
        <v>610</v>
      </c>
      <c r="E17" s="19" t="s">
        <v>413</v>
      </c>
      <c r="F17" s="20">
        <f>SUM(F18,F19,F20,F21,F22,F23,F24,F25)</f>
        <v>118</v>
      </c>
    </row>
    <row r="18" spans="1:10" ht="15">
      <c r="A18" s="21"/>
      <c r="B18" s="21">
        <v>11</v>
      </c>
      <c r="C18" s="21">
        <v>0</v>
      </c>
      <c r="D18" s="22" t="s">
        <v>415</v>
      </c>
      <c r="E18" s="22" t="s">
        <v>414</v>
      </c>
      <c r="F18" s="23">
        <v>31</v>
      </c>
    </row>
    <row r="19" spans="1:10" ht="15">
      <c r="A19" s="21"/>
      <c r="B19" s="21">
        <v>12</v>
      </c>
      <c r="C19" s="21">
        <v>0</v>
      </c>
      <c r="D19" s="22" t="s">
        <v>1326</v>
      </c>
      <c r="E19" s="22" t="s">
        <v>416</v>
      </c>
      <c r="F19" s="23">
        <v>21</v>
      </c>
    </row>
    <row r="20" spans="1:10" ht="15">
      <c r="A20" s="21"/>
      <c r="B20" s="21">
        <v>13</v>
      </c>
      <c r="C20" s="21">
        <v>0</v>
      </c>
      <c r="D20" s="22" t="s">
        <v>418</v>
      </c>
      <c r="E20" s="28" t="s">
        <v>417</v>
      </c>
      <c r="F20" s="23">
        <v>17</v>
      </c>
    </row>
    <row r="21" spans="1:10" s="3" customFormat="1" ht="30">
      <c r="A21" s="21"/>
      <c r="B21" s="21">
        <v>14</v>
      </c>
      <c r="C21" s="21">
        <v>0</v>
      </c>
      <c r="D21" s="22" t="s">
        <v>420</v>
      </c>
      <c r="E21" s="22" t="s">
        <v>419</v>
      </c>
      <c r="F21" s="23">
        <v>1</v>
      </c>
    </row>
    <row r="22" spans="1:10" s="3" customFormat="1" ht="15">
      <c r="A22" s="21"/>
      <c r="B22" s="21">
        <v>15</v>
      </c>
      <c r="C22" s="21">
        <v>0</v>
      </c>
      <c r="D22" s="22" t="s">
        <v>421</v>
      </c>
      <c r="E22" s="22" t="s">
        <v>422</v>
      </c>
      <c r="F22" s="23">
        <v>28</v>
      </c>
    </row>
    <row r="23" spans="1:10" s="3" customFormat="1" ht="15">
      <c r="A23" s="21"/>
      <c r="B23" s="21">
        <v>16</v>
      </c>
      <c r="C23" s="21">
        <v>0</v>
      </c>
      <c r="D23" s="22" t="s">
        <v>424</v>
      </c>
      <c r="E23" s="22" t="s">
        <v>423</v>
      </c>
      <c r="F23" s="23">
        <v>17</v>
      </c>
    </row>
    <row r="24" spans="1:10" ht="18">
      <c r="A24" s="21"/>
      <c r="B24" s="21">
        <v>17</v>
      </c>
      <c r="C24" s="21">
        <v>0</v>
      </c>
      <c r="D24" s="22" t="s">
        <v>426</v>
      </c>
      <c r="E24" s="22" t="s">
        <v>425</v>
      </c>
      <c r="F24" s="23">
        <v>0</v>
      </c>
      <c r="G24" s="6"/>
      <c r="H24" s="6"/>
      <c r="I24" s="6"/>
      <c r="J24" s="6"/>
    </row>
    <row r="25" spans="1:10" ht="30">
      <c r="A25" s="21"/>
      <c r="B25" s="21">
        <v>18</v>
      </c>
      <c r="C25" s="21">
        <v>0</v>
      </c>
      <c r="D25" s="22" t="s">
        <v>428</v>
      </c>
      <c r="E25" s="22" t="s">
        <v>427</v>
      </c>
      <c r="F25" s="23">
        <v>3</v>
      </c>
      <c r="G25" s="6"/>
      <c r="H25" s="6"/>
      <c r="I25" s="6"/>
      <c r="J25" s="6"/>
    </row>
    <row r="26" spans="1:10" ht="18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6">
      <c r="A28" s="17">
        <v>3</v>
      </c>
      <c r="B28" s="17"/>
      <c r="C28" s="17"/>
      <c r="D28" s="19" t="s">
        <v>590</v>
      </c>
      <c r="E28" s="19" t="s">
        <v>632</v>
      </c>
      <c r="F28" s="20">
        <f>SUM(F29,F30,F31,F32,F33,F34)</f>
        <v>32</v>
      </c>
    </row>
    <row r="29" spans="1:10" s="3" customFormat="1" ht="15">
      <c r="A29" s="21"/>
      <c r="B29" s="21">
        <v>21</v>
      </c>
      <c r="C29" s="21">
        <v>0</v>
      </c>
      <c r="D29" s="22" t="s">
        <v>429</v>
      </c>
      <c r="E29" s="22" t="s">
        <v>430</v>
      </c>
      <c r="F29" s="23">
        <v>3</v>
      </c>
    </row>
    <row r="30" spans="1:10" s="31" customFormat="1" ht="15">
      <c r="A30" s="21"/>
      <c r="B30" s="21">
        <v>22</v>
      </c>
      <c r="C30" s="21">
        <v>0</v>
      </c>
      <c r="D30" s="22" t="s">
        <v>432</v>
      </c>
      <c r="E30" s="22" t="s">
        <v>431</v>
      </c>
      <c r="F30" s="23">
        <v>6</v>
      </c>
      <c r="G30"/>
      <c r="H30"/>
      <c r="I30"/>
      <c r="J30"/>
    </row>
    <row r="31" spans="1:10" ht="30">
      <c r="A31" s="21"/>
      <c r="B31" s="21">
        <v>23</v>
      </c>
      <c r="C31" s="21">
        <v>0</v>
      </c>
      <c r="D31" s="22" t="s">
        <v>433</v>
      </c>
      <c r="E31" s="22" t="s">
        <v>434</v>
      </c>
      <c r="F31" s="23">
        <v>9</v>
      </c>
      <c r="G31" s="3"/>
      <c r="H31" s="3"/>
      <c r="I31" s="3"/>
      <c r="J31" s="3"/>
    </row>
    <row r="32" spans="1:10" ht="15">
      <c r="A32" s="21"/>
      <c r="B32" s="21">
        <v>24</v>
      </c>
      <c r="C32" s="21">
        <v>0</v>
      </c>
      <c r="D32" s="22" t="s">
        <v>436</v>
      </c>
      <c r="E32" s="22" t="s">
        <v>435</v>
      </c>
      <c r="F32" s="23">
        <v>0</v>
      </c>
      <c r="G32" s="3"/>
      <c r="H32" s="3"/>
      <c r="I32" s="3"/>
      <c r="J32" s="3"/>
    </row>
    <row r="33" spans="1:10" ht="30">
      <c r="A33" s="21"/>
      <c r="B33" s="21">
        <v>25</v>
      </c>
      <c r="C33" s="21">
        <v>0</v>
      </c>
      <c r="D33" s="22" t="s">
        <v>438</v>
      </c>
      <c r="E33" s="22" t="s">
        <v>437</v>
      </c>
      <c r="F33" s="23">
        <v>6</v>
      </c>
      <c r="G33" s="3"/>
      <c r="H33" s="3"/>
      <c r="I33" s="3"/>
      <c r="J33" s="3"/>
    </row>
    <row r="34" spans="1:10" ht="15">
      <c r="A34" s="21"/>
      <c r="B34" s="21">
        <v>26</v>
      </c>
      <c r="C34" s="21">
        <v>0</v>
      </c>
      <c r="D34" s="22" t="s">
        <v>623</v>
      </c>
      <c r="E34" s="22" t="s">
        <v>635</v>
      </c>
      <c r="F34" s="23">
        <v>8</v>
      </c>
      <c r="G34" s="3"/>
      <c r="H34" s="3"/>
      <c r="I34" s="3"/>
      <c r="J34" s="3"/>
    </row>
    <row r="35" spans="1:10" s="3" customFormat="1" ht="15">
      <c r="A35" s="21"/>
      <c r="B35" s="21"/>
      <c r="C35" s="21"/>
      <c r="D35" s="22"/>
      <c r="E35" s="22"/>
      <c r="F35" s="23"/>
    </row>
    <row r="36" spans="1:10" s="4" customFormat="1" ht="18">
      <c r="A36" s="21"/>
      <c r="B36" s="21"/>
      <c r="C36" s="21"/>
      <c r="D36" s="22"/>
      <c r="E36" s="22"/>
      <c r="F36" s="23"/>
    </row>
    <row r="37" spans="1:10" s="3" customFormat="1" ht="18">
      <c r="A37" s="17">
        <v>4</v>
      </c>
      <c r="B37" s="17"/>
      <c r="C37" s="17"/>
      <c r="D37" s="19" t="s">
        <v>1353</v>
      </c>
      <c r="E37" s="19" t="s">
        <v>1131</v>
      </c>
      <c r="F37" s="20">
        <f>SUM(F38:F41)</f>
        <v>87</v>
      </c>
    </row>
    <row r="38" spans="1:10" s="3" customFormat="1" ht="30">
      <c r="A38" s="21"/>
      <c r="B38" s="21">
        <v>31</v>
      </c>
      <c r="C38" s="21">
        <v>0</v>
      </c>
      <c r="D38" s="22" t="s">
        <v>624</v>
      </c>
      <c r="E38" s="22" t="s">
        <v>637</v>
      </c>
      <c r="F38" s="23">
        <v>40</v>
      </c>
    </row>
    <row r="39" spans="1:10" s="3" customFormat="1" ht="28.5" customHeight="1">
      <c r="A39" s="21"/>
      <c r="B39" s="21">
        <v>32</v>
      </c>
      <c r="C39" s="21">
        <v>0</v>
      </c>
      <c r="D39" s="22" t="s">
        <v>1354</v>
      </c>
      <c r="E39" s="22" t="s">
        <v>931</v>
      </c>
      <c r="F39" s="23">
        <v>33</v>
      </c>
    </row>
    <row r="40" spans="1:10" s="3" customFormat="1" ht="31.5" customHeight="1">
      <c r="A40" s="21"/>
      <c r="B40" s="21">
        <v>33</v>
      </c>
      <c r="C40" s="21">
        <v>0</v>
      </c>
      <c r="D40" s="22" t="s">
        <v>625</v>
      </c>
      <c r="E40" s="22" t="s">
        <v>638</v>
      </c>
      <c r="F40" s="23">
        <v>4</v>
      </c>
    </row>
    <row r="41" spans="1:10" s="3" customFormat="1" ht="15">
      <c r="A41" s="21"/>
      <c r="B41" s="21">
        <v>34</v>
      </c>
      <c r="C41" s="21">
        <v>0</v>
      </c>
      <c r="D41" s="22" t="s">
        <v>626</v>
      </c>
      <c r="E41" s="22" t="s">
        <v>640</v>
      </c>
      <c r="F41" s="23">
        <v>10</v>
      </c>
      <c r="G41"/>
      <c r="H41"/>
      <c r="I41"/>
      <c r="J41"/>
    </row>
    <row r="42" spans="1:10" s="3" customFormat="1" ht="18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">
      <c r="A43" s="17"/>
      <c r="B43" s="18"/>
      <c r="C43" s="18"/>
      <c r="D43" s="19"/>
      <c r="E43" s="19"/>
      <c r="F43" s="20"/>
    </row>
    <row r="44" spans="1:10" s="3" customFormat="1" ht="18">
      <c r="A44" s="17">
        <v>5</v>
      </c>
      <c r="B44" s="17"/>
      <c r="C44" s="17"/>
      <c r="D44" s="19" t="s">
        <v>1227</v>
      </c>
      <c r="E44" s="19" t="s">
        <v>1135</v>
      </c>
      <c r="F44" s="20">
        <f>SUM(F45:F49)</f>
        <v>78</v>
      </c>
    </row>
    <row r="45" spans="1:10" s="3" customFormat="1" ht="15">
      <c r="A45" s="21"/>
      <c r="B45" s="21">
        <v>35</v>
      </c>
      <c r="C45" s="21">
        <v>0</v>
      </c>
      <c r="D45" s="22" t="s">
        <v>440</v>
      </c>
      <c r="E45" s="22" t="s">
        <v>439</v>
      </c>
      <c r="F45" s="23">
        <v>19</v>
      </c>
    </row>
    <row r="46" spans="1:10" s="3" customFormat="1" ht="15">
      <c r="A46" s="21"/>
      <c r="B46" s="21">
        <v>36</v>
      </c>
      <c r="C46" s="21">
        <v>0</v>
      </c>
      <c r="D46" s="22" t="s">
        <v>627</v>
      </c>
      <c r="E46" s="22" t="s">
        <v>642</v>
      </c>
      <c r="F46" s="23">
        <v>22</v>
      </c>
    </row>
    <row r="47" spans="1:10" s="3" customFormat="1" ht="15">
      <c r="A47" s="21"/>
      <c r="B47" s="21">
        <v>37</v>
      </c>
      <c r="C47" s="21">
        <v>0</v>
      </c>
      <c r="D47" s="22" t="s">
        <v>628</v>
      </c>
      <c r="E47" s="22" t="s">
        <v>643</v>
      </c>
      <c r="F47" s="23">
        <v>17</v>
      </c>
    </row>
    <row r="48" spans="1:10" s="3" customFormat="1" ht="15">
      <c r="A48" s="21"/>
      <c r="B48" s="21">
        <v>38</v>
      </c>
      <c r="C48" s="21">
        <v>0</v>
      </c>
      <c r="D48" s="22" t="s">
        <v>870</v>
      </c>
      <c r="E48" s="22" t="s">
        <v>644</v>
      </c>
      <c r="F48" s="23">
        <v>6</v>
      </c>
    </row>
    <row r="49" spans="1:10" s="3" customFormat="1" ht="15">
      <c r="A49" s="21"/>
      <c r="B49" s="21">
        <v>39</v>
      </c>
      <c r="C49" s="21">
        <v>0</v>
      </c>
      <c r="D49" s="22" t="s">
        <v>442</v>
      </c>
      <c r="E49" s="22" t="s">
        <v>441</v>
      </c>
      <c r="F49" s="23">
        <v>14</v>
      </c>
    </row>
    <row r="50" spans="1:10" s="3" customFormat="1" ht="15">
      <c r="A50" s="21"/>
      <c r="B50" s="21"/>
      <c r="C50" s="21"/>
      <c r="D50" s="22"/>
      <c r="E50" s="22"/>
      <c r="F50" s="23"/>
    </row>
    <row r="51" spans="1:10" s="4" customFormat="1" ht="18">
      <c r="A51" s="21"/>
      <c r="B51" s="21"/>
      <c r="C51" s="21"/>
      <c r="D51" s="22"/>
      <c r="E51" s="22"/>
      <c r="F51" s="23"/>
    </row>
    <row r="52" spans="1:10" s="3" customFormat="1" ht="18">
      <c r="A52" s="17">
        <v>6</v>
      </c>
      <c r="B52" s="17"/>
      <c r="C52" s="17"/>
      <c r="D52" s="19" t="s">
        <v>1237</v>
      </c>
      <c r="E52" s="19" t="s">
        <v>1015</v>
      </c>
      <c r="F52" s="20">
        <f>SUM(,F53,F54,F55,F56,F57,F58,F59,F60)</f>
        <v>175</v>
      </c>
    </row>
    <row r="53" spans="1:10" ht="30">
      <c r="A53" s="21"/>
      <c r="B53" s="21">
        <v>41</v>
      </c>
      <c r="C53" s="21">
        <v>0</v>
      </c>
      <c r="D53" s="22" t="s">
        <v>444</v>
      </c>
      <c r="E53" s="22" t="s">
        <v>443</v>
      </c>
      <c r="F53" s="23">
        <v>20</v>
      </c>
    </row>
    <row r="54" spans="1:10" s="3" customFormat="1" ht="15">
      <c r="A54" s="21"/>
      <c r="B54" s="21">
        <v>42</v>
      </c>
      <c r="C54" s="21">
        <v>0</v>
      </c>
      <c r="D54" s="22" t="s">
        <v>1247</v>
      </c>
      <c r="E54" s="22" t="s">
        <v>650</v>
      </c>
      <c r="F54" s="23">
        <v>10</v>
      </c>
    </row>
    <row r="55" spans="1:10" s="3" customFormat="1" ht="15">
      <c r="A55" s="21"/>
      <c r="B55" s="21">
        <v>43</v>
      </c>
      <c r="C55" s="21">
        <v>0</v>
      </c>
      <c r="D55" s="22" t="s">
        <v>512</v>
      </c>
      <c r="E55" s="22" t="s">
        <v>651</v>
      </c>
      <c r="F55" s="23">
        <v>43</v>
      </c>
    </row>
    <row r="56" spans="1:10" s="3" customFormat="1" ht="15">
      <c r="A56" s="21"/>
      <c r="B56" s="21">
        <v>44</v>
      </c>
      <c r="C56" s="21">
        <v>0</v>
      </c>
      <c r="D56" s="22" t="s">
        <v>513</v>
      </c>
      <c r="E56" s="22" t="s">
        <v>652</v>
      </c>
      <c r="F56" s="23">
        <v>25</v>
      </c>
    </row>
    <row r="57" spans="1:10" ht="15">
      <c r="A57" s="21"/>
      <c r="B57" s="21">
        <v>45</v>
      </c>
      <c r="C57" s="21">
        <v>0</v>
      </c>
      <c r="D57" s="22" t="s">
        <v>514</v>
      </c>
      <c r="E57" s="22" t="s">
        <v>653</v>
      </c>
      <c r="F57" s="22">
        <v>22</v>
      </c>
    </row>
    <row r="58" spans="1:10" s="3" customFormat="1" ht="15">
      <c r="A58" s="21"/>
      <c r="B58" s="21">
        <v>46</v>
      </c>
      <c r="C58" s="21">
        <v>0</v>
      </c>
      <c r="D58" s="22" t="s">
        <v>446</v>
      </c>
      <c r="E58" s="22" t="s">
        <v>445</v>
      </c>
      <c r="F58" s="23">
        <v>14</v>
      </c>
    </row>
    <row r="59" spans="1:10" s="3" customFormat="1" ht="15">
      <c r="A59" s="21"/>
      <c r="B59" s="21">
        <v>47</v>
      </c>
      <c r="C59" s="21">
        <v>0</v>
      </c>
      <c r="D59" s="22" t="s">
        <v>715</v>
      </c>
      <c r="E59" s="22" t="s">
        <v>714</v>
      </c>
      <c r="F59" s="23">
        <v>14</v>
      </c>
    </row>
    <row r="60" spans="1:10" ht="30">
      <c r="A60" s="21"/>
      <c r="B60" s="21">
        <v>48</v>
      </c>
      <c r="C60" s="21">
        <v>0</v>
      </c>
      <c r="D60" s="22" t="s">
        <v>517</v>
      </c>
      <c r="E60" s="22" t="s">
        <v>656</v>
      </c>
      <c r="F60" s="23">
        <v>27</v>
      </c>
      <c r="G60" s="3"/>
      <c r="H60" s="3"/>
      <c r="I60" s="3"/>
      <c r="J60" s="3"/>
    </row>
    <row r="61" spans="1:10" ht="1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">
      <c r="A62" s="21"/>
      <c r="B62" s="21"/>
      <c r="C62" s="21"/>
      <c r="D62" s="22"/>
      <c r="E62" s="22"/>
      <c r="F62" s="23"/>
    </row>
    <row r="63" spans="1:10" s="3" customFormat="1" ht="18">
      <c r="A63" s="17">
        <v>7</v>
      </c>
      <c r="B63" s="17"/>
      <c r="C63" s="17"/>
      <c r="D63" s="19" t="s">
        <v>518</v>
      </c>
      <c r="E63" s="19" t="s">
        <v>657</v>
      </c>
      <c r="F63" s="20">
        <f>SUM(F64,F65,F66,F71,F75,F76,F77,F80,F81)</f>
        <v>182</v>
      </c>
    </row>
    <row r="64" spans="1:10" s="3" customFormat="1" ht="15">
      <c r="A64" s="21"/>
      <c r="B64" s="21">
        <v>51</v>
      </c>
      <c r="C64" s="21">
        <v>0</v>
      </c>
      <c r="D64" s="22" t="s">
        <v>1166</v>
      </c>
      <c r="E64" s="22" t="s">
        <v>641</v>
      </c>
      <c r="F64" s="23">
        <v>15</v>
      </c>
    </row>
    <row r="65" spans="1:10" s="3" customFormat="1" ht="15">
      <c r="A65" s="21"/>
      <c r="B65" s="21">
        <v>52</v>
      </c>
      <c r="C65" s="21">
        <v>0</v>
      </c>
      <c r="D65" s="22" t="s">
        <v>1279</v>
      </c>
      <c r="E65" s="22" t="s">
        <v>1050</v>
      </c>
      <c r="F65" s="23">
        <v>4</v>
      </c>
    </row>
    <row r="66" spans="1:10" ht="15">
      <c r="A66" s="21"/>
      <c r="B66" s="21">
        <v>53</v>
      </c>
      <c r="C66" s="21"/>
      <c r="D66" s="22" t="s">
        <v>1258</v>
      </c>
      <c r="E66" s="22" t="s">
        <v>1031</v>
      </c>
      <c r="F66" s="23">
        <f>SUM(F67:F70)</f>
        <v>80</v>
      </c>
    </row>
    <row r="67" spans="1:10" ht="15">
      <c r="A67" s="21"/>
      <c r="B67" s="21"/>
      <c r="C67" s="10">
        <v>0</v>
      </c>
      <c r="D67" s="11" t="s">
        <v>1258</v>
      </c>
      <c r="E67" s="11" t="s">
        <v>1031</v>
      </c>
      <c r="F67" s="12">
        <v>13</v>
      </c>
    </row>
    <row r="68" spans="1:10">
      <c r="A68" s="10"/>
      <c r="B68" s="10"/>
      <c r="C68" s="10">
        <v>1</v>
      </c>
      <c r="D68" s="11" t="s">
        <v>1260</v>
      </c>
      <c r="E68" s="11" t="s">
        <v>664</v>
      </c>
      <c r="F68" s="11">
        <v>35</v>
      </c>
    </row>
    <row r="69" spans="1:10">
      <c r="A69" s="10"/>
      <c r="B69" s="10"/>
      <c r="C69" s="10">
        <v>2</v>
      </c>
      <c r="D69" s="11" t="s">
        <v>522</v>
      </c>
      <c r="E69" s="11" t="s">
        <v>667</v>
      </c>
      <c r="F69" s="12">
        <v>30</v>
      </c>
    </row>
    <row r="70" spans="1:10">
      <c r="A70" s="10"/>
      <c r="B70" s="10"/>
      <c r="C70" s="10">
        <v>3</v>
      </c>
      <c r="D70" s="11" t="s">
        <v>339</v>
      </c>
      <c r="E70" s="11" t="s">
        <v>338</v>
      </c>
      <c r="F70" s="12">
        <v>2</v>
      </c>
    </row>
    <row r="71" spans="1:10" ht="15">
      <c r="A71" s="10"/>
      <c r="B71" s="21">
        <v>54</v>
      </c>
      <c r="C71" s="21"/>
      <c r="D71" s="22" t="s">
        <v>1280</v>
      </c>
      <c r="E71" s="22" t="s">
        <v>1053</v>
      </c>
      <c r="F71" s="23">
        <f>SUM(F72:F74)</f>
        <v>28</v>
      </c>
    </row>
    <row r="72" spans="1:10" s="3" customFormat="1" ht="15">
      <c r="A72" s="10"/>
      <c r="B72" s="25"/>
      <c r="C72" s="25">
        <v>0</v>
      </c>
      <c r="D72" s="26" t="s">
        <v>1280</v>
      </c>
      <c r="E72" s="26" t="s">
        <v>1053</v>
      </c>
      <c r="F72" s="27">
        <v>11</v>
      </c>
    </row>
    <row r="73" spans="1:10" s="29" customFormat="1" ht="15">
      <c r="A73" s="21"/>
      <c r="B73" s="10"/>
      <c r="C73" s="10">
        <v>1</v>
      </c>
      <c r="D73" s="11" t="s">
        <v>1210</v>
      </c>
      <c r="E73" s="11" t="s">
        <v>1055</v>
      </c>
      <c r="F73" s="12">
        <v>4</v>
      </c>
    </row>
    <row r="74" spans="1:10">
      <c r="A74" s="10"/>
      <c r="B74" s="10"/>
      <c r="C74" s="10">
        <v>2</v>
      </c>
      <c r="D74" s="11" t="s">
        <v>340</v>
      </c>
      <c r="E74" s="11" t="s">
        <v>708</v>
      </c>
      <c r="F74" s="12">
        <v>13</v>
      </c>
    </row>
    <row r="75" spans="1:10" ht="15">
      <c r="A75" s="10"/>
      <c r="B75" s="21">
        <v>55</v>
      </c>
      <c r="C75" s="21">
        <v>0</v>
      </c>
      <c r="D75" s="22" t="s">
        <v>1282</v>
      </c>
      <c r="E75" s="22" t="s">
        <v>1282</v>
      </c>
      <c r="F75" s="23">
        <v>15</v>
      </c>
    </row>
    <row r="76" spans="1:10" s="3" customFormat="1" ht="15">
      <c r="A76" s="10"/>
      <c r="B76" s="21">
        <v>55</v>
      </c>
      <c r="C76" s="21">
        <v>0</v>
      </c>
      <c r="D76" s="22" t="s">
        <v>1283</v>
      </c>
      <c r="E76" s="22" t="s">
        <v>1056</v>
      </c>
      <c r="F76" s="23">
        <v>25</v>
      </c>
    </row>
    <row r="77" spans="1:10" s="32" customFormat="1" ht="15">
      <c r="A77" s="21"/>
      <c r="B77" s="21">
        <v>57</v>
      </c>
      <c r="C77" s="21">
        <v>0</v>
      </c>
      <c r="D77" s="22" t="s">
        <v>1285</v>
      </c>
      <c r="E77" s="22" t="s">
        <v>1285</v>
      </c>
      <c r="F77" s="23">
        <f>SUM(F78:F79)</f>
        <v>8</v>
      </c>
      <c r="G77" s="3"/>
      <c r="H77" s="3"/>
      <c r="I77" s="3"/>
      <c r="J77" s="3"/>
    </row>
    <row r="78" spans="1:10" s="32" customFormat="1" ht="15">
      <c r="A78" s="21"/>
      <c r="B78" s="10"/>
      <c r="C78" s="10">
        <v>0</v>
      </c>
      <c r="D78" s="11" t="s">
        <v>1285</v>
      </c>
      <c r="E78" s="11" t="s">
        <v>1285</v>
      </c>
      <c r="F78" s="12">
        <v>4</v>
      </c>
      <c r="G78" s="3"/>
      <c r="H78" s="3"/>
      <c r="I78" s="3"/>
      <c r="J78" s="3"/>
    </row>
    <row r="79" spans="1:10" s="32" customFormat="1" ht="15">
      <c r="A79" s="21"/>
      <c r="B79" s="10"/>
      <c r="C79" s="10">
        <v>1</v>
      </c>
      <c r="D79" s="11" t="s">
        <v>358</v>
      </c>
      <c r="E79" s="11" t="s">
        <v>359</v>
      </c>
      <c r="F79" s="12">
        <v>4</v>
      </c>
      <c r="G79" s="3"/>
      <c r="H79" s="3"/>
      <c r="I79" s="3"/>
      <c r="J79" s="3"/>
    </row>
    <row r="80" spans="1:10" ht="15">
      <c r="A80" s="10"/>
      <c r="B80" s="21">
        <v>58</v>
      </c>
      <c r="C80" s="21">
        <v>0</v>
      </c>
      <c r="D80" s="22" t="s">
        <v>1287</v>
      </c>
      <c r="E80" s="22" t="s">
        <v>1287</v>
      </c>
      <c r="F80" s="23">
        <v>4</v>
      </c>
    </row>
    <row r="81" spans="1:10" s="3" customFormat="1" ht="15">
      <c r="A81" s="10"/>
      <c r="B81" s="21">
        <v>59</v>
      </c>
      <c r="C81" s="21">
        <v>0</v>
      </c>
      <c r="D81" s="22" t="s">
        <v>447</v>
      </c>
      <c r="E81" s="22" t="s">
        <v>336</v>
      </c>
      <c r="F81" s="23">
        <v>3</v>
      </c>
    </row>
    <row r="82" spans="1:10" s="3" customFormat="1" ht="15">
      <c r="A82" s="10"/>
      <c r="B82" s="21">
        <v>60</v>
      </c>
      <c r="C82" s="21">
        <v>0</v>
      </c>
      <c r="D82" s="22" t="s">
        <v>448</v>
      </c>
      <c r="E82" s="22" t="s">
        <v>337</v>
      </c>
      <c r="F82" s="23">
        <v>3</v>
      </c>
    </row>
    <row r="83" spans="1:10" s="3" customFormat="1" ht="15">
      <c r="A83" s="10"/>
      <c r="B83" s="10"/>
      <c r="C83" s="10"/>
      <c r="D83" s="11"/>
      <c r="E83" s="11"/>
      <c r="F83" s="12"/>
    </row>
    <row r="84" spans="1:10" s="3" customFormat="1" ht="1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">
      <c r="A85" s="17">
        <v>8</v>
      </c>
      <c r="B85" s="17"/>
      <c r="C85" s="17"/>
      <c r="D85" s="19" t="s">
        <v>345</v>
      </c>
      <c r="E85" s="19" t="s">
        <v>344</v>
      </c>
      <c r="F85" s="20">
        <f>SUM(F86,F87,F88)</f>
        <v>180</v>
      </c>
    </row>
    <row r="86" spans="1:10" s="4" customFormat="1" ht="18">
      <c r="A86" s="21"/>
      <c r="B86" s="21">
        <v>65</v>
      </c>
      <c r="C86" s="21">
        <v>0</v>
      </c>
      <c r="D86" s="22" t="s">
        <v>527</v>
      </c>
      <c r="E86" s="22" t="s">
        <v>341</v>
      </c>
      <c r="F86" s="23">
        <v>15</v>
      </c>
    </row>
    <row r="87" spans="1:10" ht="15">
      <c r="A87" s="21"/>
      <c r="B87" s="21">
        <v>66</v>
      </c>
      <c r="C87" s="21">
        <v>0</v>
      </c>
      <c r="D87" s="22" t="s">
        <v>1146</v>
      </c>
      <c r="E87" s="22" t="s">
        <v>1061</v>
      </c>
      <c r="F87" s="23">
        <v>87</v>
      </c>
      <c r="G87" s="3"/>
      <c r="H87" s="3"/>
      <c r="I87" s="3"/>
      <c r="J87" s="3"/>
    </row>
    <row r="88" spans="1:10" ht="15">
      <c r="A88" s="21"/>
      <c r="B88" s="21">
        <v>67</v>
      </c>
      <c r="C88" s="21"/>
      <c r="D88" s="22" t="s">
        <v>343</v>
      </c>
      <c r="E88" s="22" t="s">
        <v>342</v>
      </c>
      <c r="F88" s="23">
        <f>SUM(F89:F91)</f>
        <v>78</v>
      </c>
    </row>
    <row r="89" spans="1:10" ht="15">
      <c r="A89" s="21"/>
      <c r="B89" s="10"/>
      <c r="C89" s="10">
        <v>0</v>
      </c>
      <c r="D89" s="11" t="s">
        <v>343</v>
      </c>
      <c r="E89" s="11" t="s">
        <v>342</v>
      </c>
      <c r="F89" s="12">
        <v>33</v>
      </c>
    </row>
    <row r="90" spans="1:10" ht="15">
      <c r="A90" s="21"/>
      <c r="B90" s="10"/>
      <c r="C90" s="10">
        <v>1</v>
      </c>
      <c r="D90" s="11" t="s">
        <v>706</v>
      </c>
      <c r="E90" s="11" t="s">
        <v>360</v>
      </c>
      <c r="F90" s="12">
        <v>22</v>
      </c>
    </row>
    <row r="91" spans="1:10">
      <c r="A91" s="10"/>
      <c r="B91" s="10"/>
      <c r="C91" s="10">
        <v>2</v>
      </c>
      <c r="D91" s="11" t="s">
        <v>1148</v>
      </c>
      <c r="E91" s="11" t="s">
        <v>1065</v>
      </c>
      <c r="F91" s="12">
        <v>23</v>
      </c>
    </row>
    <row r="92" spans="1:10" s="3" customFormat="1" ht="15">
      <c r="A92" s="21"/>
      <c r="B92" s="21"/>
      <c r="C92" s="21"/>
      <c r="D92" s="22"/>
      <c r="E92" s="22"/>
      <c r="F92" s="23"/>
    </row>
    <row r="93" spans="1:10" s="3" customFormat="1" ht="15">
      <c r="A93" s="10"/>
      <c r="B93" s="10"/>
      <c r="C93" s="10"/>
      <c r="D93" s="11"/>
      <c r="E93" s="11"/>
      <c r="F93" s="12"/>
    </row>
    <row r="94" spans="1:10" s="3" customFormat="1" ht="18">
      <c r="A94" s="17">
        <v>9</v>
      </c>
      <c r="B94" s="17"/>
      <c r="C94" s="17"/>
      <c r="D94" s="19" t="s">
        <v>1154</v>
      </c>
      <c r="E94" s="19" t="s">
        <v>1073</v>
      </c>
      <c r="F94" s="20">
        <f>SUM(F95:F95,F96,F99:F106)</f>
        <v>120</v>
      </c>
      <c r="G94"/>
      <c r="H94"/>
      <c r="I94"/>
      <c r="J94"/>
    </row>
    <row r="95" spans="1:10" s="32" customFormat="1" ht="15">
      <c r="A95" s="21"/>
      <c r="B95" s="21">
        <v>71</v>
      </c>
      <c r="C95" s="21">
        <v>0</v>
      </c>
      <c r="D95" s="22" t="s">
        <v>346</v>
      </c>
      <c r="E95" s="22" t="s">
        <v>347</v>
      </c>
      <c r="F95" s="23">
        <v>8</v>
      </c>
    </row>
    <row r="96" spans="1:10" ht="15">
      <c r="A96" s="21"/>
      <c r="B96" s="21">
        <v>72</v>
      </c>
      <c r="C96" s="21"/>
      <c r="D96" s="22" t="s">
        <v>533</v>
      </c>
      <c r="E96" s="22" t="s">
        <v>675</v>
      </c>
      <c r="F96" s="23">
        <f>SUM(F97:F98)</f>
        <v>14</v>
      </c>
    </row>
    <row r="97" spans="1:10" ht="15">
      <c r="A97" s="21"/>
      <c r="B97" s="10"/>
      <c r="C97" s="10">
        <v>0</v>
      </c>
      <c r="D97" s="11" t="s">
        <v>533</v>
      </c>
      <c r="E97" s="11" t="s">
        <v>675</v>
      </c>
      <c r="F97" s="12">
        <v>6</v>
      </c>
    </row>
    <row r="98" spans="1:10" ht="15">
      <c r="A98" s="21"/>
      <c r="B98" s="10"/>
      <c r="C98" s="10">
        <v>1</v>
      </c>
      <c r="D98" s="11" t="s">
        <v>1158</v>
      </c>
      <c r="E98" s="11" t="s">
        <v>1075</v>
      </c>
      <c r="F98" s="12">
        <v>8</v>
      </c>
    </row>
    <row r="99" spans="1:10" ht="15">
      <c r="A99" s="21"/>
      <c r="B99" s="21">
        <v>73</v>
      </c>
      <c r="C99" s="21">
        <v>0</v>
      </c>
      <c r="D99" s="22" t="s">
        <v>594</v>
      </c>
      <c r="E99" s="22" t="s">
        <v>676</v>
      </c>
      <c r="F99" s="23">
        <v>2</v>
      </c>
    </row>
    <row r="100" spans="1:10" s="32" customFormat="1" ht="15">
      <c r="A100" s="21"/>
      <c r="B100" s="21">
        <v>74</v>
      </c>
      <c r="C100" s="21"/>
      <c r="D100" s="22" t="s">
        <v>534</v>
      </c>
      <c r="E100" s="22" t="s">
        <v>1076</v>
      </c>
      <c r="F100" s="23">
        <f>SUM(F101:F102)</f>
        <v>10</v>
      </c>
      <c r="G100" s="3"/>
      <c r="H100" s="3"/>
      <c r="I100" s="3"/>
      <c r="J100" s="3"/>
    </row>
    <row r="101" spans="1:10" s="32" customFormat="1" ht="15">
      <c r="A101" s="21"/>
      <c r="B101" s="10"/>
      <c r="C101" s="10">
        <v>0</v>
      </c>
      <c r="D101" s="11" t="s">
        <v>534</v>
      </c>
      <c r="E101" s="11" t="s">
        <v>1076</v>
      </c>
      <c r="F101" s="12">
        <v>7</v>
      </c>
      <c r="G101"/>
      <c r="H101" s="3"/>
      <c r="I101" s="3"/>
      <c r="J101" s="3"/>
    </row>
    <row r="102" spans="1:10" s="32" customFormat="1" ht="15">
      <c r="A102" s="21"/>
      <c r="B102" s="10"/>
      <c r="C102" s="10">
        <v>1</v>
      </c>
      <c r="D102" s="11" t="s">
        <v>361</v>
      </c>
      <c r="E102" s="11" t="s">
        <v>502</v>
      </c>
      <c r="F102" s="12">
        <v>3</v>
      </c>
      <c r="G102"/>
      <c r="H102" s="3"/>
      <c r="I102" s="3"/>
      <c r="J102" s="3"/>
    </row>
    <row r="103" spans="1:10" s="3" customFormat="1" ht="15">
      <c r="A103" s="21"/>
      <c r="B103" s="21">
        <v>75</v>
      </c>
      <c r="C103" s="21">
        <v>0</v>
      </c>
      <c r="D103" s="22" t="s">
        <v>535</v>
      </c>
      <c r="E103" s="22" t="s">
        <v>1095</v>
      </c>
      <c r="F103" s="23">
        <v>48</v>
      </c>
    </row>
    <row r="104" spans="1:10" s="3" customFormat="1" ht="15">
      <c r="A104" s="21"/>
      <c r="B104" s="21">
        <v>76</v>
      </c>
      <c r="C104" s="21">
        <v>0</v>
      </c>
      <c r="D104" s="22" t="s">
        <v>536</v>
      </c>
      <c r="E104" s="22" t="s">
        <v>677</v>
      </c>
      <c r="F104" s="23">
        <v>2</v>
      </c>
    </row>
    <row r="105" spans="1:10" s="3" customFormat="1" ht="15">
      <c r="A105" s="21"/>
      <c r="B105" s="21">
        <v>77</v>
      </c>
      <c r="C105" s="21">
        <v>0</v>
      </c>
      <c r="D105" s="22" t="s">
        <v>349</v>
      </c>
      <c r="E105" s="22" t="s">
        <v>348</v>
      </c>
      <c r="F105" s="23">
        <v>11</v>
      </c>
    </row>
    <row r="106" spans="1:10" s="3" customFormat="1" ht="15">
      <c r="A106" s="21"/>
      <c r="B106" s="21">
        <v>78</v>
      </c>
      <c r="C106" s="21">
        <v>0</v>
      </c>
      <c r="D106" s="22" t="s">
        <v>538</v>
      </c>
      <c r="E106" s="22" t="s">
        <v>679</v>
      </c>
      <c r="F106" s="23">
        <v>15</v>
      </c>
    </row>
    <row r="107" spans="1:10" s="3" customFormat="1" ht="15">
      <c r="A107" s="10"/>
      <c r="B107" s="10"/>
      <c r="C107" s="10"/>
      <c r="D107" s="11"/>
      <c r="E107" s="11"/>
      <c r="F107" s="12"/>
    </row>
    <row r="108" spans="1:10" s="3" customFormat="1" ht="1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">
      <c r="A109" s="17">
        <v>10</v>
      </c>
      <c r="B109" s="17"/>
      <c r="C109" s="17"/>
      <c r="D109" s="19" t="s">
        <v>539</v>
      </c>
      <c r="E109" s="19" t="s">
        <v>680</v>
      </c>
      <c r="F109" s="20">
        <f>SUM(F110:F112)</f>
        <v>22</v>
      </c>
    </row>
    <row r="110" spans="1:10" s="4" customFormat="1" ht="18">
      <c r="A110" s="21"/>
      <c r="B110" s="21">
        <v>81</v>
      </c>
      <c r="C110" s="21">
        <v>0</v>
      </c>
      <c r="D110" s="22" t="s">
        <v>1166</v>
      </c>
      <c r="E110" s="22" t="s">
        <v>641</v>
      </c>
      <c r="F110" s="23">
        <v>11</v>
      </c>
    </row>
    <row r="111" spans="1:10" s="3" customFormat="1" ht="15">
      <c r="A111" s="21"/>
      <c r="B111" s="21">
        <v>82</v>
      </c>
      <c r="C111" s="21">
        <v>0</v>
      </c>
      <c r="D111" s="22" t="s">
        <v>1167</v>
      </c>
      <c r="E111" s="22" t="s">
        <v>681</v>
      </c>
      <c r="F111" s="23">
        <v>8</v>
      </c>
    </row>
    <row r="112" spans="1:10" s="3" customFormat="1" ht="15">
      <c r="A112" s="21"/>
      <c r="B112" s="21">
        <v>83</v>
      </c>
      <c r="C112" s="21">
        <v>0</v>
      </c>
      <c r="D112" s="22" t="s">
        <v>1168</v>
      </c>
      <c r="E112" s="22" t="s">
        <v>947</v>
      </c>
      <c r="F112" s="23">
        <v>3</v>
      </c>
    </row>
    <row r="113" spans="1:10" s="3" customFormat="1" ht="15">
      <c r="A113" s="21"/>
      <c r="B113" s="21"/>
      <c r="C113" s="21"/>
      <c r="D113" s="22"/>
      <c r="E113" s="22"/>
      <c r="F113" s="23"/>
    </row>
    <row r="114" spans="1:10" s="3" customFormat="1" ht="15">
      <c r="A114" s="21"/>
      <c r="B114" s="21"/>
      <c r="C114" s="21"/>
      <c r="D114" s="22"/>
      <c r="E114" s="22"/>
      <c r="F114" s="23"/>
    </row>
    <row r="115" spans="1:10" s="3" customFormat="1" ht="18">
      <c r="A115" s="17">
        <v>11</v>
      </c>
      <c r="B115" s="17"/>
      <c r="C115" s="17"/>
      <c r="D115" s="19" t="s">
        <v>540</v>
      </c>
      <c r="E115" s="19" t="s">
        <v>688</v>
      </c>
      <c r="F115" s="20">
        <f>SUM(F116,F120,F121)</f>
        <v>118</v>
      </c>
    </row>
    <row r="116" spans="1:10" s="3" customFormat="1" ht="15">
      <c r="A116" s="21"/>
      <c r="B116" s="21">
        <v>84</v>
      </c>
      <c r="C116" s="21"/>
      <c r="D116" s="22" t="s">
        <v>542</v>
      </c>
      <c r="E116" s="22" t="s">
        <v>683</v>
      </c>
      <c r="F116" s="23">
        <f>SUM(F117:F119)</f>
        <v>51</v>
      </c>
    </row>
    <row r="117" spans="1:10" s="3" customFormat="1" ht="15">
      <c r="A117" s="21"/>
      <c r="B117" s="21"/>
      <c r="C117" s="10">
        <v>0</v>
      </c>
      <c r="D117" s="11" t="s">
        <v>542</v>
      </c>
      <c r="E117" s="11" t="s">
        <v>574</v>
      </c>
      <c r="F117" s="12">
        <v>12</v>
      </c>
    </row>
    <row r="118" spans="1:10" s="3" customFormat="1" ht="15">
      <c r="A118" s="10"/>
      <c r="B118" s="10"/>
      <c r="C118" s="10">
        <v>1</v>
      </c>
      <c r="D118" s="11" t="s">
        <v>1171</v>
      </c>
      <c r="E118" s="33" t="s">
        <v>684</v>
      </c>
      <c r="F118" s="12">
        <v>31</v>
      </c>
    </row>
    <row r="119" spans="1:10">
      <c r="A119" s="10"/>
      <c r="B119" s="10"/>
      <c r="C119" s="10">
        <v>2</v>
      </c>
      <c r="D119" s="11" t="s">
        <v>543</v>
      </c>
      <c r="E119" s="11" t="s">
        <v>685</v>
      </c>
      <c r="F119" s="12">
        <v>8</v>
      </c>
    </row>
    <row r="120" spans="1:10" ht="15">
      <c r="A120" s="21"/>
      <c r="B120" s="21">
        <v>85</v>
      </c>
      <c r="C120" s="21">
        <v>0</v>
      </c>
      <c r="D120" s="22" t="s">
        <v>350</v>
      </c>
      <c r="E120" s="22" t="s">
        <v>351</v>
      </c>
      <c r="F120" s="23">
        <v>25</v>
      </c>
    </row>
    <row r="121" spans="1:10" s="3" customFormat="1" ht="15">
      <c r="A121" s="21"/>
      <c r="B121" s="21">
        <v>86</v>
      </c>
      <c r="C121" s="21"/>
      <c r="D121" s="22" t="s">
        <v>1176</v>
      </c>
      <c r="E121" s="22" t="s">
        <v>1176</v>
      </c>
      <c r="F121" s="23">
        <f>SUM(F122:F123)</f>
        <v>42</v>
      </c>
    </row>
    <row r="122" spans="1:10" s="3" customFormat="1" ht="15">
      <c r="A122" s="10"/>
      <c r="B122" s="10"/>
      <c r="C122" s="10">
        <v>0</v>
      </c>
      <c r="D122" s="11" t="s">
        <v>1176</v>
      </c>
      <c r="E122" s="11" t="s">
        <v>1176</v>
      </c>
      <c r="F122" s="12">
        <v>40</v>
      </c>
    </row>
    <row r="123" spans="1:10">
      <c r="A123" s="10"/>
      <c r="B123" s="10"/>
      <c r="C123" s="10">
        <v>1</v>
      </c>
      <c r="D123" s="11" t="s">
        <v>1178</v>
      </c>
      <c r="E123" s="11" t="s">
        <v>1178</v>
      </c>
      <c r="F123" s="12">
        <v>2</v>
      </c>
    </row>
    <row r="124" spans="1:10" ht="15">
      <c r="A124" s="21"/>
      <c r="B124" s="21"/>
      <c r="C124" s="21"/>
      <c r="D124" s="22"/>
      <c r="E124" s="22"/>
      <c r="F124" s="23"/>
    </row>
    <row r="125" spans="1:10" ht="1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6">
      <c r="A126" s="17">
        <v>12</v>
      </c>
      <c r="B126" s="17"/>
      <c r="C126" s="17"/>
      <c r="D126" s="19" t="s">
        <v>546</v>
      </c>
      <c r="E126" s="19" t="s">
        <v>575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18">
      <c r="A127" s="21"/>
      <c r="B127" s="21">
        <v>87</v>
      </c>
      <c r="C127" s="21"/>
      <c r="D127" s="22" t="s">
        <v>352</v>
      </c>
      <c r="E127" s="22" t="s">
        <v>471</v>
      </c>
      <c r="F127" s="23">
        <f>SUM(F128:F129)</f>
        <v>19</v>
      </c>
      <c r="G127" s="3"/>
      <c r="H127" s="3"/>
      <c r="I127" s="3"/>
      <c r="J127" s="3"/>
    </row>
    <row r="128" spans="1:10" s="3" customFormat="1" ht="15">
      <c r="A128" s="10"/>
      <c r="B128" s="10"/>
      <c r="C128" s="10">
        <v>0</v>
      </c>
      <c r="D128" s="11" t="s">
        <v>548</v>
      </c>
      <c r="E128" s="11" t="s">
        <v>690</v>
      </c>
      <c r="F128" s="12">
        <v>8</v>
      </c>
    </row>
    <row r="129" spans="1:6">
      <c r="A129" s="10"/>
      <c r="B129" s="10"/>
      <c r="C129" s="10">
        <v>1</v>
      </c>
      <c r="D129" s="11" t="s">
        <v>1193</v>
      </c>
      <c r="E129" s="11" t="s">
        <v>691</v>
      </c>
      <c r="F129" s="12">
        <v>11</v>
      </c>
    </row>
    <row r="130" spans="1:6" ht="15">
      <c r="A130" s="21"/>
      <c r="B130" s="21">
        <v>88</v>
      </c>
      <c r="C130" s="21">
        <v>0</v>
      </c>
      <c r="D130" s="22" t="s">
        <v>549</v>
      </c>
      <c r="E130" s="22" t="s">
        <v>692</v>
      </c>
      <c r="F130" s="23">
        <v>15</v>
      </c>
    </row>
    <row r="131" spans="1:6" s="29" customFormat="1" ht="15">
      <c r="A131" s="21"/>
      <c r="B131" s="21">
        <v>89</v>
      </c>
      <c r="C131" s="21">
        <v>0</v>
      </c>
      <c r="D131" s="22" t="s">
        <v>551</v>
      </c>
      <c r="E131" s="22" t="s">
        <v>695</v>
      </c>
      <c r="F131" s="23">
        <v>10</v>
      </c>
    </row>
    <row r="132" spans="1:6" ht="15">
      <c r="A132" s="21"/>
      <c r="B132" s="21">
        <v>90</v>
      </c>
      <c r="C132" s="21">
        <v>0</v>
      </c>
      <c r="D132" s="22" t="s">
        <v>1195</v>
      </c>
      <c r="E132" s="22" t="s">
        <v>972</v>
      </c>
      <c r="F132" s="23">
        <f>SUM(F133:F135)</f>
        <v>32</v>
      </c>
    </row>
    <row r="133" spans="1:6" s="3" customFormat="1" ht="15">
      <c r="A133" s="25"/>
      <c r="B133" s="25"/>
      <c r="C133" s="25">
        <v>1</v>
      </c>
      <c r="D133" s="26" t="s">
        <v>1196</v>
      </c>
      <c r="E133" s="26" t="s">
        <v>973</v>
      </c>
      <c r="F133" s="27">
        <v>11</v>
      </c>
    </row>
    <row r="134" spans="1:6" s="29" customFormat="1" ht="15">
      <c r="A134" s="25"/>
      <c r="B134" s="25"/>
      <c r="C134" s="25">
        <v>2</v>
      </c>
      <c r="D134" s="26" t="s">
        <v>1197</v>
      </c>
      <c r="E134" s="26" t="s">
        <v>974</v>
      </c>
      <c r="F134" s="27">
        <v>16</v>
      </c>
    </row>
    <row r="135" spans="1:6" s="29" customFormat="1" ht="15">
      <c r="A135" s="25"/>
      <c r="B135" s="25"/>
      <c r="C135" s="25">
        <v>3</v>
      </c>
      <c r="D135" s="26" t="s">
        <v>1256</v>
      </c>
      <c r="E135" s="26" t="s">
        <v>1030</v>
      </c>
      <c r="F135" s="27">
        <v>5</v>
      </c>
    </row>
    <row r="136" spans="1:6" s="3" customFormat="1" ht="15">
      <c r="A136" s="34"/>
      <c r="B136" s="34">
        <v>91</v>
      </c>
      <c r="C136" s="34">
        <v>0</v>
      </c>
      <c r="D136" s="35" t="s">
        <v>362</v>
      </c>
      <c r="E136" s="35" t="s">
        <v>960</v>
      </c>
      <c r="F136" s="23">
        <v>11</v>
      </c>
    </row>
    <row r="137" spans="1:6" ht="15">
      <c r="A137" s="34"/>
      <c r="B137" s="34">
        <v>92</v>
      </c>
      <c r="C137" s="34">
        <v>0</v>
      </c>
      <c r="D137" s="35" t="s">
        <v>1190</v>
      </c>
      <c r="E137" s="35" t="s">
        <v>967</v>
      </c>
      <c r="F137" s="3">
        <v>17</v>
      </c>
    </row>
    <row r="138" spans="1:6" s="3" customFormat="1" ht="15">
      <c r="A138" s="1"/>
      <c r="B138" s="1"/>
      <c r="C138" s="1"/>
      <c r="D138" s="7"/>
      <c r="E138" s="7"/>
      <c r="F138"/>
    </row>
    <row r="140" spans="1:6" ht="18">
      <c r="A140" s="36">
        <v>13</v>
      </c>
      <c r="B140" s="36"/>
      <c r="C140" s="36"/>
      <c r="D140" s="37" t="s">
        <v>553</v>
      </c>
      <c r="E140" s="37" t="s">
        <v>696</v>
      </c>
      <c r="F140" s="4">
        <f>SUM(F141:F145)</f>
        <v>31</v>
      </c>
    </row>
    <row r="141" spans="1:6" s="4" customFormat="1" ht="18">
      <c r="A141" s="21"/>
      <c r="B141" s="21">
        <v>93</v>
      </c>
      <c r="C141" s="21">
        <v>0</v>
      </c>
      <c r="D141" s="22" t="s">
        <v>354</v>
      </c>
      <c r="E141" s="22" t="s">
        <v>353</v>
      </c>
      <c r="F141" s="23">
        <v>3</v>
      </c>
    </row>
    <row r="142" spans="1:6" s="23" customFormat="1" ht="15">
      <c r="A142" s="21"/>
      <c r="B142" s="21">
        <v>94</v>
      </c>
      <c r="C142" s="21">
        <v>0</v>
      </c>
      <c r="D142" s="22" t="s">
        <v>356</v>
      </c>
      <c r="E142" s="22" t="s">
        <v>355</v>
      </c>
      <c r="F142" s="23">
        <v>2</v>
      </c>
    </row>
    <row r="143" spans="1:6" s="23" customFormat="1" ht="30">
      <c r="A143" s="21"/>
      <c r="B143" s="21">
        <v>95</v>
      </c>
      <c r="C143" s="21">
        <v>0</v>
      </c>
      <c r="D143" s="22" t="s">
        <v>556</v>
      </c>
      <c r="E143" s="22" t="s">
        <v>584</v>
      </c>
      <c r="F143" s="23">
        <v>6</v>
      </c>
    </row>
    <row r="144" spans="1:6" s="23" customFormat="1" ht="15">
      <c r="A144" s="21"/>
      <c r="B144" s="21">
        <v>100</v>
      </c>
      <c r="C144" s="21">
        <v>0</v>
      </c>
      <c r="D144" s="22" t="s">
        <v>580</v>
      </c>
      <c r="E144" s="22" t="s">
        <v>580</v>
      </c>
      <c r="F144" s="23">
        <v>6</v>
      </c>
    </row>
    <row r="145" spans="1:6" s="23" customFormat="1" ht="15">
      <c r="A145" s="21"/>
      <c r="B145" s="21">
        <v>101</v>
      </c>
      <c r="C145" s="21">
        <v>0</v>
      </c>
      <c r="D145" s="22" t="s">
        <v>557</v>
      </c>
      <c r="E145" s="22" t="s">
        <v>357</v>
      </c>
      <c r="F145" s="23">
        <v>14</v>
      </c>
    </row>
    <row r="146" spans="1:6" s="23" customFormat="1" ht="15">
      <c r="A146" s="1"/>
      <c r="B146" s="1"/>
      <c r="C146" s="1"/>
      <c r="D146" s="7"/>
      <c r="E146" s="7"/>
      <c r="F146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78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8" ht="23">
      <c r="A1" s="9" t="s">
        <v>493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SUM(F4,F14,F26,F40,F47,F56,F65,F79,F106,F120,F138,F144,F156,F171)</f>
        <v>2767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SUM(F5,F6,F7,F8,F9,F10,F11)</f>
        <v>281</v>
      </c>
    </row>
    <row r="5" spans="1:8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24</v>
      </c>
    </row>
    <row r="6" spans="1:8" s="3" customFormat="1" ht="15">
      <c r="A6" s="21"/>
      <c r="B6" s="21">
        <v>2</v>
      </c>
      <c r="C6" s="21"/>
      <c r="D6" s="3" t="s">
        <v>1311</v>
      </c>
      <c r="E6" s="22" t="s">
        <v>727</v>
      </c>
      <c r="F6" s="23">
        <v>49</v>
      </c>
    </row>
    <row r="7" spans="1:8" ht="30">
      <c r="A7" s="21"/>
      <c r="B7" s="21">
        <v>3</v>
      </c>
      <c r="C7" s="21"/>
      <c r="D7" s="22" t="s">
        <v>599</v>
      </c>
      <c r="E7" s="22" t="s">
        <v>729</v>
      </c>
      <c r="F7" s="23">
        <v>27</v>
      </c>
    </row>
    <row r="8" spans="1:8" s="3" customFormat="1" ht="30">
      <c r="A8" s="21"/>
      <c r="B8" s="21">
        <v>4</v>
      </c>
      <c r="C8" s="21">
        <v>0</v>
      </c>
      <c r="D8" s="22" t="s">
        <v>600</v>
      </c>
      <c r="E8" s="22" t="s">
        <v>731</v>
      </c>
      <c r="F8" s="23">
        <v>57</v>
      </c>
    </row>
    <row r="9" spans="1:8" s="3" customFormat="1" ht="30">
      <c r="A9" s="21"/>
      <c r="B9" s="21">
        <v>5</v>
      </c>
      <c r="C9" s="21">
        <v>0</v>
      </c>
      <c r="D9" s="22" t="s">
        <v>601</v>
      </c>
      <c r="E9" s="22" t="s">
        <v>732</v>
      </c>
      <c r="F9" s="23">
        <v>61</v>
      </c>
    </row>
    <row r="10" spans="1:8" s="3" customFormat="1" ht="15">
      <c r="A10" s="21"/>
      <c r="B10" s="21">
        <v>6</v>
      </c>
      <c r="C10" s="21">
        <v>0</v>
      </c>
      <c r="D10" s="22" t="s">
        <v>602</v>
      </c>
      <c r="E10" s="22" t="s">
        <v>733</v>
      </c>
      <c r="F10" s="23">
        <v>40</v>
      </c>
    </row>
    <row r="11" spans="1:8" s="3" customFormat="1" ht="45">
      <c r="A11" s="21"/>
      <c r="B11" s="21">
        <v>7</v>
      </c>
      <c r="C11" s="21">
        <v>0</v>
      </c>
      <c r="D11" s="22" t="s">
        <v>603</v>
      </c>
      <c r="E11" s="22" t="s">
        <v>592</v>
      </c>
      <c r="F11" s="23">
        <v>23</v>
      </c>
    </row>
    <row r="12" spans="1:8" s="3" customFormat="1" ht="15">
      <c r="A12" s="21"/>
      <c r="B12" s="21"/>
      <c r="C12" s="21"/>
      <c r="D12" s="22"/>
      <c r="E12" s="22"/>
      <c r="F12" s="23"/>
    </row>
    <row r="13" spans="1:8" s="32" customFormat="1" ht="18">
      <c r="A13" s="21"/>
      <c r="B13" s="21"/>
      <c r="C13" s="21"/>
      <c r="D13" s="22"/>
      <c r="E13" s="22"/>
      <c r="F13" s="20"/>
      <c r="G13" s="4"/>
      <c r="H13" s="4"/>
    </row>
    <row r="14" spans="1:8" s="3" customFormat="1" ht="18">
      <c r="A14" s="17">
        <v>2</v>
      </c>
      <c r="B14" s="17"/>
      <c r="C14" s="17"/>
      <c r="D14" s="19" t="s">
        <v>746</v>
      </c>
      <c r="E14" s="19" t="s">
        <v>741</v>
      </c>
      <c r="F14" s="20">
        <f>SUM(F15,F18,F19,F22,F23)</f>
        <v>207</v>
      </c>
    </row>
    <row r="15" spans="1:8" ht="15">
      <c r="A15" s="21"/>
      <c r="B15" s="21">
        <v>10</v>
      </c>
      <c r="C15" s="21">
        <v>0</v>
      </c>
      <c r="D15" s="23" t="s">
        <v>604</v>
      </c>
      <c r="E15" s="22" t="s">
        <v>735</v>
      </c>
      <c r="F15" s="23">
        <f>SUM(F16:F17)</f>
        <v>44</v>
      </c>
    </row>
    <row r="16" spans="1:8">
      <c r="A16" s="10"/>
      <c r="B16" s="10"/>
      <c r="C16" s="10">
        <v>1</v>
      </c>
      <c r="D16" s="11" t="s">
        <v>1300</v>
      </c>
      <c r="E16" s="11" t="s">
        <v>1084</v>
      </c>
      <c r="F16" s="12">
        <v>1</v>
      </c>
    </row>
    <row r="17" spans="1:10">
      <c r="A17" s="10"/>
      <c r="B17" s="10"/>
      <c r="C17" s="10">
        <v>2</v>
      </c>
      <c r="D17" s="11" t="s">
        <v>1299</v>
      </c>
      <c r="E17" s="11" t="s">
        <v>1085</v>
      </c>
      <c r="F17" s="40">
        <v>43</v>
      </c>
    </row>
    <row r="18" spans="1:10" ht="30">
      <c r="A18" s="21"/>
      <c r="B18" s="21">
        <v>11</v>
      </c>
      <c r="C18" s="21">
        <v>0</v>
      </c>
      <c r="D18" s="22" t="s">
        <v>606</v>
      </c>
      <c r="E18" s="22" t="s">
        <v>737</v>
      </c>
      <c r="F18" s="23">
        <v>43</v>
      </c>
    </row>
    <row r="19" spans="1:10" ht="15">
      <c r="A19" s="21"/>
      <c r="B19" s="21">
        <v>12</v>
      </c>
      <c r="C19" s="21"/>
      <c r="D19" s="22" t="s">
        <v>587</v>
      </c>
      <c r="E19" s="22" t="s">
        <v>742</v>
      </c>
      <c r="F19" s="23">
        <f>SUM(F20:F21)</f>
        <v>52</v>
      </c>
    </row>
    <row r="20" spans="1:10" s="31" customFormat="1">
      <c r="A20" s="10"/>
      <c r="B20" s="10"/>
      <c r="C20" s="10">
        <v>0</v>
      </c>
      <c r="D20" s="11" t="s">
        <v>587</v>
      </c>
      <c r="E20" s="11" t="s">
        <v>742</v>
      </c>
      <c r="F20" s="12">
        <v>48</v>
      </c>
      <c r="G20"/>
      <c r="H20"/>
      <c r="I20"/>
      <c r="J20"/>
    </row>
    <row r="21" spans="1:10" s="3" customFormat="1" ht="15">
      <c r="A21" s="10"/>
      <c r="B21" s="10"/>
      <c r="C21" s="10">
        <v>1</v>
      </c>
      <c r="D21" s="11" t="s">
        <v>588</v>
      </c>
      <c r="E21" s="11" t="s">
        <v>743</v>
      </c>
      <c r="F21" s="12">
        <v>4</v>
      </c>
    </row>
    <row r="22" spans="1:10" ht="30">
      <c r="A22" s="21"/>
      <c r="B22" s="21">
        <v>13</v>
      </c>
      <c r="C22" s="21"/>
      <c r="D22" s="23" t="s">
        <v>608</v>
      </c>
      <c r="E22" s="22" t="s">
        <v>744</v>
      </c>
      <c r="F22" s="23">
        <v>37</v>
      </c>
    </row>
    <row r="23" spans="1:10" s="3" customFormat="1" ht="30">
      <c r="A23" s="10"/>
      <c r="B23" s="21">
        <v>14</v>
      </c>
      <c r="C23" s="21">
        <v>0</v>
      </c>
      <c r="D23" s="22" t="s">
        <v>474</v>
      </c>
      <c r="E23" s="22" t="s">
        <v>473</v>
      </c>
      <c r="F23" s="23">
        <v>31</v>
      </c>
      <c r="G23"/>
      <c r="H23"/>
      <c r="I23"/>
      <c r="J23"/>
    </row>
    <row r="24" spans="1:10" s="3" customFormat="1" ht="15">
      <c r="A24" s="10"/>
      <c r="B24" s="10"/>
      <c r="C24" s="10"/>
      <c r="D24" s="11"/>
      <c r="E24" s="11"/>
      <c r="F24" s="12"/>
    </row>
    <row r="25" spans="1:10" s="4" customFormat="1" ht="18">
      <c r="A25" s="21"/>
      <c r="B25" s="21"/>
      <c r="C25" s="21"/>
      <c r="D25" s="22"/>
      <c r="E25" s="22"/>
      <c r="F25" s="23"/>
    </row>
    <row r="26" spans="1:10" s="3" customFormat="1" ht="18">
      <c r="A26" s="17">
        <v>3</v>
      </c>
      <c r="B26" s="17"/>
      <c r="C26" s="17"/>
      <c r="D26" s="19" t="s">
        <v>610</v>
      </c>
      <c r="E26" s="19" t="s">
        <v>589</v>
      </c>
      <c r="F26" s="20">
        <f>SUM(F27,F31,F32,F35,F36,F37)</f>
        <v>205</v>
      </c>
    </row>
    <row r="27" spans="1:10" ht="45">
      <c r="A27" s="21"/>
      <c r="B27" s="21">
        <v>20</v>
      </c>
      <c r="C27" s="21"/>
      <c r="D27" s="22" t="s">
        <v>611</v>
      </c>
      <c r="E27" s="22" t="s">
        <v>747</v>
      </c>
      <c r="F27" s="23">
        <f>SUM(F28:F30)</f>
        <v>56</v>
      </c>
    </row>
    <row r="28" spans="1:10">
      <c r="A28" s="10"/>
      <c r="B28" s="10"/>
      <c r="C28" s="10">
        <v>0</v>
      </c>
      <c r="D28" s="11" t="s">
        <v>496</v>
      </c>
      <c r="E28" s="11" t="s">
        <v>495</v>
      </c>
      <c r="F28" s="12">
        <v>11</v>
      </c>
    </row>
    <row r="29" spans="1:10">
      <c r="A29" s="10"/>
      <c r="B29" s="10"/>
      <c r="C29" s="10">
        <v>1</v>
      </c>
      <c r="D29" s="11" t="s">
        <v>497</v>
      </c>
      <c r="E29" s="11" t="s">
        <v>498</v>
      </c>
      <c r="F29" s="12">
        <v>42</v>
      </c>
    </row>
    <row r="30" spans="1:10" s="3" customFormat="1" ht="15">
      <c r="A30" s="10"/>
      <c r="B30" s="10"/>
      <c r="C30" s="10">
        <v>2</v>
      </c>
      <c r="D30" s="11" t="s">
        <v>613</v>
      </c>
      <c r="E30" s="11" t="s">
        <v>748</v>
      </c>
      <c r="F30" s="12">
        <v>3</v>
      </c>
    </row>
    <row r="31" spans="1:10" ht="15">
      <c r="A31" s="21"/>
      <c r="B31" s="21">
        <v>21</v>
      </c>
      <c r="C31" s="21">
        <v>0</v>
      </c>
      <c r="D31" s="22" t="s">
        <v>1326</v>
      </c>
      <c r="E31" s="22" t="s">
        <v>750</v>
      </c>
      <c r="F31" s="12">
        <v>42</v>
      </c>
    </row>
    <row r="32" spans="1:10" ht="30">
      <c r="A32" s="21"/>
      <c r="B32" s="21">
        <v>22</v>
      </c>
      <c r="C32" s="21"/>
      <c r="D32" s="22" t="s">
        <v>486</v>
      </c>
      <c r="E32" s="22" t="s">
        <v>485</v>
      </c>
      <c r="F32" s="23">
        <f>SUM(F33:F34)</f>
        <v>54</v>
      </c>
    </row>
    <row r="33" spans="1:10" ht="28">
      <c r="A33" s="10"/>
      <c r="B33" s="10"/>
      <c r="C33" s="10">
        <v>0</v>
      </c>
      <c r="D33" s="11" t="s">
        <v>615</v>
      </c>
      <c r="E33" s="11" t="s">
        <v>752</v>
      </c>
      <c r="F33" s="12">
        <v>39</v>
      </c>
    </row>
    <row r="34" spans="1:10" s="3" customFormat="1" ht="15">
      <c r="A34" s="10"/>
      <c r="B34" s="10"/>
      <c r="C34" s="10">
        <v>1</v>
      </c>
      <c r="D34" s="11" t="s">
        <v>1341</v>
      </c>
      <c r="E34" s="11" t="s">
        <v>1119</v>
      </c>
      <c r="F34" s="12">
        <v>15</v>
      </c>
    </row>
    <row r="35" spans="1:10" s="3" customFormat="1" ht="30">
      <c r="A35" s="21"/>
      <c r="B35" s="21">
        <v>23</v>
      </c>
      <c r="C35" s="21">
        <v>0</v>
      </c>
      <c r="D35" s="22" t="s">
        <v>616</v>
      </c>
      <c r="E35" s="22" t="s">
        <v>753</v>
      </c>
      <c r="F35" s="23">
        <v>30</v>
      </c>
    </row>
    <row r="36" spans="1:10" s="3" customFormat="1" ht="30">
      <c r="A36" s="21"/>
      <c r="B36" s="21">
        <v>24</v>
      </c>
      <c r="C36" s="21">
        <v>0</v>
      </c>
      <c r="D36" s="22" t="s">
        <v>617</v>
      </c>
      <c r="E36" s="22" t="s">
        <v>754</v>
      </c>
      <c r="F36" s="23">
        <v>14</v>
      </c>
    </row>
    <row r="37" spans="1:10" s="3" customFormat="1" ht="30">
      <c r="A37" s="21"/>
      <c r="B37" s="21">
        <v>25</v>
      </c>
      <c r="C37" s="21">
        <v>0</v>
      </c>
      <c r="D37" s="22" t="s">
        <v>618</v>
      </c>
      <c r="E37" s="22" t="s">
        <v>499</v>
      </c>
      <c r="F37" s="23">
        <v>9</v>
      </c>
    </row>
    <row r="38" spans="1:10" ht="18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6">
      <c r="A40" s="17">
        <v>4</v>
      </c>
      <c r="B40" s="17"/>
      <c r="C40" s="17"/>
      <c r="D40" s="19" t="s">
        <v>590</v>
      </c>
      <c r="E40" s="19" t="s">
        <v>632</v>
      </c>
      <c r="F40" s="20">
        <f>SUM(F41,F42,F43,F44)</f>
        <v>46</v>
      </c>
    </row>
    <row r="41" spans="1:10" s="3" customFormat="1" ht="15">
      <c r="A41" s="21"/>
      <c r="B41" s="21">
        <v>30</v>
      </c>
      <c r="C41" s="21">
        <v>0</v>
      </c>
      <c r="D41" s="22" t="s">
        <v>619</v>
      </c>
      <c r="E41" s="22" t="s">
        <v>633</v>
      </c>
      <c r="F41" s="23">
        <v>16</v>
      </c>
    </row>
    <row r="42" spans="1:10" s="31" customFormat="1" ht="30">
      <c r="A42" s="21"/>
      <c r="B42" s="21">
        <v>31</v>
      </c>
      <c r="C42" s="21">
        <v>0</v>
      </c>
      <c r="D42" s="22" t="s">
        <v>620</v>
      </c>
      <c r="E42" s="22" t="s">
        <v>634</v>
      </c>
      <c r="F42" s="22">
        <v>10</v>
      </c>
      <c r="G42"/>
      <c r="H42"/>
      <c r="I42"/>
      <c r="J42"/>
    </row>
    <row r="43" spans="1:10" ht="15">
      <c r="A43" s="21"/>
      <c r="B43" s="21">
        <v>32</v>
      </c>
      <c r="C43" s="21">
        <v>0</v>
      </c>
      <c r="D43" s="22" t="s">
        <v>622</v>
      </c>
      <c r="E43" s="22" t="s">
        <v>639</v>
      </c>
      <c r="F43" s="23">
        <v>8</v>
      </c>
      <c r="G43" s="3"/>
      <c r="H43" s="3"/>
      <c r="I43" s="3"/>
      <c r="J43" s="3"/>
    </row>
    <row r="44" spans="1:10" ht="15">
      <c r="A44" s="21"/>
      <c r="B44" s="21">
        <v>33</v>
      </c>
      <c r="C44" s="21">
        <v>0</v>
      </c>
      <c r="D44" s="22" t="s">
        <v>623</v>
      </c>
      <c r="E44" s="22" t="s">
        <v>635</v>
      </c>
      <c r="F44" s="23">
        <v>12</v>
      </c>
      <c r="G44" s="3"/>
      <c r="H44" s="3"/>
      <c r="I44" s="3"/>
      <c r="J44" s="3"/>
    </row>
    <row r="45" spans="1:10" s="3" customFormat="1" ht="15">
      <c r="A45" s="21"/>
      <c r="B45" s="21"/>
      <c r="C45" s="21"/>
      <c r="D45" s="22"/>
      <c r="E45" s="22"/>
      <c r="F45" s="23"/>
    </row>
    <row r="46" spans="1:10" s="4" customFormat="1" ht="18">
      <c r="A46" s="21"/>
      <c r="B46" s="21"/>
      <c r="C46" s="21"/>
      <c r="D46" s="22"/>
      <c r="E46" s="22"/>
      <c r="F46" s="23"/>
    </row>
    <row r="47" spans="1:10" s="3" customFormat="1" ht="18">
      <c r="A47" s="17">
        <v>5</v>
      </c>
      <c r="B47" s="17"/>
      <c r="C47" s="17"/>
      <c r="D47" s="19" t="s">
        <v>1353</v>
      </c>
      <c r="E47" s="19" t="s">
        <v>1131</v>
      </c>
      <c r="F47" s="20">
        <f>SUM(F48:F53)</f>
        <v>148</v>
      </c>
    </row>
    <row r="48" spans="1:10" s="3" customFormat="1" ht="15">
      <c r="A48" s="21"/>
      <c r="B48" s="21">
        <v>40</v>
      </c>
      <c r="C48" s="21">
        <v>0</v>
      </c>
      <c r="D48" s="22" t="s">
        <v>619</v>
      </c>
      <c r="E48" s="22" t="s">
        <v>636</v>
      </c>
      <c r="F48" s="23">
        <v>4</v>
      </c>
    </row>
    <row r="49" spans="1:10" s="3" customFormat="1" ht="30">
      <c r="A49" s="21"/>
      <c r="B49" s="21">
        <v>41</v>
      </c>
      <c r="C49" s="21">
        <v>0</v>
      </c>
      <c r="D49" s="22" t="s">
        <v>624</v>
      </c>
      <c r="E49" s="22" t="s">
        <v>637</v>
      </c>
      <c r="F49" s="23">
        <v>68</v>
      </c>
    </row>
    <row r="50" spans="1:10" s="3" customFormat="1" ht="28.5" customHeight="1">
      <c r="A50" s="21"/>
      <c r="B50" s="21">
        <v>42</v>
      </c>
      <c r="C50" s="21">
        <v>0</v>
      </c>
      <c r="D50" s="22" t="s">
        <v>1354</v>
      </c>
      <c r="E50" s="22" t="s">
        <v>931</v>
      </c>
      <c r="F50" s="23">
        <v>33</v>
      </c>
    </row>
    <row r="51" spans="1:10" s="3" customFormat="1" ht="31.5" customHeight="1">
      <c r="A51" s="21"/>
      <c r="B51" s="21">
        <v>43</v>
      </c>
      <c r="C51" s="21">
        <v>0</v>
      </c>
      <c r="D51" s="22" t="s">
        <v>625</v>
      </c>
      <c r="E51" s="22" t="s">
        <v>638</v>
      </c>
      <c r="F51" s="23">
        <v>11</v>
      </c>
    </row>
    <row r="52" spans="1:10" s="32" customFormat="1" ht="15">
      <c r="A52" s="21"/>
      <c r="B52" s="21">
        <v>44</v>
      </c>
      <c r="C52" s="21">
        <v>0</v>
      </c>
      <c r="D52" s="22" t="s">
        <v>1191</v>
      </c>
      <c r="E52" s="22" t="s">
        <v>968</v>
      </c>
      <c r="F52" s="23">
        <v>24</v>
      </c>
      <c r="G52" s="3"/>
      <c r="H52" s="3"/>
      <c r="I52" s="3"/>
      <c r="J52" s="3"/>
    </row>
    <row r="53" spans="1:10" s="3" customFormat="1" ht="15">
      <c r="A53" s="21"/>
      <c r="B53" s="21">
        <v>45</v>
      </c>
      <c r="C53" s="21">
        <v>0</v>
      </c>
      <c r="D53" s="22" t="s">
        <v>626</v>
      </c>
      <c r="E53" s="22" t="s">
        <v>640</v>
      </c>
      <c r="F53" s="23">
        <v>8</v>
      </c>
      <c r="G53"/>
      <c r="H53"/>
      <c r="I53"/>
      <c r="J53"/>
    </row>
    <row r="54" spans="1:10" s="3" customFormat="1" ht="18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">
      <c r="A55" s="17"/>
      <c r="B55" s="18"/>
      <c r="C55" s="18"/>
      <c r="D55" s="19"/>
      <c r="E55" s="19"/>
      <c r="F55" s="20"/>
    </row>
    <row r="56" spans="1:10" s="3" customFormat="1" ht="18">
      <c r="A56" s="17">
        <v>6</v>
      </c>
      <c r="B56" s="17"/>
      <c r="C56" s="17"/>
      <c r="D56" s="19" t="s">
        <v>1227</v>
      </c>
      <c r="E56" s="19" t="s">
        <v>1135</v>
      </c>
      <c r="F56" s="20">
        <f>SUM(F57:F62)</f>
        <v>136</v>
      </c>
    </row>
    <row r="57" spans="1:10" s="3" customFormat="1" ht="15">
      <c r="A57" s="21"/>
      <c r="B57" s="21">
        <v>50</v>
      </c>
      <c r="C57" s="21">
        <v>0</v>
      </c>
      <c r="D57" s="22" t="s">
        <v>1166</v>
      </c>
      <c r="E57" s="22" t="s">
        <v>641</v>
      </c>
      <c r="F57" s="23">
        <v>14</v>
      </c>
    </row>
    <row r="58" spans="1:10" s="3" customFormat="1" ht="15">
      <c r="A58" s="21"/>
      <c r="B58" s="21">
        <v>51</v>
      </c>
      <c r="C58" s="21">
        <v>0</v>
      </c>
      <c r="D58" s="22" t="s">
        <v>627</v>
      </c>
      <c r="E58" s="22" t="s">
        <v>642</v>
      </c>
      <c r="F58" s="23">
        <v>32</v>
      </c>
    </row>
    <row r="59" spans="1:10" s="3" customFormat="1" ht="15">
      <c r="A59" s="21"/>
      <c r="B59" s="21">
        <v>52</v>
      </c>
      <c r="C59" s="21">
        <v>0</v>
      </c>
      <c r="D59" s="22" t="s">
        <v>628</v>
      </c>
      <c r="E59" s="22" t="s">
        <v>643</v>
      </c>
      <c r="F59" s="23">
        <v>35</v>
      </c>
    </row>
    <row r="60" spans="1:10" s="3" customFormat="1" ht="15">
      <c r="A60" s="21"/>
      <c r="B60" s="21">
        <v>53</v>
      </c>
      <c r="C60" s="21">
        <v>0</v>
      </c>
      <c r="D60" s="22" t="s">
        <v>870</v>
      </c>
      <c r="E60" s="22" t="s">
        <v>644</v>
      </c>
      <c r="F60" s="23">
        <v>11</v>
      </c>
    </row>
    <row r="61" spans="1:10" s="3" customFormat="1" ht="30">
      <c r="A61" s="21"/>
      <c r="B61" s="21">
        <v>54</v>
      </c>
      <c r="C61" s="21">
        <v>0</v>
      </c>
      <c r="D61" s="22" t="s">
        <v>501</v>
      </c>
      <c r="E61" s="22" t="s">
        <v>500</v>
      </c>
      <c r="F61" s="23">
        <v>28</v>
      </c>
    </row>
    <row r="62" spans="1:10" s="3" customFormat="1" ht="15">
      <c r="A62" s="21"/>
      <c r="B62" s="21">
        <v>55</v>
      </c>
      <c r="C62" s="21">
        <v>0</v>
      </c>
      <c r="D62" s="22" t="s">
        <v>488</v>
      </c>
      <c r="E62" s="22" t="s">
        <v>487</v>
      </c>
      <c r="F62" s="23">
        <v>16</v>
      </c>
    </row>
    <row r="63" spans="1:10" s="3" customFormat="1" ht="15">
      <c r="A63" s="21"/>
      <c r="B63" s="21"/>
      <c r="C63" s="21"/>
      <c r="D63" s="22"/>
      <c r="E63" s="22"/>
      <c r="F63" s="23"/>
    </row>
    <row r="64" spans="1:10" s="4" customFormat="1" ht="18">
      <c r="A64" s="21"/>
      <c r="B64" s="21"/>
      <c r="C64" s="21"/>
      <c r="D64" s="22"/>
      <c r="E64" s="22"/>
      <c r="F64" s="23"/>
    </row>
    <row r="65" spans="1:10" s="3" customFormat="1" ht="18">
      <c r="A65" s="17">
        <v>7</v>
      </c>
      <c r="B65" s="17"/>
      <c r="C65" s="17"/>
      <c r="D65" s="19" t="s">
        <v>1237</v>
      </c>
      <c r="E65" s="19" t="s">
        <v>1015</v>
      </c>
      <c r="F65" s="20">
        <f>SUM(F66,F67,F68,F69,F70,F71,F74,F75,F76)</f>
        <v>311</v>
      </c>
    </row>
    <row r="66" spans="1:10" s="3" customFormat="1" ht="30">
      <c r="A66" s="21"/>
      <c r="B66" s="21">
        <v>60</v>
      </c>
      <c r="C66" s="21">
        <v>0</v>
      </c>
      <c r="D66" s="22" t="s">
        <v>631</v>
      </c>
      <c r="E66" s="22" t="s">
        <v>647</v>
      </c>
      <c r="F66" s="23">
        <v>20</v>
      </c>
    </row>
    <row r="67" spans="1:10" ht="15">
      <c r="A67" s="21"/>
      <c r="B67" s="21">
        <v>61</v>
      </c>
      <c r="C67" s="21">
        <v>0</v>
      </c>
      <c r="D67" s="22" t="s">
        <v>511</v>
      </c>
      <c r="E67" s="22" t="s">
        <v>648</v>
      </c>
      <c r="F67" s="23">
        <v>28</v>
      </c>
    </row>
    <row r="68" spans="1:10" s="3" customFormat="1" ht="15">
      <c r="A68" s="21"/>
      <c r="B68" s="21">
        <v>62</v>
      </c>
      <c r="C68" s="21">
        <v>0</v>
      </c>
      <c r="D68" s="22" t="s">
        <v>1247</v>
      </c>
      <c r="E68" s="22" t="s">
        <v>650</v>
      </c>
      <c r="F68" s="23">
        <v>15</v>
      </c>
    </row>
    <row r="69" spans="1:10" s="3" customFormat="1" ht="15">
      <c r="A69" s="21"/>
      <c r="B69" s="21">
        <v>63</v>
      </c>
      <c r="C69" s="21">
        <v>0</v>
      </c>
      <c r="D69" s="22" t="s">
        <v>512</v>
      </c>
      <c r="E69" s="22" t="s">
        <v>651</v>
      </c>
      <c r="F69" s="23">
        <v>50</v>
      </c>
    </row>
    <row r="70" spans="1:10" s="3" customFormat="1" ht="15">
      <c r="A70" s="21"/>
      <c r="B70" s="21">
        <v>64</v>
      </c>
      <c r="C70" s="21">
        <v>0</v>
      </c>
      <c r="D70" s="22" t="s">
        <v>513</v>
      </c>
      <c r="E70" s="22" t="s">
        <v>652</v>
      </c>
      <c r="F70" s="23">
        <v>33</v>
      </c>
    </row>
    <row r="71" spans="1:10" ht="15">
      <c r="A71" s="21"/>
      <c r="B71" s="21">
        <v>65</v>
      </c>
      <c r="C71" s="21"/>
      <c r="D71" s="22" t="s">
        <v>514</v>
      </c>
      <c r="E71" s="22" t="s">
        <v>653</v>
      </c>
      <c r="F71" s="22">
        <f>SUM(F72:F73)</f>
        <v>58</v>
      </c>
    </row>
    <row r="72" spans="1:10">
      <c r="A72" s="10"/>
      <c r="B72" s="10"/>
      <c r="C72" s="10">
        <v>0</v>
      </c>
      <c r="D72" s="11" t="s">
        <v>514</v>
      </c>
      <c r="E72" s="11" t="s">
        <v>653</v>
      </c>
      <c r="F72" s="12">
        <v>21</v>
      </c>
    </row>
    <row r="73" spans="1:10" s="3" customFormat="1" ht="15">
      <c r="A73" s="10"/>
      <c r="B73" s="10"/>
      <c r="C73" s="10">
        <v>1</v>
      </c>
      <c r="D73" s="11" t="s">
        <v>1256</v>
      </c>
      <c r="E73" s="11" t="s">
        <v>654</v>
      </c>
      <c r="F73" s="12">
        <v>37</v>
      </c>
    </row>
    <row r="74" spans="1:10" s="3" customFormat="1" ht="15">
      <c r="A74" s="21"/>
      <c r="B74" s="21">
        <v>66</v>
      </c>
      <c r="C74" s="21">
        <v>0</v>
      </c>
      <c r="D74" s="22" t="s">
        <v>995</v>
      </c>
      <c r="E74" s="22" t="s">
        <v>1025</v>
      </c>
      <c r="F74" s="23">
        <v>36</v>
      </c>
    </row>
    <row r="75" spans="1:10" s="3" customFormat="1" ht="15">
      <c r="A75" s="21"/>
      <c r="B75" s="21">
        <v>67</v>
      </c>
      <c r="C75" s="21">
        <v>0</v>
      </c>
      <c r="D75" s="22" t="s">
        <v>715</v>
      </c>
      <c r="E75" s="22" t="s">
        <v>714</v>
      </c>
      <c r="F75" s="23">
        <v>19</v>
      </c>
    </row>
    <row r="76" spans="1:10" ht="30">
      <c r="A76" s="21"/>
      <c r="B76" s="21">
        <v>68</v>
      </c>
      <c r="C76" s="21">
        <v>0</v>
      </c>
      <c r="D76" s="22" t="s">
        <v>517</v>
      </c>
      <c r="E76" s="22" t="s">
        <v>656</v>
      </c>
      <c r="F76" s="23">
        <v>52</v>
      </c>
      <c r="G76" s="3"/>
      <c r="H76" s="3"/>
      <c r="I76" s="3"/>
      <c r="J76" s="3"/>
    </row>
    <row r="77" spans="1:10" ht="1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">
      <c r="A78" s="21"/>
      <c r="B78" s="21"/>
      <c r="C78" s="21"/>
      <c r="D78" s="22"/>
      <c r="E78" s="22"/>
      <c r="F78" s="23"/>
    </row>
    <row r="79" spans="1:10" s="3" customFormat="1" ht="18">
      <c r="A79" s="17">
        <v>8</v>
      </c>
      <c r="B79" s="17"/>
      <c r="C79" s="17"/>
      <c r="D79" s="19" t="s">
        <v>518</v>
      </c>
      <c r="E79" s="19" t="s">
        <v>657</v>
      </c>
      <c r="F79" s="20">
        <f>SUM(F80,F81,F82,F90,F97,F98,F99,F102,F103)</f>
        <v>370</v>
      </c>
    </row>
    <row r="80" spans="1:10" s="3" customFormat="1" ht="15">
      <c r="A80" s="21"/>
      <c r="B80" s="21">
        <v>70</v>
      </c>
      <c r="C80" s="21">
        <v>0</v>
      </c>
      <c r="D80" s="22" t="s">
        <v>519</v>
      </c>
      <c r="E80" s="22" t="s">
        <v>658</v>
      </c>
      <c r="F80" s="23">
        <v>30</v>
      </c>
    </row>
    <row r="81" spans="1:6" s="3" customFormat="1" ht="15">
      <c r="A81" s="21"/>
      <c r="B81" s="21">
        <v>71</v>
      </c>
      <c r="C81" s="21">
        <v>0</v>
      </c>
      <c r="D81" s="22" t="s">
        <v>1279</v>
      </c>
      <c r="E81" s="22" t="s">
        <v>1050</v>
      </c>
      <c r="F81" s="23">
        <v>13</v>
      </c>
    </row>
    <row r="82" spans="1:6" ht="15">
      <c r="A82" s="21"/>
      <c r="B82" s="21">
        <v>72</v>
      </c>
      <c r="C82" s="21">
        <v>0</v>
      </c>
      <c r="D82" s="22" t="s">
        <v>1258</v>
      </c>
      <c r="E82" s="22" t="s">
        <v>1031</v>
      </c>
      <c r="F82" s="23">
        <f>SUM(F83:F90)</f>
        <v>183</v>
      </c>
    </row>
    <row r="83" spans="1:6">
      <c r="A83" s="10"/>
      <c r="B83" s="10"/>
      <c r="C83" s="10">
        <v>1</v>
      </c>
      <c r="D83" s="11" t="s">
        <v>1166</v>
      </c>
      <c r="E83" s="11" t="s">
        <v>641</v>
      </c>
      <c r="F83" s="12">
        <v>22</v>
      </c>
    </row>
    <row r="84" spans="1:6">
      <c r="A84" s="10"/>
      <c r="B84" s="10"/>
      <c r="C84" s="10">
        <v>2</v>
      </c>
      <c r="D84" s="11" t="s">
        <v>1260</v>
      </c>
      <c r="E84" s="11" t="s">
        <v>664</v>
      </c>
      <c r="F84" s="11">
        <v>35</v>
      </c>
    </row>
    <row r="85" spans="1:6">
      <c r="A85" s="10"/>
      <c r="B85" s="10"/>
      <c r="C85" s="10">
        <v>3</v>
      </c>
      <c r="D85" s="11" t="s">
        <v>1267</v>
      </c>
      <c r="E85" s="11" t="s">
        <v>660</v>
      </c>
      <c r="F85" s="12">
        <v>29</v>
      </c>
    </row>
    <row r="86" spans="1:6">
      <c r="A86" s="10"/>
      <c r="B86" s="10"/>
      <c r="C86" s="10">
        <v>4</v>
      </c>
      <c r="D86" s="11" t="s">
        <v>522</v>
      </c>
      <c r="E86" s="11" t="s">
        <v>667</v>
      </c>
      <c r="F86" s="12">
        <v>15</v>
      </c>
    </row>
    <row r="87" spans="1:6">
      <c r="A87" s="10"/>
      <c r="B87" s="10"/>
      <c r="C87" s="10">
        <v>6</v>
      </c>
      <c r="D87" s="11" t="s">
        <v>830</v>
      </c>
      <c r="E87" s="11" t="s">
        <v>830</v>
      </c>
      <c r="F87" s="12">
        <v>5</v>
      </c>
    </row>
    <row r="88" spans="1:6">
      <c r="A88" s="10"/>
      <c r="B88" s="10"/>
      <c r="C88" s="10">
        <v>7</v>
      </c>
      <c r="D88" s="11" t="s">
        <v>1270</v>
      </c>
      <c r="E88" s="11" t="s">
        <v>661</v>
      </c>
      <c r="F88" s="12">
        <v>15</v>
      </c>
    </row>
    <row r="89" spans="1:6">
      <c r="A89" s="10"/>
      <c r="B89" s="10"/>
      <c r="C89" s="10">
        <v>8</v>
      </c>
      <c r="D89" s="11" t="s">
        <v>523</v>
      </c>
      <c r="E89" s="11" t="s">
        <v>663</v>
      </c>
      <c r="F89" s="12">
        <v>8</v>
      </c>
    </row>
    <row r="90" spans="1:6" ht="15">
      <c r="A90" s="10"/>
      <c r="B90" s="21">
        <v>73</v>
      </c>
      <c r="C90" s="21"/>
      <c r="D90" s="22" t="s">
        <v>1280</v>
      </c>
      <c r="E90" s="22" t="s">
        <v>1053</v>
      </c>
      <c r="F90" s="23">
        <f>SUM(F91:F96)</f>
        <v>54</v>
      </c>
    </row>
    <row r="91" spans="1:6" ht="15">
      <c r="A91" s="10"/>
      <c r="B91" s="25"/>
      <c r="C91" s="25">
        <v>0</v>
      </c>
      <c r="D91" s="26" t="s">
        <v>1280</v>
      </c>
      <c r="E91" s="26" t="s">
        <v>1053</v>
      </c>
      <c r="F91" s="12">
        <v>2</v>
      </c>
    </row>
    <row r="92" spans="1:6" s="3" customFormat="1" ht="15">
      <c r="A92" s="21"/>
      <c r="B92" s="10"/>
      <c r="C92" s="10">
        <v>1</v>
      </c>
      <c r="D92" s="11" t="s">
        <v>1166</v>
      </c>
      <c r="E92" s="11" t="s">
        <v>641</v>
      </c>
      <c r="F92" s="27">
        <v>28</v>
      </c>
    </row>
    <row r="93" spans="1:6" s="29" customFormat="1" ht="15">
      <c r="A93" s="25"/>
      <c r="B93" s="10"/>
      <c r="C93" s="10">
        <v>2</v>
      </c>
      <c r="D93" s="11" t="s">
        <v>900</v>
      </c>
      <c r="E93" s="11" t="s">
        <v>901</v>
      </c>
      <c r="F93" s="12">
        <v>16</v>
      </c>
    </row>
    <row r="94" spans="1:6">
      <c r="A94" s="10"/>
      <c r="B94" s="10"/>
      <c r="C94" s="10">
        <v>3</v>
      </c>
      <c r="D94" s="11" t="s">
        <v>1210</v>
      </c>
      <c r="E94" s="11" t="s">
        <v>1055</v>
      </c>
      <c r="F94" s="12">
        <v>2</v>
      </c>
    </row>
    <row r="95" spans="1:6">
      <c r="A95" s="10"/>
      <c r="B95" s="10"/>
      <c r="C95" s="10">
        <v>4</v>
      </c>
      <c r="D95" s="11" t="s">
        <v>491</v>
      </c>
      <c r="E95" s="11" t="s">
        <v>481</v>
      </c>
      <c r="F95" s="12">
        <v>1</v>
      </c>
    </row>
    <row r="96" spans="1:6">
      <c r="A96" s="10"/>
      <c r="B96" s="10"/>
      <c r="C96" s="10">
        <v>5</v>
      </c>
      <c r="D96" s="11" t="s">
        <v>524</v>
      </c>
      <c r="E96" s="11" t="s">
        <v>708</v>
      </c>
      <c r="F96" s="12">
        <v>5</v>
      </c>
    </row>
    <row r="97" spans="1:10" ht="15">
      <c r="A97" s="10"/>
      <c r="B97" s="21">
        <v>74</v>
      </c>
      <c r="C97" s="21">
        <v>0</v>
      </c>
      <c r="D97" s="22" t="s">
        <v>1282</v>
      </c>
      <c r="E97" s="22" t="s">
        <v>1282</v>
      </c>
      <c r="F97" s="23">
        <v>26</v>
      </c>
    </row>
    <row r="98" spans="1:10" ht="15">
      <c r="A98" s="10"/>
      <c r="B98" s="21">
        <v>75</v>
      </c>
      <c r="C98" s="21">
        <v>0</v>
      </c>
      <c r="D98" s="22" t="s">
        <v>1283</v>
      </c>
      <c r="E98" s="22" t="s">
        <v>1056</v>
      </c>
      <c r="F98" s="23">
        <v>36</v>
      </c>
    </row>
    <row r="99" spans="1:10" s="3" customFormat="1" ht="15">
      <c r="A99" s="21"/>
      <c r="B99" s="21">
        <v>76</v>
      </c>
      <c r="C99" s="21"/>
      <c r="D99" s="22" t="s">
        <v>1285</v>
      </c>
      <c r="E99" s="22" t="s">
        <v>1285</v>
      </c>
      <c r="F99" s="23">
        <f>SUM(F100:F101)</f>
        <v>14</v>
      </c>
    </row>
    <row r="100" spans="1:10" s="32" customFormat="1" ht="15">
      <c r="A100" s="21"/>
      <c r="B100" s="10"/>
      <c r="C100" s="10">
        <v>0</v>
      </c>
      <c r="D100" s="11" t="s">
        <v>1285</v>
      </c>
      <c r="E100" s="11" t="s">
        <v>1285</v>
      </c>
      <c r="F100" s="12">
        <v>9</v>
      </c>
      <c r="G100" s="3"/>
      <c r="H100" s="3"/>
      <c r="I100" s="3"/>
      <c r="J100" s="3"/>
    </row>
    <row r="101" spans="1:10" s="3" customFormat="1" ht="15">
      <c r="A101" s="21"/>
      <c r="B101" s="10"/>
      <c r="C101" s="10">
        <v>1</v>
      </c>
      <c r="D101" s="11" t="s">
        <v>1286</v>
      </c>
      <c r="E101" s="11" t="s">
        <v>1057</v>
      </c>
      <c r="F101" s="12">
        <v>5</v>
      </c>
    </row>
    <row r="102" spans="1:10" s="3" customFormat="1" ht="15">
      <c r="A102" s="10"/>
      <c r="B102" s="21">
        <v>77</v>
      </c>
      <c r="C102" s="21">
        <v>0</v>
      </c>
      <c r="D102" s="22" t="s">
        <v>1287</v>
      </c>
      <c r="E102" s="22" t="s">
        <v>1287</v>
      </c>
      <c r="F102" s="23">
        <v>4</v>
      </c>
      <c r="G102"/>
      <c r="H102"/>
      <c r="I102"/>
      <c r="J102"/>
    </row>
    <row r="103" spans="1:10" ht="15">
      <c r="A103" s="10"/>
      <c r="B103" s="21">
        <v>78</v>
      </c>
      <c r="C103" s="21"/>
      <c r="D103" s="22" t="s">
        <v>525</v>
      </c>
      <c r="E103" s="22" t="s">
        <v>668</v>
      </c>
      <c r="F103" s="23">
        <v>10</v>
      </c>
    </row>
    <row r="104" spans="1:10" s="3" customFormat="1" ht="15">
      <c r="A104" s="10"/>
      <c r="B104" s="10"/>
      <c r="C104" s="10"/>
      <c r="D104" s="11"/>
      <c r="E104" s="11"/>
      <c r="F104" s="12"/>
    </row>
    <row r="105" spans="1:10" s="3" customFormat="1" ht="15">
      <c r="A105" s="10"/>
      <c r="B105" s="10"/>
      <c r="C105" s="10"/>
      <c r="D105" s="11"/>
      <c r="E105" s="11"/>
      <c r="F105" s="12"/>
    </row>
    <row r="106" spans="1:10" s="3" customFormat="1" ht="36">
      <c r="A106" s="17">
        <v>9</v>
      </c>
      <c r="B106" s="17"/>
      <c r="C106" s="17"/>
      <c r="D106" s="19" t="s">
        <v>526</v>
      </c>
      <c r="E106" s="19" t="s">
        <v>672</v>
      </c>
      <c r="F106" s="20">
        <f>SUM(F107,F108,F109,F113,F117)</f>
        <v>298</v>
      </c>
      <c r="G106"/>
      <c r="H106"/>
      <c r="I106"/>
      <c r="J106"/>
    </row>
    <row r="107" spans="1:10" ht="15">
      <c r="A107" s="21"/>
      <c r="B107" s="21">
        <v>80</v>
      </c>
      <c r="C107" s="21">
        <v>0</v>
      </c>
      <c r="D107" s="22" t="s">
        <v>527</v>
      </c>
      <c r="E107" s="22" t="s">
        <v>704</v>
      </c>
      <c r="F107" s="23">
        <v>31</v>
      </c>
    </row>
    <row r="108" spans="1:10" s="4" customFormat="1" ht="18">
      <c r="A108" s="21"/>
      <c r="B108" s="21">
        <v>81</v>
      </c>
      <c r="C108" s="21">
        <v>0</v>
      </c>
      <c r="D108" s="22" t="s">
        <v>1146</v>
      </c>
      <c r="E108" s="22" t="s">
        <v>1061</v>
      </c>
      <c r="F108" s="23">
        <v>134</v>
      </c>
    </row>
    <row r="109" spans="1:10" ht="15">
      <c r="A109" s="21"/>
      <c r="B109" s="21">
        <v>82</v>
      </c>
      <c r="C109" s="21"/>
      <c r="D109" s="22" t="s">
        <v>1147</v>
      </c>
      <c r="E109" s="22" t="s">
        <v>1062</v>
      </c>
      <c r="F109" s="23">
        <f>SUM(F110:F112)</f>
        <v>76</v>
      </c>
      <c r="G109" s="3"/>
      <c r="H109" s="3"/>
      <c r="I109" s="3"/>
      <c r="J109" s="3"/>
    </row>
    <row r="110" spans="1:10">
      <c r="A110" s="10"/>
      <c r="B110" s="10"/>
      <c r="C110" s="10">
        <v>0</v>
      </c>
      <c r="D110" s="11" t="s">
        <v>1147</v>
      </c>
      <c r="E110" s="11" t="s">
        <v>1062</v>
      </c>
      <c r="F110" s="12">
        <v>36</v>
      </c>
    </row>
    <row r="111" spans="1:10" s="3" customFormat="1" ht="15">
      <c r="A111" s="10"/>
      <c r="B111" s="10"/>
      <c r="C111" s="10">
        <v>1</v>
      </c>
      <c r="D111" s="11" t="s">
        <v>706</v>
      </c>
      <c r="E111" s="11" t="s">
        <v>671</v>
      </c>
      <c r="F111" s="12">
        <v>37</v>
      </c>
    </row>
    <row r="112" spans="1:10">
      <c r="A112" s="10"/>
      <c r="B112" s="10"/>
      <c r="C112" s="10">
        <v>2</v>
      </c>
      <c r="D112" s="11" t="s">
        <v>530</v>
      </c>
      <c r="E112" s="11" t="s">
        <v>492</v>
      </c>
      <c r="F112" s="12">
        <v>3</v>
      </c>
    </row>
    <row r="113" spans="1:10" ht="15">
      <c r="A113" s="21"/>
      <c r="B113" s="21">
        <v>83</v>
      </c>
      <c r="C113" s="21"/>
      <c r="D113" s="22" t="s">
        <v>1148</v>
      </c>
      <c r="E113" s="22" t="s">
        <v>1065</v>
      </c>
      <c r="F113" s="23">
        <f>SUM(F114:F116)</f>
        <v>55</v>
      </c>
    </row>
    <row r="114" spans="1:10">
      <c r="A114" s="10"/>
      <c r="B114" s="10"/>
      <c r="C114" s="10">
        <v>0</v>
      </c>
      <c r="D114" s="11" t="s">
        <v>1148</v>
      </c>
      <c r="E114" s="11" t="s">
        <v>1065</v>
      </c>
      <c r="F114" s="12">
        <v>34</v>
      </c>
    </row>
    <row r="115" spans="1:10" s="3" customFormat="1" ht="15">
      <c r="A115" s="10"/>
      <c r="B115" s="10"/>
      <c r="C115" s="10">
        <v>1</v>
      </c>
      <c r="D115" s="11" t="s">
        <v>1149</v>
      </c>
      <c r="E115" s="11" t="s">
        <v>1067</v>
      </c>
      <c r="F115" s="12">
        <v>15</v>
      </c>
    </row>
    <row r="116" spans="1:10">
      <c r="A116" s="10"/>
      <c r="B116" s="10"/>
      <c r="C116" s="10">
        <v>2</v>
      </c>
      <c r="D116" s="11" t="s">
        <v>459</v>
      </c>
      <c r="E116" s="11" t="s">
        <v>1070</v>
      </c>
      <c r="F116" s="12">
        <v>6</v>
      </c>
    </row>
    <row r="117" spans="1:10" s="31" customFormat="1" ht="15">
      <c r="A117" s="21"/>
      <c r="B117" s="21">
        <v>84</v>
      </c>
      <c r="C117" s="21">
        <v>0</v>
      </c>
      <c r="D117" s="22" t="s">
        <v>531</v>
      </c>
      <c r="E117" s="22" t="s">
        <v>673</v>
      </c>
      <c r="F117" s="23">
        <v>2</v>
      </c>
      <c r="G117"/>
      <c r="H117"/>
      <c r="I117"/>
      <c r="J117"/>
    </row>
    <row r="118" spans="1:10" ht="15">
      <c r="A118" s="21"/>
      <c r="B118" s="21"/>
      <c r="C118" s="21"/>
      <c r="D118" s="22"/>
      <c r="E118" s="22"/>
      <c r="F118" s="23"/>
    </row>
    <row r="119" spans="1:10" s="3" customFormat="1" ht="15">
      <c r="A119" s="10"/>
      <c r="B119" s="10"/>
      <c r="C119" s="10"/>
      <c r="D119" s="11"/>
      <c r="E119" s="11"/>
      <c r="F119" s="12"/>
    </row>
    <row r="120" spans="1:10" s="3" customFormat="1" ht="18">
      <c r="A120" s="17">
        <v>10</v>
      </c>
      <c r="B120" s="17"/>
      <c r="C120" s="17"/>
      <c r="D120" s="19" t="s">
        <v>1154</v>
      </c>
      <c r="E120" s="19" t="s">
        <v>1073</v>
      </c>
      <c r="F120" s="20">
        <f>SUM(F121:F122,F125,F128:F135)</f>
        <v>229</v>
      </c>
    </row>
    <row r="121" spans="1:10" s="3" customFormat="1" ht="15">
      <c r="A121" s="41"/>
      <c r="B121" s="21">
        <v>90</v>
      </c>
      <c r="C121" s="21">
        <v>0</v>
      </c>
      <c r="D121" s="22" t="s">
        <v>1166</v>
      </c>
      <c r="E121" s="22" t="s">
        <v>641</v>
      </c>
      <c r="F121" s="23">
        <v>10</v>
      </c>
      <c r="G121"/>
      <c r="H121"/>
      <c r="I121"/>
      <c r="J121"/>
    </row>
    <row r="122" spans="1:10" s="4" customFormat="1" ht="30">
      <c r="A122" s="21"/>
      <c r="B122" s="21">
        <v>91</v>
      </c>
      <c r="C122" s="21"/>
      <c r="D122" s="22" t="s">
        <v>532</v>
      </c>
      <c r="E122" s="22" t="s">
        <v>674</v>
      </c>
      <c r="F122" s="23">
        <f>SUM(F123:F124)</f>
        <v>37</v>
      </c>
    </row>
    <row r="123" spans="1:10" s="32" customFormat="1" ht="28">
      <c r="A123" s="10"/>
      <c r="B123" s="10"/>
      <c r="C123" s="10">
        <v>0</v>
      </c>
      <c r="D123" s="11" t="s">
        <v>532</v>
      </c>
      <c r="E123" s="11" t="s">
        <v>674</v>
      </c>
      <c r="F123" s="12">
        <v>29</v>
      </c>
    </row>
    <row r="124" spans="1:10" ht="15">
      <c r="A124" s="10"/>
      <c r="B124" s="10"/>
      <c r="C124" s="10">
        <v>1</v>
      </c>
      <c r="D124" s="11" t="s">
        <v>1346</v>
      </c>
      <c r="E124" s="11" t="s">
        <v>991</v>
      </c>
      <c r="F124" s="12">
        <v>8</v>
      </c>
      <c r="G124" s="3"/>
      <c r="H124" s="3"/>
      <c r="I124" s="3"/>
      <c r="J124" s="3"/>
    </row>
    <row r="125" spans="1:10" ht="15">
      <c r="A125" s="21"/>
      <c r="B125" s="21">
        <v>92</v>
      </c>
      <c r="C125" s="21"/>
      <c r="D125" s="22" t="s">
        <v>533</v>
      </c>
      <c r="E125" s="22" t="s">
        <v>675</v>
      </c>
      <c r="F125" s="23">
        <f>SUM(F126:F127)</f>
        <v>23</v>
      </c>
    </row>
    <row r="126" spans="1:10">
      <c r="A126" s="10"/>
      <c r="B126" s="10"/>
      <c r="C126" s="10">
        <v>0</v>
      </c>
      <c r="D126" s="11" t="s">
        <v>1157</v>
      </c>
      <c r="E126" s="11" t="s">
        <v>675</v>
      </c>
      <c r="F126" s="12">
        <v>12</v>
      </c>
    </row>
    <row r="127" spans="1:10" ht="15">
      <c r="A127" s="10"/>
      <c r="B127" s="10"/>
      <c r="C127" s="10">
        <v>1</v>
      </c>
      <c r="D127" s="11" t="s">
        <v>1158</v>
      </c>
      <c r="E127" s="11" t="s">
        <v>1075</v>
      </c>
      <c r="F127" s="12">
        <v>11</v>
      </c>
      <c r="G127" s="3"/>
      <c r="H127" s="3"/>
      <c r="I127" s="3"/>
      <c r="J127" s="3"/>
    </row>
    <row r="128" spans="1:10" ht="15">
      <c r="A128" s="21"/>
      <c r="B128" s="21">
        <v>93</v>
      </c>
      <c r="C128" s="21">
        <v>0</v>
      </c>
      <c r="D128" s="22" t="s">
        <v>594</v>
      </c>
      <c r="E128" s="22" t="s">
        <v>676</v>
      </c>
      <c r="F128" s="23">
        <v>8</v>
      </c>
    </row>
    <row r="129" spans="1:10" ht="15">
      <c r="A129" s="21"/>
      <c r="B129" s="21">
        <v>94</v>
      </c>
      <c r="C129" s="21"/>
      <c r="D129" s="22" t="s">
        <v>534</v>
      </c>
      <c r="E129" s="22" t="s">
        <v>1076</v>
      </c>
      <c r="F129" s="23">
        <f>SUM(F130:F131)</f>
        <v>16</v>
      </c>
    </row>
    <row r="130" spans="1:10" ht="15">
      <c r="A130" s="21"/>
      <c r="B130" s="21"/>
      <c r="C130" s="10">
        <v>0</v>
      </c>
      <c r="D130" s="11" t="s">
        <v>534</v>
      </c>
      <c r="E130" s="11" t="s">
        <v>1076</v>
      </c>
      <c r="F130" s="12">
        <v>7</v>
      </c>
    </row>
    <row r="131" spans="1:10" ht="15">
      <c r="A131" s="21"/>
      <c r="B131" s="21"/>
      <c r="C131" s="10">
        <v>1</v>
      </c>
      <c r="D131" s="11" t="s">
        <v>503</v>
      </c>
      <c r="E131" s="11" t="s">
        <v>502</v>
      </c>
      <c r="F131" s="12">
        <v>9</v>
      </c>
    </row>
    <row r="132" spans="1:10" s="32" customFormat="1" ht="15">
      <c r="A132" s="21"/>
      <c r="B132" s="21">
        <v>95</v>
      </c>
      <c r="C132" s="21">
        <v>0</v>
      </c>
      <c r="D132" s="22" t="s">
        <v>535</v>
      </c>
      <c r="E132" s="22" t="s">
        <v>1095</v>
      </c>
      <c r="F132" s="23">
        <v>65</v>
      </c>
      <c r="G132" s="3"/>
      <c r="H132" s="3"/>
      <c r="I132" s="3"/>
      <c r="J132" s="3"/>
    </row>
    <row r="133" spans="1:10" s="3" customFormat="1" ht="15">
      <c r="A133" s="21"/>
      <c r="B133" s="21">
        <v>96</v>
      </c>
      <c r="C133" s="21">
        <v>0</v>
      </c>
      <c r="D133" s="22" t="s">
        <v>536</v>
      </c>
      <c r="E133" s="22" t="s">
        <v>677</v>
      </c>
      <c r="F133" s="23">
        <v>6</v>
      </c>
    </row>
    <row r="134" spans="1:10" s="3" customFormat="1" ht="30">
      <c r="A134" s="21"/>
      <c r="B134" s="21">
        <v>97</v>
      </c>
      <c r="C134" s="21">
        <v>0</v>
      </c>
      <c r="D134" s="22" t="s">
        <v>537</v>
      </c>
      <c r="E134" s="22" t="s">
        <v>678</v>
      </c>
      <c r="F134" s="23">
        <v>16</v>
      </c>
    </row>
    <row r="135" spans="1:10" s="3" customFormat="1" ht="15">
      <c r="A135" s="21"/>
      <c r="B135" s="21">
        <v>98</v>
      </c>
      <c r="C135" s="21">
        <v>0</v>
      </c>
      <c r="D135" s="22" t="s">
        <v>538</v>
      </c>
      <c r="E135" s="22" t="s">
        <v>679</v>
      </c>
      <c r="F135" s="23">
        <v>32</v>
      </c>
    </row>
    <row r="136" spans="1:10" s="3" customFormat="1" ht="15">
      <c r="A136" s="10"/>
      <c r="B136" s="10"/>
      <c r="C136" s="10"/>
      <c r="D136" s="11"/>
      <c r="E136" s="11"/>
      <c r="F136" s="12"/>
    </row>
    <row r="137" spans="1:10" s="3" customFormat="1" ht="15">
      <c r="A137" s="21"/>
      <c r="B137" s="21"/>
      <c r="C137" s="21"/>
      <c r="D137" s="22"/>
      <c r="E137" s="22"/>
      <c r="F137" s="23"/>
    </row>
    <row r="138" spans="1:10" s="3" customFormat="1" ht="18">
      <c r="A138" s="17">
        <v>11</v>
      </c>
      <c r="B138" s="17"/>
      <c r="C138" s="17"/>
      <c r="D138" s="19" t="s">
        <v>539</v>
      </c>
      <c r="E138" s="19" t="s">
        <v>680</v>
      </c>
      <c r="F138" s="20">
        <f>SUM(F139:F141)</f>
        <v>58</v>
      </c>
      <c r="G138"/>
      <c r="H138"/>
      <c r="I138"/>
      <c r="J138"/>
    </row>
    <row r="139" spans="1:10" s="3" customFormat="1" ht="15">
      <c r="A139" s="21"/>
      <c r="B139" s="21">
        <v>100</v>
      </c>
      <c r="C139" s="21">
        <v>0</v>
      </c>
      <c r="D139" s="22" t="s">
        <v>1166</v>
      </c>
      <c r="E139" s="22" t="s">
        <v>641</v>
      </c>
      <c r="F139" s="23">
        <v>14</v>
      </c>
    </row>
    <row r="140" spans="1:10" s="4" customFormat="1" ht="18">
      <c r="A140" s="21"/>
      <c r="B140" s="21">
        <v>101</v>
      </c>
      <c r="C140" s="21">
        <v>0</v>
      </c>
      <c r="D140" s="22" t="s">
        <v>1167</v>
      </c>
      <c r="E140" s="22" t="s">
        <v>681</v>
      </c>
      <c r="F140" s="23">
        <v>30</v>
      </c>
    </row>
    <row r="141" spans="1:10" s="3" customFormat="1" ht="15">
      <c r="A141" s="21"/>
      <c r="B141" s="21">
        <v>102</v>
      </c>
      <c r="C141" s="21">
        <v>0</v>
      </c>
      <c r="D141" s="22" t="s">
        <v>1168</v>
      </c>
      <c r="E141" s="22" t="s">
        <v>947</v>
      </c>
      <c r="F141" s="23">
        <v>14</v>
      </c>
    </row>
    <row r="142" spans="1:10" s="3" customFormat="1" ht="15">
      <c r="A142" s="21"/>
      <c r="B142" s="21"/>
      <c r="C142" s="21"/>
      <c r="D142" s="22"/>
      <c r="E142" s="22"/>
      <c r="F142" s="23"/>
    </row>
    <row r="143" spans="1:10" s="3" customFormat="1" ht="15">
      <c r="A143" s="21"/>
      <c r="B143" s="21"/>
      <c r="C143" s="21"/>
      <c r="D143" s="22"/>
      <c r="E143" s="22"/>
      <c r="F143" s="23"/>
    </row>
    <row r="144" spans="1:10" s="3" customFormat="1" ht="18">
      <c r="A144" s="17">
        <v>12</v>
      </c>
      <c r="B144" s="17"/>
      <c r="C144" s="17"/>
      <c r="D144" s="19" t="s">
        <v>540</v>
      </c>
      <c r="E144" s="19" t="s">
        <v>688</v>
      </c>
      <c r="F144" s="20">
        <f>SUM(F145,F146,F150,F151)</f>
        <v>172</v>
      </c>
    </row>
    <row r="145" spans="1:10" s="3" customFormat="1" ht="15">
      <c r="A145" s="21"/>
      <c r="B145" s="21">
        <v>110</v>
      </c>
      <c r="C145" s="21">
        <v>0</v>
      </c>
      <c r="D145" s="22" t="s">
        <v>541</v>
      </c>
      <c r="E145" s="22" t="s">
        <v>682</v>
      </c>
      <c r="F145" s="23">
        <v>1</v>
      </c>
    </row>
    <row r="146" spans="1:10" s="4" customFormat="1" ht="18">
      <c r="A146" s="21"/>
      <c r="B146" s="21">
        <v>111</v>
      </c>
      <c r="C146" s="21"/>
      <c r="D146" s="22" t="s">
        <v>542</v>
      </c>
      <c r="E146" s="22" t="s">
        <v>683</v>
      </c>
      <c r="F146" s="23">
        <f>SUM(F147:F149)</f>
        <v>102</v>
      </c>
    </row>
    <row r="147" spans="1:10" s="3" customFormat="1" ht="15">
      <c r="A147" s="10"/>
      <c r="B147" s="10"/>
      <c r="C147" s="10">
        <v>1</v>
      </c>
      <c r="D147" s="11" t="s">
        <v>1171</v>
      </c>
      <c r="E147" s="33" t="s">
        <v>684</v>
      </c>
      <c r="F147" s="12">
        <v>53</v>
      </c>
    </row>
    <row r="148" spans="1:10" s="3" customFormat="1" ht="15">
      <c r="A148" s="10"/>
      <c r="B148" s="10"/>
      <c r="C148" s="10">
        <v>2</v>
      </c>
      <c r="D148" s="11" t="s">
        <v>543</v>
      </c>
      <c r="E148" s="11" t="s">
        <v>685</v>
      </c>
      <c r="F148" s="12">
        <v>23</v>
      </c>
    </row>
    <row r="149" spans="1:10">
      <c r="A149" s="10"/>
      <c r="B149" s="10"/>
      <c r="C149" s="10">
        <v>3</v>
      </c>
      <c r="D149" s="11" t="s">
        <v>1173</v>
      </c>
      <c r="E149" s="11" t="s">
        <v>864</v>
      </c>
      <c r="F149" s="12">
        <v>26</v>
      </c>
    </row>
    <row r="150" spans="1:10" s="31" customFormat="1" ht="30">
      <c r="A150" s="21"/>
      <c r="B150" s="21">
        <v>112</v>
      </c>
      <c r="C150" s="21">
        <v>0</v>
      </c>
      <c r="D150" s="22" t="s">
        <v>544</v>
      </c>
      <c r="E150" s="22" t="s">
        <v>686</v>
      </c>
      <c r="F150" s="23">
        <v>21</v>
      </c>
      <c r="G150"/>
      <c r="H150"/>
      <c r="I150"/>
      <c r="J150"/>
    </row>
    <row r="151" spans="1:10" ht="15">
      <c r="A151" s="21"/>
      <c r="B151" s="21">
        <v>113</v>
      </c>
      <c r="C151" s="21"/>
      <c r="D151" s="22" t="s">
        <v>1175</v>
      </c>
      <c r="E151" s="22" t="s">
        <v>1175</v>
      </c>
      <c r="F151" s="23">
        <f>SUM(F152:F153)</f>
        <v>48</v>
      </c>
    </row>
    <row r="152" spans="1:10" s="3" customFormat="1" ht="15">
      <c r="A152" s="10"/>
      <c r="B152" s="10"/>
      <c r="C152" s="10">
        <v>0</v>
      </c>
      <c r="D152" s="11" t="s">
        <v>1175</v>
      </c>
      <c r="E152" s="11" t="s">
        <v>1175</v>
      </c>
      <c r="F152" s="12">
        <v>42</v>
      </c>
    </row>
    <row r="153" spans="1:10" s="3" customFormat="1" ht="15">
      <c r="A153" s="10"/>
      <c r="B153" s="10"/>
      <c r="C153" s="10">
        <v>1</v>
      </c>
      <c r="D153" s="11" t="s">
        <v>1178</v>
      </c>
      <c r="E153" s="11" t="s">
        <v>1178</v>
      </c>
      <c r="F153" s="12">
        <v>6</v>
      </c>
    </row>
    <row r="154" spans="1:10" ht="15">
      <c r="A154" s="21"/>
      <c r="B154" s="21"/>
      <c r="C154" s="21"/>
      <c r="D154" s="22"/>
      <c r="E154" s="22"/>
      <c r="F154" s="23"/>
    </row>
    <row r="155" spans="1:10" ht="15">
      <c r="A155" s="21"/>
      <c r="B155" s="21"/>
      <c r="C155" s="21"/>
      <c r="D155" s="22"/>
      <c r="E155" s="22"/>
      <c r="F155" s="23"/>
    </row>
    <row r="156" spans="1:10" ht="36">
      <c r="A156" s="17">
        <v>13</v>
      </c>
      <c r="B156" s="17"/>
      <c r="C156" s="17"/>
      <c r="D156" s="19" t="s">
        <v>546</v>
      </c>
      <c r="E156" s="19" t="s">
        <v>575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">
      <c r="A157" s="21"/>
      <c r="B157" s="21">
        <v>120</v>
      </c>
      <c r="C157" s="21">
        <v>0</v>
      </c>
      <c r="D157" s="22" t="s">
        <v>1166</v>
      </c>
      <c r="E157" s="22" t="s">
        <v>641</v>
      </c>
      <c r="F157" s="23">
        <v>9</v>
      </c>
      <c r="G157" s="3"/>
      <c r="H157" s="3"/>
      <c r="I157" s="3"/>
      <c r="J157" s="3"/>
    </row>
    <row r="158" spans="1:10" s="4" customFormat="1" ht="18">
      <c r="A158" s="21"/>
      <c r="B158" s="21">
        <v>121</v>
      </c>
      <c r="C158" s="21"/>
      <c r="D158" s="22" t="s">
        <v>547</v>
      </c>
      <c r="E158" s="22" t="s">
        <v>689</v>
      </c>
      <c r="F158" s="23">
        <f>SUM(F159:F160)</f>
        <v>23</v>
      </c>
    </row>
    <row r="159" spans="1:10" s="6" customFormat="1" ht="18">
      <c r="A159" s="10"/>
      <c r="B159" s="10"/>
      <c r="C159" s="10">
        <v>0</v>
      </c>
      <c r="D159" s="11" t="s">
        <v>548</v>
      </c>
      <c r="E159" s="11" t="s">
        <v>690</v>
      </c>
      <c r="F159" s="12">
        <v>8</v>
      </c>
      <c r="G159" s="3"/>
      <c r="H159" s="3"/>
      <c r="I159" s="3"/>
      <c r="J159" s="3"/>
    </row>
    <row r="160" spans="1:10" s="3" customFormat="1" ht="15">
      <c r="A160" s="10"/>
      <c r="B160" s="10"/>
      <c r="C160" s="10">
        <v>1</v>
      </c>
      <c r="D160" s="11" t="s">
        <v>1193</v>
      </c>
      <c r="E160" s="11" t="s">
        <v>504</v>
      </c>
      <c r="F160" s="12">
        <v>15</v>
      </c>
    </row>
    <row r="161" spans="1:6" ht="15">
      <c r="A161" s="21"/>
      <c r="B161" s="21">
        <v>122</v>
      </c>
      <c r="C161" s="21">
        <v>0</v>
      </c>
      <c r="D161" s="22" t="s">
        <v>549</v>
      </c>
      <c r="E161" s="22" t="s">
        <v>692</v>
      </c>
      <c r="F161" s="23">
        <v>26</v>
      </c>
    </row>
    <row r="162" spans="1:6" ht="15">
      <c r="A162" s="21"/>
      <c r="B162" s="21">
        <v>123</v>
      </c>
      <c r="C162" s="21">
        <v>0</v>
      </c>
      <c r="D162" s="22" t="s">
        <v>1195</v>
      </c>
      <c r="E162" s="22" t="s">
        <v>972</v>
      </c>
      <c r="F162" s="23">
        <f>SUM(F163:F164)</f>
        <v>62</v>
      </c>
    </row>
    <row r="163" spans="1:6" ht="15">
      <c r="A163" s="25"/>
      <c r="B163" s="25"/>
      <c r="C163" s="25">
        <v>1</v>
      </c>
      <c r="D163" s="26" t="s">
        <v>1196</v>
      </c>
      <c r="E163" s="26" t="s">
        <v>973</v>
      </c>
      <c r="F163" s="27">
        <v>30</v>
      </c>
    </row>
    <row r="164" spans="1:6" s="3" customFormat="1" ht="15">
      <c r="A164" s="25"/>
      <c r="B164" s="25"/>
      <c r="C164" s="25">
        <v>2</v>
      </c>
      <c r="D164" s="26" t="s">
        <v>1197</v>
      </c>
      <c r="E164" s="26" t="s">
        <v>974</v>
      </c>
      <c r="F164" s="27">
        <v>32</v>
      </c>
    </row>
    <row r="165" spans="1:6" s="29" customFormat="1" ht="15">
      <c r="A165" s="21"/>
      <c r="B165" s="21">
        <v>124</v>
      </c>
      <c r="C165" s="21">
        <v>0</v>
      </c>
      <c r="D165" s="22" t="s">
        <v>551</v>
      </c>
      <c r="E165" s="22" t="s">
        <v>695</v>
      </c>
      <c r="F165" s="23">
        <v>28</v>
      </c>
    </row>
    <row r="166" spans="1:6" s="29" customFormat="1" ht="15">
      <c r="A166" s="34"/>
      <c r="B166" s="34">
        <v>125</v>
      </c>
      <c r="C166" s="34"/>
      <c r="D166" s="35" t="s">
        <v>598</v>
      </c>
      <c r="E166" s="35" t="s">
        <v>595</v>
      </c>
      <c r="F166" s="23">
        <v>14</v>
      </c>
    </row>
    <row r="167" spans="1:6" s="3" customFormat="1" ht="15">
      <c r="A167" s="34"/>
      <c r="B167" s="34">
        <v>126</v>
      </c>
      <c r="C167" s="34">
        <v>0</v>
      </c>
      <c r="D167" s="35" t="s">
        <v>1256</v>
      </c>
      <c r="E167" s="35" t="s">
        <v>1030</v>
      </c>
      <c r="F167" s="3">
        <v>17</v>
      </c>
    </row>
    <row r="168" spans="1:6" ht="15">
      <c r="A168" s="34"/>
      <c r="B168" s="34">
        <v>127</v>
      </c>
      <c r="C168" s="34">
        <v>0</v>
      </c>
      <c r="D168" s="35" t="s">
        <v>1190</v>
      </c>
      <c r="E168" s="35" t="s">
        <v>967</v>
      </c>
      <c r="F168" s="3">
        <v>34</v>
      </c>
    </row>
    <row r="170" spans="1:6" s="3" customFormat="1" ht="15">
      <c r="A170" s="1"/>
      <c r="B170" s="1"/>
      <c r="C170" s="1"/>
      <c r="D170" s="7"/>
      <c r="E170" s="7"/>
      <c r="F170"/>
    </row>
    <row r="171" spans="1:6" ht="18">
      <c r="A171" s="36">
        <v>14</v>
      </c>
      <c r="B171" s="36"/>
      <c r="C171" s="36"/>
      <c r="D171" s="37" t="s">
        <v>553</v>
      </c>
      <c r="E171" s="37" t="s">
        <v>696</v>
      </c>
      <c r="F171" s="4">
        <f>SUM(F172:F176)</f>
        <v>93</v>
      </c>
    </row>
    <row r="172" spans="1:6" ht="30">
      <c r="A172" s="21"/>
      <c r="B172" s="21">
        <v>130</v>
      </c>
      <c r="C172" s="21">
        <v>0</v>
      </c>
      <c r="D172" s="22" t="s">
        <v>477</v>
      </c>
      <c r="E172" s="22" t="s">
        <v>476</v>
      </c>
      <c r="F172" s="23">
        <v>15</v>
      </c>
    </row>
    <row r="173" spans="1:6" s="4" customFormat="1" ht="30">
      <c r="A173" s="21"/>
      <c r="B173" s="21">
        <v>131</v>
      </c>
      <c r="C173" s="21">
        <v>0</v>
      </c>
      <c r="D173" s="22" t="s">
        <v>555</v>
      </c>
      <c r="E173" s="22" t="s">
        <v>579</v>
      </c>
      <c r="F173" s="23">
        <v>13</v>
      </c>
    </row>
    <row r="174" spans="1:6" s="23" customFormat="1" ht="30">
      <c r="A174" s="21"/>
      <c r="B174" s="21">
        <v>132</v>
      </c>
      <c r="C174" s="21">
        <v>0</v>
      </c>
      <c r="D174" s="22" t="s">
        <v>556</v>
      </c>
      <c r="E174" s="22" t="s">
        <v>584</v>
      </c>
      <c r="F174" s="23">
        <v>24</v>
      </c>
    </row>
    <row r="175" spans="1:6" s="23" customFormat="1" ht="15">
      <c r="A175" s="21"/>
      <c r="B175" s="21">
        <v>133</v>
      </c>
      <c r="C175" s="21">
        <v>0</v>
      </c>
      <c r="D175" s="22" t="s">
        <v>580</v>
      </c>
      <c r="E175" s="22" t="s">
        <v>580</v>
      </c>
      <c r="F175" s="23">
        <v>29</v>
      </c>
    </row>
    <row r="176" spans="1:6" s="23" customFormat="1" ht="15">
      <c r="A176" s="21"/>
      <c r="B176" s="21">
        <v>134</v>
      </c>
      <c r="C176" s="21">
        <v>0</v>
      </c>
      <c r="D176" s="22" t="s">
        <v>557</v>
      </c>
      <c r="E176" s="22" t="s">
        <v>581</v>
      </c>
      <c r="F176" s="23">
        <v>12</v>
      </c>
    </row>
    <row r="177" spans="1:6" s="23" customFormat="1" ht="15">
      <c r="A177" s="1"/>
      <c r="B177" s="1"/>
      <c r="C177" s="1"/>
      <c r="D177" s="7"/>
      <c r="E177" s="7"/>
      <c r="F177"/>
    </row>
    <row r="178" spans="1:6" s="23" customFormat="1" ht="15">
      <c r="A178" s="1"/>
      <c r="B178" s="1"/>
      <c r="C178" s="1"/>
      <c r="D178" s="7"/>
      <c r="E178" s="7"/>
      <c r="F178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4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17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SUM(F4,F17,F27,F35,,F43,F83)</f>
        <v>1635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304</v>
      </c>
    </row>
    <row r="5" spans="1:8" s="3" customFormat="1" ht="39.75" customHeight="1">
      <c r="A5" s="21"/>
      <c r="B5" s="21">
        <v>1</v>
      </c>
      <c r="C5" s="21">
        <v>0</v>
      </c>
      <c r="D5" s="22" t="s">
        <v>99</v>
      </c>
      <c r="E5" s="22" t="s">
        <v>98</v>
      </c>
      <c r="F5" s="23">
        <v>30</v>
      </c>
    </row>
    <row r="6" spans="1:8" s="3" customFormat="1" ht="45">
      <c r="A6" s="21"/>
      <c r="B6" s="21">
        <v>2</v>
      </c>
      <c r="C6" s="21">
        <v>0</v>
      </c>
      <c r="D6" s="22" t="s">
        <v>510</v>
      </c>
      <c r="E6" s="22" t="s">
        <v>266</v>
      </c>
      <c r="F6" s="23">
        <v>27</v>
      </c>
    </row>
    <row r="7" spans="1:8" s="3" customFormat="1" ht="25.5" customHeight="1">
      <c r="A7" s="21"/>
      <c r="B7" s="21">
        <v>3</v>
      </c>
      <c r="C7" s="21">
        <v>0</v>
      </c>
      <c r="D7" s="23" t="s">
        <v>11</v>
      </c>
      <c r="E7" s="22" t="s">
        <v>10</v>
      </c>
      <c r="F7" s="23">
        <v>35</v>
      </c>
    </row>
    <row r="8" spans="1:8" s="3" customFormat="1" ht="30">
      <c r="A8" s="21"/>
      <c r="B8" s="21">
        <v>4</v>
      </c>
      <c r="C8" s="21">
        <v>0</v>
      </c>
      <c r="D8" s="22" t="s">
        <v>101</v>
      </c>
      <c r="E8" s="22" t="s">
        <v>100</v>
      </c>
      <c r="F8" s="23">
        <v>23</v>
      </c>
    </row>
    <row r="9" spans="1:8" s="3" customFormat="1" ht="15">
      <c r="A9" s="21"/>
      <c r="B9" s="21">
        <v>5</v>
      </c>
      <c r="C9" s="21">
        <v>0</v>
      </c>
      <c r="D9" s="22" t="s">
        <v>102</v>
      </c>
      <c r="E9" s="22" t="s">
        <v>103</v>
      </c>
      <c r="F9" s="23">
        <v>40</v>
      </c>
    </row>
    <row r="10" spans="1:8" s="3" customFormat="1" ht="45">
      <c r="A10" s="21"/>
      <c r="B10" s="21">
        <v>6</v>
      </c>
      <c r="C10" s="21">
        <v>0</v>
      </c>
      <c r="D10" s="46" t="s">
        <v>105</v>
      </c>
      <c r="E10" s="22" t="s">
        <v>104</v>
      </c>
      <c r="F10" s="23">
        <v>53</v>
      </c>
    </row>
    <row r="11" spans="1:8" s="3" customFormat="1" ht="33" customHeight="1">
      <c r="A11" s="21"/>
      <c r="B11" s="21">
        <v>7</v>
      </c>
      <c r="C11" s="21">
        <v>0</v>
      </c>
      <c r="D11" s="22" t="s">
        <v>106</v>
      </c>
      <c r="E11" s="22" t="s">
        <v>249</v>
      </c>
      <c r="F11" s="23">
        <v>21</v>
      </c>
    </row>
    <row r="12" spans="1:8" s="3" customFormat="1" ht="30">
      <c r="A12" s="21"/>
      <c r="B12" s="21">
        <v>8</v>
      </c>
      <c r="C12" s="21">
        <v>0</v>
      </c>
      <c r="D12" s="22" t="s">
        <v>97</v>
      </c>
      <c r="E12" s="22" t="s">
        <v>96</v>
      </c>
      <c r="F12" s="23">
        <v>45</v>
      </c>
    </row>
    <row r="13" spans="1:8" s="3" customFormat="1" ht="30">
      <c r="A13" s="21"/>
      <c r="B13" s="21">
        <v>9</v>
      </c>
      <c r="C13" s="21">
        <v>0</v>
      </c>
      <c r="D13" s="22" t="s">
        <v>95</v>
      </c>
      <c r="E13" s="46" t="s">
        <v>94</v>
      </c>
      <c r="F13" s="23">
        <v>18</v>
      </c>
    </row>
    <row r="14" spans="1:8" s="3" customFormat="1" ht="30">
      <c r="A14" s="21"/>
      <c r="B14" s="21">
        <v>10</v>
      </c>
      <c r="C14" s="21">
        <v>0</v>
      </c>
      <c r="D14" s="22" t="s">
        <v>93</v>
      </c>
      <c r="E14" s="46" t="s">
        <v>92</v>
      </c>
      <c r="F14" s="23">
        <v>12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18">
      <c r="A17" s="17">
        <v>2</v>
      </c>
      <c r="B17" s="17"/>
      <c r="C17" s="17"/>
      <c r="D17" s="19" t="s">
        <v>215</v>
      </c>
      <c r="E17" s="19" t="s">
        <v>214</v>
      </c>
      <c r="F17" s="20">
        <f>SUM(F18,F19,F20,F21,F22,F23,F24)</f>
        <v>136</v>
      </c>
    </row>
    <row r="18" spans="1:10" ht="15">
      <c r="A18" s="21"/>
      <c r="B18" s="21">
        <v>11</v>
      </c>
      <c r="C18" s="21">
        <v>0</v>
      </c>
      <c r="D18" s="22" t="s">
        <v>108</v>
      </c>
      <c r="E18" s="46" t="s">
        <v>107</v>
      </c>
      <c r="F18" s="23">
        <v>24</v>
      </c>
    </row>
    <row r="19" spans="1:10" ht="15">
      <c r="A19" s="21"/>
      <c r="B19" s="21">
        <v>12</v>
      </c>
      <c r="C19" s="21">
        <v>0</v>
      </c>
      <c r="D19" s="22" t="s">
        <v>110</v>
      </c>
      <c r="E19" s="47" t="s">
        <v>109</v>
      </c>
      <c r="F19" s="23">
        <v>16</v>
      </c>
    </row>
    <row r="20" spans="1:10" s="3" customFormat="1" ht="15">
      <c r="A20" s="21"/>
      <c r="B20" s="21">
        <v>13</v>
      </c>
      <c r="C20" s="21">
        <v>0</v>
      </c>
      <c r="D20" s="46" t="s">
        <v>29</v>
      </c>
      <c r="E20" s="22" t="s">
        <v>111</v>
      </c>
      <c r="F20" s="23">
        <v>9</v>
      </c>
    </row>
    <row r="21" spans="1:10" s="3" customFormat="1" ht="20.25" customHeight="1">
      <c r="A21" s="21"/>
      <c r="B21" s="21">
        <v>14</v>
      </c>
      <c r="C21" s="21">
        <v>0</v>
      </c>
      <c r="D21" s="46" t="s">
        <v>31</v>
      </c>
      <c r="E21" s="46" t="s">
        <v>30</v>
      </c>
      <c r="F21" s="23">
        <v>15</v>
      </c>
    </row>
    <row r="22" spans="1:10" s="3" customFormat="1" ht="15">
      <c r="A22" s="21"/>
      <c r="B22" s="21">
        <v>15</v>
      </c>
      <c r="C22" s="21">
        <v>0</v>
      </c>
      <c r="D22" s="46" t="s">
        <v>32</v>
      </c>
      <c r="E22" s="46" t="s">
        <v>422</v>
      </c>
      <c r="F22" s="23">
        <v>22</v>
      </c>
    </row>
    <row r="23" spans="1:10" s="3" customFormat="1" ht="30">
      <c r="A23" s="21"/>
      <c r="B23" s="21">
        <v>16</v>
      </c>
      <c r="C23" s="21">
        <v>0</v>
      </c>
      <c r="D23" s="22" t="s">
        <v>33</v>
      </c>
      <c r="E23" s="46" t="s">
        <v>35</v>
      </c>
      <c r="F23" s="23">
        <v>18</v>
      </c>
    </row>
    <row r="24" spans="1:10" ht="30">
      <c r="A24" s="21"/>
      <c r="B24" s="21">
        <v>17</v>
      </c>
      <c r="C24" s="21">
        <v>0</v>
      </c>
      <c r="D24" s="46" t="s">
        <v>36</v>
      </c>
      <c r="E24" s="46" t="s">
        <v>34</v>
      </c>
      <c r="F24" s="23">
        <v>32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SUM(F28,F29,F30,F31,F32)</f>
        <v>69</v>
      </c>
    </row>
    <row r="28" spans="1:10" s="3" customFormat="1" ht="30">
      <c r="A28" s="21"/>
      <c r="B28" s="21">
        <v>18</v>
      </c>
      <c r="C28" s="21">
        <v>0</v>
      </c>
      <c r="D28" s="46" t="s">
        <v>37</v>
      </c>
      <c r="E28" s="46" t="s">
        <v>39</v>
      </c>
      <c r="F28" s="23">
        <v>12</v>
      </c>
    </row>
    <row r="29" spans="1:10" ht="60">
      <c r="A29" s="21"/>
      <c r="B29" s="21">
        <v>19</v>
      </c>
      <c r="C29" s="21">
        <v>0</v>
      </c>
      <c r="D29" s="22" t="s">
        <v>40</v>
      </c>
      <c r="E29" s="46" t="s">
        <v>38</v>
      </c>
      <c r="F29" s="23">
        <v>12</v>
      </c>
      <c r="G29" s="3"/>
      <c r="H29" s="3"/>
      <c r="I29" s="3"/>
      <c r="J29" s="3"/>
    </row>
    <row r="30" spans="1:10" ht="45">
      <c r="A30" s="21"/>
      <c r="B30" s="21">
        <v>20</v>
      </c>
      <c r="C30" s="21">
        <v>0</v>
      </c>
      <c r="D30" s="22" t="s">
        <v>176</v>
      </c>
      <c r="E30" s="46" t="s">
        <v>13</v>
      </c>
      <c r="F30" s="23">
        <v>10</v>
      </c>
      <c r="G30" s="3"/>
      <c r="H30" s="3"/>
      <c r="I30" s="3"/>
      <c r="J30" s="3"/>
    </row>
    <row r="31" spans="1:10" ht="60">
      <c r="A31" s="21"/>
      <c r="B31" s="21">
        <v>21</v>
      </c>
      <c r="C31" s="21">
        <v>0</v>
      </c>
      <c r="D31" s="22" t="s">
        <v>178</v>
      </c>
      <c r="E31" s="46" t="s">
        <v>177</v>
      </c>
      <c r="F31" s="23">
        <v>14</v>
      </c>
      <c r="G31" s="3"/>
      <c r="H31" s="3"/>
      <c r="I31" s="3"/>
      <c r="J31" s="3"/>
    </row>
    <row r="32" spans="1:10" ht="15">
      <c r="A32" s="21"/>
      <c r="B32" s="21">
        <v>22</v>
      </c>
      <c r="C32" s="21">
        <v>0</v>
      </c>
      <c r="D32" s="22" t="s">
        <v>623</v>
      </c>
      <c r="E32" s="22" t="s">
        <v>635</v>
      </c>
      <c r="F32" s="23">
        <v>21</v>
      </c>
      <c r="G32" s="3"/>
      <c r="H32" s="3"/>
      <c r="I32" s="3"/>
      <c r="J32" s="3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21"/>
      <c r="B34" s="21"/>
      <c r="C34" s="21"/>
      <c r="D34" s="22"/>
      <c r="E34" s="22"/>
      <c r="F34" s="23"/>
    </row>
    <row r="35" spans="1:10" s="3" customFormat="1" ht="18">
      <c r="A35" s="17">
        <v>4</v>
      </c>
      <c r="B35" s="17"/>
      <c r="C35" s="17"/>
      <c r="D35" s="19" t="s">
        <v>1353</v>
      </c>
      <c r="E35" s="19" t="s">
        <v>1131</v>
      </c>
      <c r="F35" s="20">
        <f>SUM(F36:F40)</f>
        <v>98</v>
      </c>
    </row>
    <row r="36" spans="1:10" s="3" customFormat="1" ht="30">
      <c r="A36" s="21"/>
      <c r="B36" s="21">
        <v>23</v>
      </c>
      <c r="C36" s="21">
        <v>0</v>
      </c>
      <c r="D36" s="22" t="s">
        <v>18</v>
      </c>
      <c r="E36" s="22" t="s">
        <v>41</v>
      </c>
      <c r="F36" s="23">
        <v>20</v>
      </c>
    </row>
    <row r="37" spans="1:10" s="3" customFormat="1" ht="33" customHeight="1">
      <c r="A37" s="21"/>
      <c r="B37" s="21">
        <v>24</v>
      </c>
      <c r="C37" s="21">
        <v>0</v>
      </c>
      <c r="D37" s="46" t="s">
        <v>44</v>
      </c>
      <c r="E37" s="46" t="s">
        <v>43</v>
      </c>
      <c r="F37" s="23">
        <v>38</v>
      </c>
    </row>
    <row r="38" spans="1:10" s="3" customFormat="1" ht="31.5" customHeight="1">
      <c r="A38" s="21"/>
      <c r="B38" s="21">
        <v>25</v>
      </c>
      <c r="C38" s="21">
        <v>0</v>
      </c>
      <c r="D38" s="46" t="s">
        <v>45</v>
      </c>
      <c r="E38" s="22" t="s">
        <v>46</v>
      </c>
      <c r="F38" s="23">
        <v>5</v>
      </c>
    </row>
    <row r="39" spans="1:10" s="3" customFormat="1" ht="15">
      <c r="A39" s="21"/>
      <c r="B39" s="21">
        <v>26</v>
      </c>
      <c r="C39" s="21">
        <v>0</v>
      </c>
      <c r="D39" s="46" t="s">
        <v>48</v>
      </c>
      <c r="E39" s="46" t="s">
        <v>47</v>
      </c>
      <c r="F39" s="23">
        <v>20</v>
      </c>
      <c r="G39"/>
      <c r="H39"/>
      <c r="I39"/>
      <c r="J39"/>
    </row>
    <row r="40" spans="1:10" s="3" customFormat="1" ht="15">
      <c r="A40" s="21"/>
      <c r="B40" s="21">
        <v>27</v>
      </c>
      <c r="C40" s="21">
        <v>0</v>
      </c>
      <c r="D40" s="46" t="s">
        <v>1227</v>
      </c>
      <c r="E40" s="46" t="s">
        <v>49</v>
      </c>
      <c r="F40" s="23">
        <v>15</v>
      </c>
      <c r="G40"/>
      <c r="H40"/>
      <c r="I40"/>
      <c r="J40"/>
    </row>
    <row r="41" spans="1:10" s="3" customFormat="1" ht="18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">
      <c r="A42" s="17"/>
      <c r="B42" s="18"/>
      <c r="C42" s="18"/>
      <c r="D42" s="19"/>
      <c r="E42" s="19"/>
      <c r="F42" s="20"/>
    </row>
    <row r="43" spans="1:10" s="4" customFormat="1" ht="36">
      <c r="A43" s="17">
        <v>5</v>
      </c>
      <c r="B43" s="18"/>
      <c r="C43" s="18"/>
      <c r="D43" s="19" t="s">
        <v>189</v>
      </c>
      <c r="E43" s="19" t="s">
        <v>190</v>
      </c>
      <c r="F43" s="20">
        <f>SUM(F44,F51,F61,F65)</f>
        <v>798</v>
      </c>
    </row>
    <row r="44" spans="1:10" s="3" customFormat="1" ht="18">
      <c r="A44" s="17"/>
      <c r="B44" s="56" t="s">
        <v>191</v>
      </c>
      <c r="C44" s="48"/>
      <c r="D44" s="50" t="s">
        <v>713</v>
      </c>
      <c r="E44" s="50" t="s">
        <v>203</v>
      </c>
      <c r="F44" s="54">
        <f>SUM(F45:F50)</f>
        <v>114</v>
      </c>
    </row>
    <row r="45" spans="1:10" s="3" customFormat="1" ht="30">
      <c r="A45" s="21"/>
      <c r="B45" s="21">
        <v>28</v>
      </c>
      <c r="C45" s="21">
        <v>0</v>
      </c>
      <c r="D45" s="46" t="s">
        <v>51</v>
      </c>
      <c r="E45" s="46" t="s">
        <v>52</v>
      </c>
      <c r="F45" s="23">
        <v>31</v>
      </c>
    </row>
    <row r="46" spans="1:10" s="8" customFormat="1" ht="15">
      <c r="A46" s="24"/>
      <c r="B46" s="21">
        <v>29</v>
      </c>
      <c r="C46" s="21">
        <v>0</v>
      </c>
      <c r="D46" s="46" t="s">
        <v>1247</v>
      </c>
      <c r="E46" s="46" t="s">
        <v>1019</v>
      </c>
      <c r="F46" s="23">
        <v>11</v>
      </c>
    </row>
    <row r="47" spans="1:10" s="3" customFormat="1" ht="45">
      <c r="A47" s="21"/>
      <c r="B47" s="21">
        <v>30</v>
      </c>
      <c r="C47" s="21">
        <v>0</v>
      </c>
      <c r="D47" s="22" t="s">
        <v>117</v>
      </c>
      <c r="E47" s="22" t="s">
        <v>116</v>
      </c>
      <c r="F47" s="23">
        <v>24</v>
      </c>
    </row>
    <row r="48" spans="1:10" s="3" customFormat="1" ht="15">
      <c r="A48" s="21"/>
      <c r="B48" s="21">
        <v>31</v>
      </c>
      <c r="C48" s="21">
        <v>0</v>
      </c>
      <c r="D48" s="46" t="s">
        <v>304</v>
      </c>
      <c r="E48" s="47" t="s">
        <v>313</v>
      </c>
      <c r="F48" s="23">
        <v>32</v>
      </c>
    </row>
    <row r="49" spans="1:10" s="3" customFormat="1" ht="15">
      <c r="A49" s="21"/>
      <c r="B49" s="21">
        <v>32</v>
      </c>
      <c r="C49" s="21">
        <v>0</v>
      </c>
      <c r="D49" s="22" t="s">
        <v>118</v>
      </c>
      <c r="E49" s="22" t="s">
        <v>119</v>
      </c>
      <c r="F49" s="22">
        <v>8</v>
      </c>
    </row>
    <row r="50" spans="1:10" s="3" customFormat="1" ht="30">
      <c r="A50" s="21"/>
      <c r="B50" s="21">
        <v>33</v>
      </c>
      <c r="C50" s="21">
        <v>0</v>
      </c>
      <c r="D50" s="22" t="s">
        <v>54</v>
      </c>
      <c r="E50" s="22" t="s">
        <v>53</v>
      </c>
      <c r="F50" s="22">
        <v>8</v>
      </c>
    </row>
    <row r="51" spans="1:10" s="3" customFormat="1" ht="18">
      <c r="A51" s="17"/>
      <c r="B51" s="21" t="s">
        <v>194</v>
      </c>
      <c r="C51" s="48"/>
      <c r="D51" s="50" t="s">
        <v>518</v>
      </c>
      <c r="E51" s="50" t="s">
        <v>657</v>
      </c>
      <c r="F51" s="54">
        <f>SUM(F52:F60)</f>
        <v>187</v>
      </c>
    </row>
    <row r="52" spans="1:10" s="3" customFormat="1" ht="15">
      <c r="A52" s="21"/>
      <c r="B52" s="21">
        <v>34</v>
      </c>
      <c r="C52" s="21">
        <v>0</v>
      </c>
      <c r="D52" s="46" t="s">
        <v>56</v>
      </c>
      <c r="E52" s="22" t="s">
        <v>55</v>
      </c>
      <c r="F52" s="23">
        <v>4</v>
      </c>
    </row>
    <row r="53" spans="1:10" ht="15">
      <c r="A53" s="21"/>
      <c r="B53" s="21">
        <v>35</v>
      </c>
      <c r="C53" s="21">
        <v>0</v>
      </c>
      <c r="D53" s="22" t="s">
        <v>234</v>
      </c>
      <c r="E53" s="22" t="s">
        <v>235</v>
      </c>
      <c r="F53" s="23">
        <v>25</v>
      </c>
    </row>
    <row r="54" spans="1:10" s="3" customFormat="1" ht="15">
      <c r="A54" s="21"/>
      <c r="B54" s="21">
        <v>36</v>
      </c>
      <c r="C54" s="21">
        <v>0</v>
      </c>
      <c r="D54" s="22" t="s">
        <v>1258</v>
      </c>
      <c r="E54" s="22" t="s">
        <v>1031</v>
      </c>
      <c r="F54" s="23">
        <v>23</v>
      </c>
    </row>
    <row r="55" spans="1:10" s="3" customFormat="1" ht="15">
      <c r="A55" s="21"/>
      <c r="B55" s="21">
        <v>37</v>
      </c>
      <c r="C55" s="21">
        <v>0</v>
      </c>
      <c r="D55" s="22" t="s">
        <v>1280</v>
      </c>
      <c r="E55" s="22" t="s">
        <v>1053</v>
      </c>
      <c r="F55" s="23">
        <v>26</v>
      </c>
    </row>
    <row r="56" spans="1:10" ht="15">
      <c r="A56" s="21"/>
      <c r="B56" s="21">
        <v>38</v>
      </c>
      <c r="C56" s="21">
        <v>0</v>
      </c>
      <c r="D56" s="22" t="s">
        <v>1282</v>
      </c>
      <c r="E56" s="22" t="s">
        <v>1282</v>
      </c>
      <c r="F56" s="23">
        <v>37</v>
      </c>
    </row>
    <row r="57" spans="1:10" ht="15">
      <c r="A57" s="21"/>
      <c r="B57" s="21">
        <v>39</v>
      </c>
      <c r="C57" s="21">
        <v>0</v>
      </c>
      <c r="D57" s="22" t="s">
        <v>1283</v>
      </c>
      <c r="E57" s="22" t="s">
        <v>1056</v>
      </c>
      <c r="F57" s="23">
        <v>21</v>
      </c>
    </row>
    <row r="58" spans="1:10" ht="15">
      <c r="A58" s="21"/>
      <c r="B58" s="21">
        <v>40</v>
      </c>
      <c r="C58" s="21">
        <v>0</v>
      </c>
      <c r="D58" s="22" t="s">
        <v>1285</v>
      </c>
      <c r="E58" s="22" t="s">
        <v>1285</v>
      </c>
      <c r="F58" s="23">
        <v>21</v>
      </c>
    </row>
    <row r="59" spans="1:10" s="3" customFormat="1" ht="15">
      <c r="A59" s="21"/>
      <c r="B59" s="21">
        <v>41</v>
      </c>
      <c r="C59" s="21">
        <v>0</v>
      </c>
      <c r="D59" s="22" t="s">
        <v>1287</v>
      </c>
      <c r="E59" s="22" t="s">
        <v>1287</v>
      </c>
      <c r="F59" s="23">
        <v>22</v>
      </c>
    </row>
    <row r="60" spans="1:10" s="29" customFormat="1" ht="15">
      <c r="A60" s="21"/>
      <c r="B60" s="21">
        <v>42</v>
      </c>
      <c r="C60" s="21">
        <v>0</v>
      </c>
      <c r="D60" s="22" t="s">
        <v>447</v>
      </c>
      <c r="E60" s="22" t="s">
        <v>336</v>
      </c>
      <c r="F60" s="23">
        <v>8</v>
      </c>
    </row>
    <row r="61" spans="1:10" s="32" customFormat="1" ht="18">
      <c r="A61" s="17"/>
      <c r="B61" s="56" t="s">
        <v>136</v>
      </c>
      <c r="C61" s="48"/>
      <c r="D61" s="50" t="s">
        <v>345</v>
      </c>
      <c r="E61" s="50" t="s">
        <v>344</v>
      </c>
      <c r="F61" s="54">
        <f>SUM(F62:F64)</f>
        <v>134</v>
      </c>
      <c r="G61" s="3"/>
      <c r="H61" s="3"/>
      <c r="I61" s="3"/>
      <c r="J61" s="3"/>
    </row>
    <row r="62" spans="1:10" s="32" customFormat="1" ht="15">
      <c r="A62" s="21"/>
      <c r="B62" s="21">
        <v>43</v>
      </c>
      <c r="C62" s="21">
        <v>0</v>
      </c>
      <c r="D62" s="22" t="s">
        <v>122</v>
      </c>
      <c r="E62" s="22" t="s">
        <v>121</v>
      </c>
      <c r="F62" s="23">
        <v>18</v>
      </c>
      <c r="G62" s="3"/>
      <c r="H62" s="3"/>
      <c r="I62" s="3"/>
      <c r="J62" s="3"/>
    </row>
    <row r="63" spans="1:10" s="32" customFormat="1" ht="15">
      <c r="A63" s="21"/>
      <c r="B63" s="21">
        <v>44</v>
      </c>
      <c r="C63" s="21">
        <v>0</v>
      </c>
      <c r="D63" s="22" t="s">
        <v>1146</v>
      </c>
      <c r="E63" s="22" t="s">
        <v>1061</v>
      </c>
      <c r="F63" s="23">
        <v>73</v>
      </c>
      <c r="G63" s="3"/>
      <c r="H63" s="3"/>
      <c r="I63" s="3"/>
      <c r="J63" s="3"/>
    </row>
    <row r="64" spans="1:10" ht="15">
      <c r="A64" s="21"/>
      <c r="B64" s="21">
        <v>45</v>
      </c>
      <c r="C64" s="21">
        <v>0</v>
      </c>
      <c r="D64" s="22" t="s">
        <v>343</v>
      </c>
      <c r="E64" s="22" t="s">
        <v>342</v>
      </c>
      <c r="F64" s="23">
        <v>43</v>
      </c>
    </row>
    <row r="65" spans="1:10" ht="18">
      <c r="A65" s="17"/>
      <c r="B65" s="48" t="s">
        <v>50</v>
      </c>
      <c r="C65" s="48"/>
      <c r="D65" s="50" t="s">
        <v>1154</v>
      </c>
      <c r="E65" s="50" t="s">
        <v>137</v>
      </c>
      <c r="F65" s="54">
        <f>SUM(F66:F80)</f>
        <v>363</v>
      </c>
      <c r="G65" s="3"/>
      <c r="H65" s="3"/>
      <c r="I65" s="3"/>
      <c r="J65" s="3"/>
    </row>
    <row r="66" spans="1:10" ht="15">
      <c r="A66" s="21"/>
      <c r="B66" s="21">
        <v>46</v>
      </c>
      <c r="C66" s="21">
        <v>0</v>
      </c>
      <c r="D66" s="22" t="s">
        <v>58</v>
      </c>
      <c r="E66" s="22" t="s">
        <v>57</v>
      </c>
      <c r="F66" s="23">
        <v>32</v>
      </c>
    </row>
    <row r="67" spans="1:10" ht="30">
      <c r="A67" s="21"/>
      <c r="B67" s="21">
        <v>47</v>
      </c>
      <c r="C67" s="21">
        <v>0</v>
      </c>
      <c r="D67" s="22" t="s">
        <v>533</v>
      </c>
      <c r="E67" s="22" t="s">
        <v>125</v>
      </c>
      <c r="F67" s="23">
        <v>16</v>
      </c>
    </row>
    <row r="68" spans="1:10" ht="15">
      <c r="A68" s="21"/>
      <c r="B68" s="21">
        <v>48</v>
      </c>
      <c r="C68" s="21">
        <v>0</v>
      </c>
      <c r="D68" s="22" t="s">
        <v>594</v>
      </c>
      <c r="E68" s="22" t="s">
        <v>126</v>
      </c>
      <c r="F68" s="23">
        <v>6</v>
      </c>
    </row>
    <row r="69" spans="1:10" s="3" customFormat="1" ht="15">
      <c r="A69" s="10"/>
      <c r="B69" s="21">
        <v>49</v>
      </c>
      <c r="C69" s="21">
        <v>0</v>
      </c>
      <c r="D69" s="22" t="s">
        <v>60</v>
      </c>
      <c r="E69" s="22" t="s">
        <v>59</v>
      </c>
      <c r="F69" s="23">
        <v>4</v>
      </c>
    </row>
    <row r="70" spans="1:10" s="3" customFormat="1" ht="15">
      <c r="A70" s="10"/>
      <c r="B70" s="21">
        <v>50</v>
      </c>
      <c r="C70" s="21">
        <v>0</v>
      </c>
      <c r="D70" s="22" t="s">
        <v>279</v>
      </c>
      <c r="E70" s="22" t="s">
        <v>278</v>
      </c>
      <c r="F70" s="23">
        <v>15</v>
      </c>
    </row>
    <row r="71" spans="1:10" s="3" customFormat="1" ht="15">
      <c r="A71" s="21"/>
      <c r="B71" s="21">
        <v>51</v>
      </c>
      <c r="C71" s="21">
        <v>0</v>
      </c>
      <c r="D71" s="22" t="s">
        <v>61</v>
      </c>
      <c r="E71" s="22" t="s">
        <v>62</v>
      </c>
      <c r="F71" s="23">
        <v>7</v>
      </c>
      <c r="G71"/>
      <c r="H71"/>
      <c r="I71"/>
      <c r="J71"/>
    </row>
    <row r="72" spans="1:10" s="3" customFormat="1" ht="15">
      <c r="A72" s="21"/>
      <c r="B72" s="21">
        <v>52</v>
      </c>
      <c r="C72" s="21">
        <v>0</v>
      </c>
      <c r="D72" s="22" t="s">
        <v>63</v>
      </c>
      <c r="E72" s="22" t="s">
        <v>64</v>
      </c>
      <c r="F72" s="23">
        <v>11</v>
      </c>
      <c r="G72"/>
      <c r="H72"/>
      <c r="I72"/>
      <c r="J72"/>
    </row>
    <row r="73" spans="1:10" s="3" customFormat="1" ht="15">
      <c r="A73" s="21"/>
      <c r="B73" s="21">
        <v>53</v>
      </c>
      <c r="C73" s="21">
        <v>0</v>
      </c>
      <c r="D73" s="22" t="s">
        <v>1167</v>
      </c>
      <c r="E73" s="22" t="s">
        <v>681</v>
      </c>
      <c r="F73" s="23">
        <v>29</v>
      </c>
    </row>
    <row r="74" spans="1:10" s="3" customFormat="1" ht="15">
      <c r="A74" s="21"/>
      <c r="B74" s="21">
        <v>54</v>
      </c>
      <c r="C74" s="21">
        <v>0</v>
      </c>
      <c r="D74" s="22" t="s">
        <v>1168</v>
      </c>
      <c r="E74" s="22" t="s">
        <v>947</v>
      </c>
      <c r="F74" s="23">
        <v>22</v>
      </c>
    </row>
    <row r="75" spans="1:10" s="3" customFormat="1" ht="15">
      <c r="A75" s="21"/>
      <c r="B75" s="21">
        <v>55</v>
      </c>
      <c r="C75" s="21">
        <v>0</v>
      </c>
      <c r="D75" s="22" t="s">
        <v>65</v>
      </c>
      <c r="E75" s="22" t="s">
        <v>66</v>
      </c>
      <c r="F75" s="23">
        <v>24</v>
      </c>
    </row>
    <row r="76" spans="1:10" s="3" customFormat="1" ht="15">
      <c r="A76" s="21"/>
      <c r="B76" s="21">
        <v>56</v>
      </c>
      <c r="C76" s="21">
        <v>0</v>
      </c>
      <c r="D76" s="22" t="s">
        <v>131</v>
      </c>
      <c r="E76" s="22" t="s">
        <v>683</v>
      </c>
      <c r="F76" s="23">
        <v>94</v>
      </c>
      <c r="G76"/>
      <c r="H76"/>
      <c r="I76"/>
      <c r="J76"/>
    </row>
    <row r="77" spans="1:10" s="3" customFormat="1" ht="15">
      <c r="A77" s="21"/>
      <c r="B77" s="21">
        <v>57</v>
      </c>
      <c r="C77" s="21">
        <v>0</v>
      </c>
      <c r="D77" s="22" t="s">
        <v>1176</v>
      </c>
      <c r="E77" s="22" t="s">
        <v>394</v>
      </c>
      <c r="F77" s="23">
        <v>16</v>
      </c>
    </row>
    <row r="78" spans="1:10" ht="15">
      <c r="A78" s="21"/>
      <c r="B78" s="21">
        <v>58</v>
      </c>
      <c r="C78" s="21">
        <v>0</v>
      </c>
      <c r="D78" s="22" t="s">
        <v>26</v>
      </c>
      <c r="E78" s="22" t="s">
        <v>25</v>
      </c>
      <c r="F78" s="23">
        <v>22</v>
      </c>
    </row>
    <row r="79" spans="1:10" ht="15">
      <c r="A79" s="21"/>
      <c r="B79" s="21">
        <v>59</v>
      </c>
      <c r="C79" s="21">
        <v>0</v>
      </c>
      <c r="D79" s="22" t="s">
        <v>67</v>
      </c>
      <c r="E79" s="22" t="s">
        <v>68</v>
      </c>
      <c r="F79" s="23">
        <v>37</v>
      </c>
    </row>
    <row r="80" spans="1:10" ht="15">
      <c r="A80" s="21"/>
      <c r="B80" s="34">
        <v>60</v>
      </c>
      <c r="C80" s="34">
        <v>0</v>
      </c>
      <c r="D80" s="35" t="s">
        <v>488</v>
      </c>
      <c r="E80" s="35" t="s">
        <v>487</v>
      </c>
      <c r="F80" s="3">
        <v>28</v>
      </c>
    </row>
    <row r="81" spans="1:6">
      <c r="A81" s="10"/>
    </row>
    <row r="82" spans="1:6" s="29" customFormat="1" ht="15">
      <c r="A82" s="10"/>
      <c r="B82" s="1"/>
      <c r="C82" s="1"/>
      <c r="D82" s="7"/>
      <c r="E82" s="7"/>
      <c r="F82"/>
    </row>
    <row r="83" spans="1:6" ht="18">
      <c r="A83" s="17">
        <v>6</v>
      </c>
      <c r="B83" s="36"/>
      <c r="C83" s="36"/>
      <c r="D83" s="37" t="s">
        <v>143</v>
      </c>
      <c r="E83" s="37" t="s">
        <v>142</v>
      </c>
      <c r="F83" s="4">
        <f>SUM(F84:F89)</f>
        <v>230</v>
      </c>
    </row>
    <row r="84" spans="1:6" s="29" customFormat="1" ht="45">
      <c r="A84" s="17"/>
      <c r="B84" s="21">
        <v>61</v>
      </c>
      <c r="C84" s="21">
        <v>0</v>
      </c>
      <c r="D84" s="22" t="s">
        <v>15</v>
      </c>
      <c r="E84" s="22" t="s">
        <v>14</v>
      </c>
      <c r="F84" s="23">
        <v>42</v>
      </c>
    </row>
    <row r="85" spans="1:6" s="3" customFormat="1" ht="18">
      <c r="A85" s="17"/>
      <c r="B85" s="21">
        <v>62</v>
      </c>
      <c r="C85" s="21">
        <v>0</v>
      </c>
      <c r="D85" s="45" t="s">
        <v>1</v>
      </c>
      <c r="E85" s="22" t="s">
        <v>2</v>
      </c>
      <c r="F85" s="23">
        <v>21</v>
      </c>
    </row>
    <row r="86" spans="1:6" s="3" customFormat="1" ht="45">
      <c r="A86" s="25"/>
      <c r="B86" s="21">
        <v>63</v>
      </c>
      <c r="C86" s="21"/>
      <c r="D86" s="22" t="s">
        <v>6</v>
      </c>
      <c r="E86" s="22" t="s">
        <v>5</v>
      </c>
      <c r="F86" s="23">
        <v>23</v>
      </c>
    </row>
    <row r="87" spans="1:6" ht="15">
      <c r="A87" s="25"/>
      <c r="B87" s="21">
        <v>64</v>
      </c>
      <c r="C87" s="21">
        <v>0</v>
      </c>
      <c r="D87" s="22" t="s">
        <v>4</v>
      </c>
      <c r="E87" s="22" t="s">
        <v>3</v>
      </c>
      <c r="F87" s="23">
        <v>39</v>
      </c>
    </row>
    <row r="88" spans="1:6" ht="15">
      <c r="A88" s="25"/>
      <c r="B88" s="21">
        <v>65</v>
      </c>
      <c r="C88" s="21">
        <v>0</v>
      </c>
      <c r="D88" s="22" t="s">
        <v>580</v>
      </c>
      <c r="E88" s="22" t="s">
        <v>370</v>
      </c>
      <c r="F88" s="23">
        <v>97</v>
      </c>
    </row>
    <row r="89" spans="1:6" s="4" customFormat="1" ht="18">
      <c r="A89" s="1"/>
      <c r="B89" s="34">
        <v>66</v>
      </c>
      <c r="C89" s="34">
        <v>0</v>
      </c>
      <c r="D89" s="35" t="s">
        <v>23</v>
      </c>
      <c r="E89" s="35" t="s">
        <v>22</v>
      </c>
      <c r="F89" s="3">
        <v>8</v>
      </c>
    </row>
    <row r="90" spans="1:6" s="23" customFormat="1" ht="18">
      <c r="A90" s="36"/>
      <c r="B90" s="1"/>
      <c r="C90" s="1"/>
      <c r="D90" s="7"/>
      <c r="E90" s="7"/>
      <c r="F90"/>
    </row>
    <row r="91" spans="1:6" s="23" customFormat="1" ht="15">
      <c r="A91" s="21"/>
      <c r="B91" s="1"/>
      <c r="C91" s="1"/>
      <c r="D91" s="7"/>
      <c r="E91" s="7"/>
      <c r="F91"/>
    </row>
    <row r="92" spans="1:6" s="23" customFormat="1" ht="15">
      <c r="A92" s="21"/>
      <c r="B92" s="1"/>
      <c r="C92" s="1"/>
      <c r="D92" s="7"/>
      <c r="E92" s="7"/>
      <c r="F92"/>
    </row>
    <row r="93" spans="1:6" s="23" customFormat="1" ht="15">
      <c r="A93" s="21"/>
      <c r="B93" s="1"/>
      <c r="C93" s="1"/>
      <c r="D93" s="7"/>
      <c r="E93" s="7"/>
      <c r="F93"/>
    </row>
    <row r="94" spans="1:6" ht="15">
      <c r="A94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83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9" ht="23">
      <c r="A1" s="9" t="s">
        <v>483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SUM(F4,F16,F31,F45,F52,F61,F70,F84,F114,F128,F144,F150,F162,F177)</f>
        <v>3030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SUM(F5,F6,F7,F10,F11,F12,F13)</f>
        <v>321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34</v>
      </c>
    </row>
    <row r="6" spans="1:9" s="3" customFormat="1" ht="15">
      <c r="A6" s="21"/>
      <c r="B6" s="21">
        <v>2</v>
      </c>
      <c r="C6" s="21">
        <v>0</v>
      </c>
      <c r="D6" s="3" t="s">
        <v>1311</v>
      </c>
      <c r="E6" s="22" t="s">
        <v>727</v>
      </c>
      <c r="F6" s="23">
        <v>47</v>
      </c>
    </row>
    <row r="7" spans="1:9" ht="30">
      <c r="A7" s="21"/>
      <c r="B7" s="21">
        <v>3</v>
      </c>
      <c r="C7" s="21"/>
      <c r="D7" s="22" t="s">
        <v>599</v>
      </c>
      <c r="E7" s="22" t="s">
        <v>729</v>
      </c>
      <c r="F7" s="23">
        <f>SUM(F8:F9)</f>
        <v>26</v>
      </c>
    </row>
    <row r="8" spans="1:9" s="3" customFormat="1" ht="15">
      <c r="A8" s="10"/>
      <c r="B8" s="10"/>
      <c r="C8" s="10">
        <v>0</v>
      </c>
      <c r="D8" s="11" t="s">
        <v>599</v>
      </c>
      <c r="E8" s="11" t="s">
        <v>730</v>
      </c>
      <c r="F8" s="12">
        <v>22</v>
      </c>
      <c r="G8" s="8"/>
      <c r="H8" s="8"/>
      <c r="I8" s="8"/>
    </row>
    <row r="9" spans="1:9" s="3" customFormat="1" ht="15">
      <c r="A9" s="21"/>
      <c r="B9" s="30"/>
      <c r="C9" s="10">
        <v>1</v>
      </c>
      <c r="D9" s="11" t="s">
        <v>734</v>
      </c>
      <c r="E9" s="11" t="s">
        <v>882</v>
      </c>
      <c r="F9" s="12">
        <v>4</v>
      </c>
    </row>
    <row r="10" spans="1:9" s="3" customFormat="1" ht="30">
      <c r="A10" s="21"/>
      <c r="B10" s="21">
        <v>4</v>
      </c>
      <c r="C10" s="21">
        <v>0</v>
      </c>
      <c r="D10" s="22" t="s">
        <v>600</v>
      </c>
      <c r="E10" s="22" t="s">
        <v>731</v>
      </c>
      <c r="F10" s="23">
        <v>47</v>
      </c>
    </row>
    <row r="11" spans="1:9" s="3" customFormat="1" ht="30">
      <c r="A11" s="21"/>
      <c r="B11" s="21">
        <v>5</v>
      </c>
      <c r="C11" s="21">
        <v>0</v>
      </c>
      <c r="D11" s="22" t="s">
        <v>601</v>
      </c>
      <c r="E11" s="22" t="s">
        <v>732</v>
      </c>
      <c r="F11" s="23">
        <v>77</v>
      </c>
    </row>
    <row r="12" spans="1:9" s="3" customFormat="1" ht="15">
      <c r="A12" s="21"/>
      <c r="B12" s="21">
        <v>6</v>
      </c>
      <c r="C12" s="21">
        <v>0</v>
      </c>
      <c r="D12" s="22" t="s">
        <v>602</v>
      </c>
      <c r="E12" s="22" t="s">
        <v>733</v>
      </c>
      <c r="F12" s="23">
        <v>68</v>
      </c>
    </row>
    <row r="13" spans="1:9" s="3" customFormat="1" ht="45">
      <c r="A13" s="21"/>
      <c r="B13" s="21">
        <v>7</v>
      </c>
      <c r="C13" s="21">
        <v>0</v>
      </c>
      <c r="D13" s="22" t="s">
        <v>603</v>
      </c>
      <c r="E13" s="22" t="s">
        <v>592</v>
      </c>
      <c r="F13" s="23">
        <v>22</v>
      </c>
    </row>
    <row r="14" spans="1:9" s="3" customFormat="1" ht="15">
      <c r="A14" s="21"/>
      <c r="B14" s="21"/>
      <c r="C14" s="21"/>
      <c r="D14" s="22"/>
      <c r="E14" s="22"/>
      <c r="F14" s="23"/>
    </row>
    <row r="15" spans="1:9" s="32" customFormat="1" ht="18">
      <c r="A15" s="21"/>
      <c r="B15" s="21"/>
      <c r="C15" s="21"/>
      <c r="D15" s="22"/>
      <c r="E15" s="22"/>
      <c r="F15" s="20"/>
      <c r="G15" s="4"/>
      <c r="H15" s="4"/>
    </row>
    <row r="16" spans="1:9" s="3" customFormat="1" ht="18">
      <c r="A16" s="17">
        <v>2</v>
      </c>
      <c r="B16" s="17"/>
      <c r="C16" s="17"/>
      <c r="D16" s="19" t="s">
        <v>746</v>
      </c>
      <c r="E16" s="19" t="s">
        <v>741</v>
      </c>
      <c r="F16" s="20">
        <f>SUM(F17,F20,F24,F27,F28)</f>
        <v>224</v>
      </c>
    </row>
    <row r="17" spans="1:10" ht="15">
      <c r="A17" s="21"/>
      <c r="B17" s="21">
        <v>10</v>
      </c>
      <c r="C17" s="21">
        <v>0</v>
      </c>
      <c r="D17" s="23" t="s">
        <v>604</v>
      </c>
      <c r="E17" s="22" t="s">
        <v>735</v>
      </c>
      <c r="F17" s="23">
        <f>SUM(F18:F19)</f>
        <v>58</v>
      </c>
    </row>
    <row r="18" spans="1:10">
      <c r="A18" s="10"/>
      <c r="B18" s="10"/>
      <c r="C18" s="10">
        <v>1</v>
      </c>
      <c r="D18" s="11" t="s">
        <v>1300</v>
      </c>
      <c r="E18" s="11" t="s">
        <v>1084</v>
      </c>
      <c r="F18" s="12">
        <v>1</v>
      </c>
    </row>
    <row r="19" spans="1:10">
      <c r="A19" s="10"/>
      <c r="B19" s="10"/>
      <c r="C19" s="10">
        <v>2</v>
      </c>
      <c r="D19" s="11" t="s">
        <v>1299</v>
      </c>
      <c r="E19" s="11" t="s">
        <v>1085</v>
      </c>
      <c r="F19" s="40">
        <v>57</v>
      </c>
    </row>
    <row r="20" spans="1:10" ht="30">
      <c r="A20" s="21"/>
      <c r="B20" s="21">
        <v>11</v>
      </c>
      <c r="C20" s="21">
        <v>0</v>
      </c>
      <c r="D20" s="22" t="s">
        <v>606</v>
      </c>
      <c r="E20" s="22" t="s">
        <v>737</v>
      </c>
      <c r="F20" s="23">
        <f>SUM(F21:F23)</f>
        <v>49</v>
      </c>
    </row>
    <row r="21" spans="1:10">
      <c r="A21" s="10"/>
      <c r="B21" s="10"/>
      <c r="C21" s="10">
        <v>1</v>
      </c>
      <c r="D21" s="11" t="s">
        <v>607</v>
      </c>
      <c r="E21" s="11" t="s">
        <v>738</v>
      </c>
      <c r="F21" s="12">
        <v>1</v>
      </c>
    </row>
    <row r="22" spans="1:10">
      <c r="A22" s="10"/>
      <c r="B22" s="10"/>
      <c r="C22" s="10">
        <v>2</v>
      </c>
      <c r="D22" s="11" t="s">
        <v>739</v>
      </c>
      <c r="E22" s="11" t="s">
        <v>740</v>
      </c>
      <c r="F22" s="12">
        <v>22</v>
      </c>
    </row>
    <row r="23" spans="1:10" ht="15">
      <c r="A23" s="10"/>
      <c r="B23" s="10"/>
      <c r="C23" s="10">
        <v>3</v>
      </c>
      <c r="D23" s="11" t="s">
        <v>586</v>
      </c>
      <c r="E23" s="11" t="s">
        <v>585</v>
      </c>
      <c r="F23" s="12">
        <v>26</v>
      </c>
      <c r="G23" s="3"/>
      <c r="H23" s="3"/>
      <c r="I23" s="3"/>
      <c r="J23" s="3"/>
    </row>
    <row r="24" spans="1:10" ht="15">
      <c r="A24" s="21"/>
      <c r="B24" s="21">
        <v>12</v>
      </c>
      <c r="C24" s="21"/>
      <c r="D24" s="22" t="s">
        <v>587</v>
      </c>
      <c r="E24" s="22" t="s">
        <v>742</v>
      </c>
      <c r="F24" s="23">
        <f>SUM(F25:F26)</f>
        <v>53</v>
      </c>
    </row>
    <row r="25" spans="1:10" s="31" customFormat="1">
      <c r="A25" s="10"/>
      <c r="B25" s="10"/>
      <c r="C25" s="10">
        <v>0</v>
      </c>
      <c r="D25" s="11" t="s">
        <v>587</v>
      </c>
      <c r="E25" s="11" t="s">
        <v>742</v>
      </c>
      <c r="F25" s="12">
        <v>44</v>
      </c>
      <c r="G25"/>
      <c r="H25"/>
      <c r="I25"/>
      <c r="J25"/>
    </row>
    <row r="26" spans="1:10" s="3" customFormat="1" ht="15">
      <c r="A26" s="10"/>
      <c r="B26" s="10"/>
      <c r="C26" s="10">
        <v>1</v>
      </c>
      <c r="D26" s="11" t="s">
        <v>588</v>
      </c>
      <c r="E26" s="11" t="s">
        <v>743</v>
      </c>
      <c r="F26" s="12">
        <v>9</v>
      </c>
    </row>
    <row r="27" spans="1:10" ht="30">
      <c r="A27" s="21"/>
      <c r="B27" s="21">
        <v>13</v>
      </c>
      <c r="C27" s="21">
        <v>0</v>
      </c>
      <c r="D27" s="23" t="s">
        <v>608</v>
      </c>
      <c r="E27" s="22" t="s">
        <v>744</v>
      </c>
      <c r="F27" s="23">
        <v>21</v>
      </c>
    </row>
    <row r="28" spans="1:10" s="3" customFormat="1" ht="30">
      <c r="A28" s="10"/>
      <c r="B28" s="21">
        <v>14</v>
      </c>
      <c r="C28" s="21">
        <v>0</v>
      </c>
      <c r="D28" s="22" t="s">
        <v>474</v>
      </c>
      <c r="E28" s="22" t="s">
        <v>473</v>
      </c>
      <c r="F28" s="23">
        <v>43</v>
      </c>
      <c r="G28"/>
      <c r="H28"/>
      <c r="I28"/>
      <c r="J28"/>
    </row>
    <row r="29" spans="1:10" s="3" customFormat="1" ht="15">
      <c r="A29" s="10"/>
      <c r="B29" s="10"/>
      <c r="C29" s="10"/>
      <c r="D29" s="11"/>
      <c r="E29" s="11"/>
      <c r="F29" s="12"/>
    </row>
    <row r="30" spans="1:10" s="4" customFormat="1" ht="18">
      <c r="A30" s="21"/>
      <c r="B30" s="21"/>
      <c r="C30" s="21"/>
      <c r="D30" s="22"/>
      <c r="E30" s="22"/>
      <c r="F30" s="23"/>
    </row>
    <row r="31" spans="1:10" s="3" customFormat="1" ht="18">
      <c r="A31" s="17">
        <v>3</v>
      </c>
      <c r="B31" s="17"/>
      <c r="C31" s="17"/>
      <c r="D31" s="19" t="s">
        <v>610</v>
      </c>
      <c r="E31" s="19" t="s">
        <v>589</v>
      </c>
      <c r="F31" s="20">
        <f>SUM(F32,F36,F37,F40,F41,F42)</f>
        <v>264</v>
      </c>
    </row>
    <row r="32" spans="1:10" ht="45">
      <c r="A32" s="21"/>
      <c r="B32" s="21">
        <v>20</v>
      </c>
      <c r="C32" s="21"/>
      <c r="D32" s="22" t="s">
        <v>611</v>
      </c>
      <c r="E32" s="22" t="s">
        <v>747</v>
      </c>
      <c r="F32" s="23">
        <f>SUM(F33:F35)</f>
        <v>80</v>
      </c>
    </row>
    <row r="33" spans="1:10" ht="28">
      <c r="A33" s="10"/>
      <c r="B33" s="10"/>
      <c r="C33" s="10">
        <v>0</v>
      </c>
      <c r="D33" s="11" t="s">
        <v>562</v>
      </c>
      <c r="E33" s="11" t="s">
        <v>747</v>
      </c>
      <c r="F33" s="12">
        <v>70</v>
      </c>
    </row>
    <row r="34" spans="1:10">
      <c r="A34" s="10"/>
      <c r="B34" s="10"/>
      <c r="C34" s="10">
        <v>1</v>
      </c>
      <c r="D34" s="11" t="s">
        <v>612</v>
      </c>
      <c r="E34" s="11" t="s">
        <v>749</v>
      </c>
      <c r="F34" s="11">
        <v>7</v>
      </c>
    </row>
    <row r="35" spans="1:10" s="3" customFormat="1" ht="15">
      <c r="A35" s="10"/>
      <c r="B35" s="10"/>
      <c r="C35" s="10">
        <v>2</v>
      </c>
      <c r="D35" s="11" t="s">
        <v>613</v>
      </c>
      <c r="E35" s="11" t="s">
        <v>748</v>
      </c>
      <c r="F35" s="12">
        <v>3</v>
      </c>
    </row>
    <row r="36" spans="1:10" ht="15">
      <c r="A36" s="21"/>
      <c r="B36" s="21">
        <v>21</v>
      </c>
      <c r="C36" s="21">
        <v>0</v>
      </c>
      <c r="D36" s="22" t="s">
        <v>1326</v>
      </c>
      <c r="E36" s="22" t="s">
        <v>750</v>
      </c>
      <c r="F36" s="23">
        <v>39</v>
      </c>
    </row>
    <row r="37" spans="1:10" ht="30">
      <c r="A37" s="21"/>
      <c r="B37" s="21">
        <v>22</v>
      </c>
      <c r="C37" s="21"/>
      <c r="D37" s="22" t="s">
        <v>486</v>
      </c>
      <c r="E37" s="22" t="s">
        <v>485</v>
      </c>
      <c r="F37" s="23">
        <f>SUM(F38:F39)</f>
        <v>59</v>
      </c>
    </row>
    <row r="38" spans="1:10" ht="28">
      <c r="A38" s="10"/>
      <c r="B38" s="10"/>
      <c r="C38" s="10">
        <v>0</v>
      </c>
      <c r="D38" s="11" t="s">
        <v>615</v>
      </c>
      <c r="E38" s="11" t="s">
        <v>752</v>
      </c>
      <c r="F38" s="12">
        <v>48</v>
      </c>
    </row>
    <row r="39" spans="1:10" s="3" customFormat="1" ht="15">
      <c r="A39" s="10"/>
      <c r="B39" s="10"/>
      <c r="C39" s="10">
        <v>1</v>
      </c>
      <c r="D39" s="11" t="s">
        <v>1341</v>
      </c>
      <c r="E39" s="11" t="s">
        <v>1119</v>
      </c>
      <c r="F39" s="12">
        <v>11</v>
      </c>
    </row>
    <row r="40" spans="1:10" s="3" customFormat="1" ht="30">
      <c r="A40" s="21"/>
      <c r="B40" s="21">
        <v>23</v>
      </c>
      <c r="C40" s="21">
        <v>0</v>
      </c>
      <c r="D40" s="22" t="s">
        <v>616</v>
      </c>
      <c r="E40" s="22" t="s">
        <v>753</v>
      </c>
      <c r="F40" s="23">
        <v>53</v>
      </c>
    </row>
    <row r="41" spans="1:10" s="3" customFormat="1" ht="30">
      <c r="A41" s="21"/>
      <c r="B41" s="21">
        <v>24</v>
      </c>
      <c r="C41" s="21">
        <v>0</v>
      </c>
      <c r="D41" s="22" t="s">
        <v>617</v>
      </c>
      <c r="E41" s="22" t="s">
        <v>754</v>
      </c>
      <c r="F41" s="23">
        <v>27</v>
      </c>
    </row>
    <row r="42" spans="1:10" s="3" customFormat="1" ht="30">
      <c r="A42" s="21"/>
      <c r="B42" s="21">
        <v>25</v>
      </c>
      <c r="C42" s="21">
        <v>0</v>
      </c>
      <c r="D42" s="22" t="s">
        <v>618</v>
      </c>
      <c r="E42" s="22" t="s">
        <v>755</v>
      </c>
      <c r="F42" s="23">
        <v>6</v>
      </c>
    </row>
    <row r="43" spans="1:10" ht="18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6">
      <c r="A45" s="17">
        <v>4</v>
      </c>
      <c r="B45" s="17"/>
      <c r="C45" s="17"/>
      <c r="D45" s="19" t="s">
        <v>590</v>
      </c>
      <c r="E45" s="19" t="s">
        <v>632</v>
      </c>
      <c r="F45" s="20">
        <f>SUM(F46,F47,F48,F49)</f>
        <v>73</v>
      </c>
    </row>
    <row r="46" spans="1:10" s="3" customFormat="1" ht="15">
      <c r="A46" s="21"/>
      <c r="B46" s="21">
        <v>30</v>
      </c>
      <c r="C46" s="21">
        <v>0</v>
      </c>
      <c r="D46" s="22" t="s">
        <v>619</v>
      </c>
      <c r="E46" s="22" t="s">
        <v>633</v>
      </c>
      <c r="F46" s="23">
        <v>17</v>
      </c>
    </row>
    <row r="47" spans="1:10" s="31" customFormat="1" ht="30">
      <c r="A47" s="21"/>
      <c r="B47" s="21">
        <v>31</v>
      </c>
      <c r="C47" s="21">
        <v>0</v>
      </c>
      <c r="D47" s="22" t="s">
        <v>620</v>
      </c>
      <c r="E47" s="22" t="s">
        <v>634</v>
      </c>
      <c r="F47" s="23">
        <v>33</v>
      </c>
      <c r="G47"/>
      <c r="H47"/>
      <c r="I47"/>
      <c r="J47"/>
    </row>
    <row r="48" spans="1:10" ht="15">
      <c r="A48" s="21"/>
      <c r="B48" s="21">
        <v>32</v>
      </c>
      <c r="C48" s="21">
        <v>0</v>
      </c>
      <c r="D48" s="22" t="s">
        <v>622</v>
      </c>
      <c r="E48" s="22" t="s">
        <v>639</v>
      </c>
      <c r="F48" s="23">
        <v>5</v>
      </c>
      <c r="G48" s="3"/>
      <c r="H48" s="3"/>
      <c r="I48" s="3"/>
      <c r="J48" s="3"/>
    </row>
    <row r="49" spans="1:10" ht="15">
      <c r="A49" s="21"/>
      <c r="B49" s="21">
        <v>33</v>
      </c>
      <c r="C49" s="21">
        <v>0</v>
      </c>
      <c r="D49" s="22" t="s">
        <v>623</v>
      </c>
      <c r="E49" s="22" t="s">
        <v>635</v>
      </c>
      <c r="F49" s="23">
        <v>18</v>
      </c>
      <c r="G49" s="3"/>
      <c r="H49" s="3"/>
      <c r="I49" s="3"/>
      <c r="J49" s="3"/>
    </row>
    <row r="50" spans="1:10" s="3" customFormat="1" ht="15">
      <c r="A50" s="21"/>
      <c r="B50" s="21"/>
      <c r="C50" s="21"/>
      <c r="D50" s="22"/>
      <c r="E50" s="22"/>
      <c r="F50" s="23"/>
    </row>
    <row r="51" spans="1:10" s="4" customFormat="1" ht="18">
      <c r="A51" s="21"/>
      <c r="B51" s="21"/>
      <c r="C51" s="21"/>
      <c r="D51" s="22"/>
      <c r="E51" s="22"/>
      <c r="F51" s="23"/>
    </row>
    <row r="52" spans="1:10" s="3" customFormat="1" ht="18">
      <c r="A52" s="17">
        <v>5</v>
      </c>
      <c r="B52" s="17"/>
      <c r="C52" s="17"/>
      <c r="D52" s="19" t="s">
        <v>1353</v>
      </c>
      <c r="E52" s="19" t="s">
        <v>1131</v>
      </c>
      <c r="F52" s="20">
        <f>SUM(F53:F58)</f>
        <v>132</v>
      </c>
    </row>
    <row r="53" spans="1:10" s="3" customFormat="1" ht="15">
      <c r="A53" s="21"/>
      <c r="B53" s="21">
        <v>40</v>
      </c>
      <c r="C53" s="21">
        <v>0</v>
      </c>
      <c r="D53" s="22" t="s">
        <v>619</v>
      </c>
      <c r="E53" s="22" t="s">
        <v>636</v>
      </c>
      <c r="F53" s="23">
        <v>2</v>
      </c>
    </row>
    <row r="54" spans="1:10" s="3" customFormat="1" ht="30">
      <c r="A54" s="21"/>
      <c r="B54" s="21">
        <v>41</v>
      </c>
      <c r="C54" s="21">
        <v>0</v>
      </c>
      <c r="D54" s="22" t="s">
        <v>624</v>
      </c>
      <c r="E54" s="22" t="s">
        <v>637</v>
      </c>
      <c r="F54" s="23">
        <v>44</v>
      </c>
    </row>
    <row r="55" spans="1:10" s="3" customFormat="1" ht="28.5" customHeight="1">
      <c r="A55" s="21"/>
      <c r="B55" s="21">
        <v>42</v>
      </c>
      <c r="C55" s="21">
        <v>0</v>
      </c>
      <c r="D55" s="22" t="s">
        <v>1354</v>
      </c>
      <c r="E55" s="22" t="s">
        <v>931</v>
      </c>
      <c r="F55" s="23">
        <v>41</v>
      </c>
    </row>
    <row r="56" spans="1:10" s="3" customFormat="1" ht="31.5" customHeight="1">
      <c r="A56" s="21"/>
      <c r="B56" s="21">
        <v>43</v>
      </c>
      <c r="C56" s="21">
        <v>0</v>
      </c>
      <c r="D56" s="22" t="s">
        <v>625</v>
      </c>
      <c r="E56" s="22" t="s">
        <v>638</v>
      </c>
      <c r="F56" s="23">
        <v>7</v>
      </c>
    </row>
    <row r="57" spans="1:10" s="32" customFormat="1" ht="15">
      <c r="A57" s="21"/>
      <c r="B57" s="21">
        <v>44</v>
      </c>
      <c r="C57" s="21">
        <v>0</v>
      </c>
      <c r="D57" s="22" t="s">
        <v>1191</v>
      </c>
      <c r="E57" s="22" t="s">
        <v>968</v>
      </c>
      <c r="F57" s="23">
        <v>24</v>
      </c>
      <c r="G57" s="3"/>
      <c r="H57" s="3"/>
      <c r="I57" s="3"/>
      <c r="J57" s="3"/>
    </row>
    <row r="58" spans="1:10" s="3" customFormat="1" ht="15">
      <c r="A58" s="21"/>
      <c r="B58" s="21">
        <v>45</v>
      </c>
      <c r="C58" s="21">
        <v>0</v>
      </c>
      <c r="D58" s="22" t="s">
        <v>626</v>
      </c>
      <c r="E58" s="22" t="s">
        <v>640</v>
      </c>
      <c r="F58" s="23">
        <v>14</v>
      </c>
      <c r="G58"/>
      <c r="H58"/>
      <c r="I58"/>
      <c r="J58"/>
    </row>
    <row r="59" spans="1:10" s="3" customFormat="1" ht="18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">
      <c r="A60" s="17"/>
      <c r="B60" s="18"/>
      <c r="C60" s="18"/>
      <c r="D60" s="19"/>
      <c r="E60" s="19"/>
      <c r="F60" s="20"/>
    </row>
    <row r="61" spans="1:10" s="3" customFormat="1" ht="18">
      <c r="A61" s="17">
        <v>6</v>
      </c>
      <c r="B61" s="17"/>
      <c r="C61" s="17"/>
      <c r="D61" s="19" t="s">
        <v>1227</v>
      </c>
      <c r="E61" s="19" t="s">
        <v>1135</v>
      </c>
      <c r="F61" s="20">
        <f>SUM(F62:F67)</f>
        <v>173</v>
      </c>
    </row>
    <row r="62" spans="1:10" s="3" customFormat="1" ht="15">
      <c r="A62" s="21"/>
      <c r="B62" s="21">
        <v>50</v>
      </c>
      <c r="C62" s="21">
        <v>0</v>
      </c>
      <c r="D62" s="22" t="s">
        <v>1166</v>
      </c>
      <c r="E62" s="22" t="s">
        <v>641</v>
      </c>
      <c r="F62" s="23">
        <v>6</v>
      </c>
    </row>
    <row r="63" spans="1:10" s="3" customFormat="1" ht="15">
      <c r="A63" s="21"/>
      <c r="B63" s="21">
        <v>51</v>
      </c>
      <c r="C63" s="21">
        <v>0</v>
      </c>
      <c r="D63" s="22" t="s">
        <v>627</v>
      </c>
      <c r="E63" s="22" t="s">
        <v>642</v>
      </c>
      <c r="F63" s="23">
        <v>49</v>
      </c>
    </row>
    <row r="64" spans="1:10" s="3" customFormat="1" ht="15">
      <c r="A64" s="21"/>
      <c r="B64" s="21">
        <v>52</v>
      </c>
      <c r="C64" s="21">
        <v>0</v>
      </c>
      <c r="D64" s="22" t="s">
        <v>628</v>
      </c>
      <c r="E64" s="22" t="s">
        <v>643</v>
      </c>
      <c r="F64" s="23">
        <v>46</v>
      </c>
    </row>
    <row r="65" spans="1:6" s="3" customFormat="1" ht="15">
      <c r="A65" s="21"/>
      <c r="B65" s="21">
        <v>53</v>
      </c>
      <c r="C65" s="21">
        <v>0</v>
      </c>
      <c r="D65" s="22" t="s">
        <v>870</v>
      </c>
      <c r="E65" s="22" t="s">
        <v>644</v>
      </c>
      <c r="F65" s="23">
        <v>14</v>
      </c>
    </row>
    <row r="66" spans="1:6" s="3" customFormat="1" ht="30">
      <c r="A66" s="21"/>
      <c r="B66" s="21">
        <v>54</v>
      </c>
      <c r="C66" s="21">
        <v>0</v>
      </c>
      <c r="D66" s="22" t="s">
        <v>490</v>
      </c>
      <c r="E66" s="22" t="s">
        <v>489</v>
      </c>
      <c r="F66" s="23">
        <v>34</v>
      </c>
    </row>
    <row r="67" spans="1:6" s="3" customFormat="1" ht="15">
      <c r="A67" s="21"/>
      <c r="B67" s="21">
        <v>55</v>
      </c>
      <c r="C67" s="21">
        <v>0</v>
      </c>
      <c r="D67" s="22" t="s">
        <v>488</v>
      </c>
      <c r="E67" s="22" t="s">
        <v>487</v>
      </c>
      <c r="F67" s="23">
        <v>24</v>
      </c>
    </row>
    <row r="68" spans="1:6" s="3" customFormat="1" ht="15">
      <c r="A68" s="21"/>
      <c r="B68" s="21"/>
      <c r="C68" s="21"/>
      <c r="D68" s="22"/>
      <c r="E68" s="22"/>
      <c r="F68" s="23"/>
    </row>
    <row r="69" spans="1:6" s="4" customFormat="1" ht="18">
      <c r="A69" s="21"/>
      <c r="B69" s="21"/>
      <c r="C69" s="21"/>
      <c r="D69" s="22"/>
      <c r="E69" s="22"/>
      <c r="F69" s="23"/>
    </row>
    <row r="70" spans="1:6" s="3" customFormat="1" ht="18">
      <c r="A70" s="17">
        <v>7</v>
      </c>
      <c r="B70" s="17"/>
      <c r="C70" s="17"/>
      <c r="D70" s="19" t="s">
        <v>1237</v>
      </c>
      <c r="E70" s="19" t="s">
        <v>1015</v>
      </c>
      <c r="F70" s="20">
        <f>SUM(F71,F72,F73,F74,F75,F76,F79,F80,F81)</f>
        <v>292</v>
      </c>
    </row>
    <row r="71" spans="1:6" s="3" customFormat="1" ht="30">
      <c r="A71" s="21"/>
      <c r="B71" s="21">
        <v>60</v>
      </c>
      <c r="C71" s="21">
        <v>0</v>
      </c>
      <c r="D71" s="22" t="s">
        <v>631</v>
      </c>
      <c r="E71" s="22" t="s">
        <v>647</v>
      </c>
      <c r="F71" s="23">
        <v>18</v>
      </c>
    </row>
    <row r="72" spans="1:6" ht="15">
      <c r="A72" s="21"/>
      <c r="B72" s="21">
        <v>61</v>
      </c>
      <c r="C72" s="21">
        <v>0</v>
      </c>
      <c r="D72" s="22" t="s">
        <v>511</v>
      </c>
      <c r="E72" s="22" t="s">
        <v>648</v>
      </c>
      <c r="F72" s="23">
        <v>16</v>
      </c>
    </row>
    <row r="73" spans="1:6" s="3" customFormat="1" ht="15">
      <c r="A73" s="21"/>
      <c r="B73" s="21">
        <v>62</v>
      </c>
      <c r="C73" s="21">
        <v>0</v>
      </c>
      <c r="D73" s="22" t="s">
        <v>1247</v>
      </c>
      <c r="E73" s="22" t="s">
        <v>650</v>
      </c>
      <c r="F73" s="23">
        <v>9</v>
      </c>
    </row>
    <row r="74" spans="1:6" s="3" customFormat="1" ht="15">
      <c r="A74" s="21"/>
      <c r="B74" s="21">
        <v>63</v>
      </c>
      <c r="C74" s="21">
        <v>0</v>
      </c>
      <c r="D74" s="22" t="s">
        <v>512</v>
      </c>
      <c r="E74" s="22" t="s">
        <v>651</v>
      </c>
      <c r="F74" s="23">
        <v>59</v>
      </c>
    </row>
    <row r="75" spans="1:6" s="3" customFormat="1" ht="15">
      <c r="A75" s="21"/>
      <c r="B75" s="21">
        <v>64</v>
      </c>
      <c r="C75" s="21">
        <v>0</v>
      </c>
      <c r="D75" s="22" t="s">
        <v>513</v>
      </c>
      <c r="E75" s="22" t="s">
        <v>652</v>
      </c>
      <c r="F75" s="23">
        <v>45</v>
      </c>
    </row>
    <row r="76" spans="1:6" ht="15">
      <c r="A76" s="21"/>
      <c r="B76" s="21">
        <v>65</v>
      </c>
      <c r="C76" s="21"/>
      <c r="D76" s="22" t="s">
        <v>514</v>
      </c>
      <c r="E76" s="22" t="s">
        <v>653</v>
      </c>
      <c r="F76" s="22">
        <f>SUM(F77:F78)</f>
        <v>43</v>
      </c>
    </row>
    <row r="77" spans="1:6">
      <c r="A77" s="10"/>
      <c r="B77" s="10"/>
      <c r="C77" s="10">
        <v>0</v>
      </c>
      <c r="D77" s="11" t="s">
        <v>514</v>
      </c>
      <c r="E77" s="11" t="s">
        <v>653</v>
      </c>
      <c r="F77" s="12">
        <v>17</v>
      </c>
    </row>
    <row r="78" spans="1:6" s="3" customFormat="1" ht="15">
      <c r="A78" s="10"/>
      <c r="B78" s="10"/>
      <c r="C78" s="10">
        <v>1</v>
      </c>
      <c r="D78" s="11" t="s">
        <v>1256</v>
      </c>
      <c r="E78" s="11" t="s">
        <v>654</v>
      </c>
      <c r="F78" s="12">
        <v>26</v>
      </c>
    </row>
    <row r="79" spans="1:6" s="3" customFormat="1" ht="15">
      <c r="A79" s="21"/>
      <c r="B79" s="21">
        <v>66</v>
      </c>
      <c r="C79" s="21">
        <v>0</v>
      </c>
      <c r="D79" s="22" t="s">
        <v>995</v>
      </c>
      <c r="E79" s="22" t="s">
        <v>1025</v>
      </c>
      <c r="F79" s="23">
        <v>44</v>
      </c>
    </row>
    <row r="80" spans="1:6" s="3" customFormat="1" ht="15">
      <c r="A80" s="21"/>
      <c r="B80" s="21">
        <v>67</v>
      </c>
      <c r="C80" s="21">
        <v>0</v>
      </c>
      <c r="D80" s="22" t="s">
        <v>715</v>
      </c>
      <c r="E80" s="22" t="s">
        <v>714</v>
      </c>
      <c r="F80" s="23">
        <v>17</v>
      </c>
    </row>
    <row r="81" spans="1:10" ht="30">
      <c r="A81" s="21"/>
      <c r="B81" s="21">
        <v>68</v>
      </c>
      <c r="C81" s="21">
        <v>0</v>
      </c>
      <c r="D81" s="22" t="s">
        <v>517</v>
      </c>
      <c r="E81" s="22" t="s">
        <v>656</v>
      </c>
      <c r="F81" s="23">
        <v>41</v>
      </c>
      <c r="G81" s="3"/>
      <c r="H81" s="3"/>
      <c r="I81" s="3"/>
      <c r="J81" s="3"/>
    </row>
    <row r="82" spans="1:10" ht="1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">
      <c r="A83" s="21"/>
      <c r="B83" s="21"/>
      <c r="C83" s="21"/>
      <c r="D83" s="22"/>
      <c r="E83" s="22"/>
      <c r="F83" s="23"/>
    </row>
    <row r="84" spans="1:10" s="3" customFormat="1" ht="18">
      <c r="A84" s="17">
        <v>8</v>
      </c>
      <c r="B84" s="17"/>
      <c r="C84" s="17"/>
      <c r="D84" s="19" t="s">
        <v>518</v>
      </c>
      <c r="E84" s="19" t="s">
        <v>657</v>
      </c>
      <c r="F84" s="20">
        <f>SUM(F85,F86,F87,F96,F103,F104,F107,F110,F111)</f>
        <v>376</v>
      </c>
    </row>
    <row r="85" spans="1:10" s="3" customFormat="1" ht="15">
      <c r="A85" s="21"/>
      <c r="B85" s="21">
        <v>70</v>
      </c>
      <c r="C85" s="21">
        <v>0</v>
      </c>
      <c r="D85" s="22" t="s">
        <v>519</v>
      </c>
      <c r="E85" s="22" t="s">
        <v>658</v>
      </c>
      <c r="F85" s="23">
        <v>33</v>
      </c>
    </row>
    <row r="86" spans="1:10" s="3" customFormat="1" ht="15">
      <c r="A86" s="21"/>
      <c r="B86" s="21">
        <v>71</v>
      </c>
      <c r="C86" s="21">
        <v>0</v>
      </c>
      <c r="D86" s="22" t="s">
        <v>1279</v>
      </c>
      <c r="E86" s="22" t="s">
        <v>1050</v>
      </c>
      <c r="F86" s="23">
        <v>13</v>
      </c>
    </row>
    <row r="87" spans="1:10" ht="15">
      <c r="A87" s="21"/>
      <c r="B87" s="21">
        <v>72</v>
      </c>
      <c r="C87" s="21">
        <v>0</v>
      </c>
      <c r="D87" s="22" t="s">
        <v>1258</v>
      </c>
      <c r="E87" s="22" t="s">
        <v>1031</v>
      </c>
      <c r="F87" s="23">
        <f>SUM(F88:F95)</f>
        <v>158</v>
      </c>
    </row>
    <row r="88" spans="1:10">
      <c r="A88" s="10"/>
      <c r="B88" s="10"/>
      <c r="C88" s="10">
        <v>1</v>
      </c>
      <c r="D88" s="11" t="s">
        <v>1166</v>
      </c>
      <c r="E88" s="11" t="s">
        <v>641</v>
      </c>
      <c r="F88" s="12">
        <v>27</v>
      </c>
    </row>
    <row r="89" spans="1:10">
      <c r="A89" s="10"/>
      <c r="B89" s="10"/>
      <c r="C89" s="10">
        <v>2</v>
      </c>
      <c r="D89" s="11" t="s">
        <v>1260</v>
      </c>
      <c r="E89" s="11" t="s">
        <v>664</v>
      </c>
      <c r="F89" s="11">
        <v>43</v>
      </c>
    </row>
    <row r="90" spans="1:10">
      <c r="A90" s="10"/>
      <c r="B90" s="10"/>
      <c r="C90" s="10">
        <v>3</v>
      </c>
      <c r="D90" s="11" t="s">
        <v>1264</v>
      </c>
      <c r="E90" s="11" t="s">
        <v>1037</v>
      </c>
      <c r="F90" s="12">
        <v>7</v>
      </c>
    </row>
    <row r="91" spans="1:10">
      <c r="A91" s="10"/>
      <c r="B91" s="10"/>
      <c r="C91" s="10">
        <v>4</v>
      </c>
      <c r="D91" s="11" t="s">
        <v>1267</v>
      </c>
      <c r="E91" s="11" t="s">
        <v>660</v>
      </c>
      <c r="F91" s="12">
        <v>20</v>
      </c>
    </row>
    <row r="92" spans="1:10">
      <c r="A92" s="10"/>
      <c r="B92" s="10"/>
      <c r="C92" s="10">
        <v>5</v>
      </c>
      <c r="D92" s="11" t="s">
        <v>522</v>
      </c>
      <c r="E92" s="11" t="s">
        <v>667</v>
      </c>
      <c r="F92" s="12">
        <v>17</v>
      </c>
    </row>
    <row r="93" spans="1:10">
      <c r="A93" s="10"/>
      <c r="B93" s="10"/>
      <c r="C93" s="10">
        <v>6</v>
      </c>
      <c r="D93" s="11" t="s">
        <v>830</v>
      </c>
      <c r="E93" s="11" t="s">
        <v>830</v>
      </c>
      <c r="F93" s="12">
        <v>3</v>
      </c>
    </row>
    <row r="94" spans="1:10">
      <c r="A94" s="10"/>
      <c r="B94" s="10"/>
      <c r="C94" s="10">
        <v>7</v>
      </c>
      <c r="D94" s="11" t="s">
        <v>1270</v>
      </c>
      <c r="E94" s="11" t="s">
        <v>661</v>
      </c>
      <c r="F94" s="12">
        <v>11</v>
      </c>
    </row>
    <row r="95" spans="1:10">
      <c r="A95" s="10"/>
      <c r="B95" s="10"/>
      <c r="C95" s="10">
        <v>8</v>
      </c>
      <c r="D95" s="11" t="s">
        <v>523</v>
      </c>
      <c r="E95" s="11" t="s">
        <v>663</v>
      </c>
      <c r="F95" s="12">
        <v>30</v>
      </c>
    </row>
    <row r="96" spans="1:10" ht="15">
      <c r="A96" s="10"/>
      <c r="B96" s="21">
        <v>73</v>
      </c>
      <c r="C96" s="21">
        <v>0</v>
      </c>
      <c r="D96" s="22" t="s">
        <v>1280</v>
      </c>
      <c r="E96" s="22" t="s">
        <v>1053</v>
      </c>
      <c r="F96" s="23">
        <f>SUM(F97:F102)</f>
        <v>59</v>
      </c>
    </row>
    <row r="97" spans="1:10" s="3" customFormat="1" ht="15">
      <c r="A97" s="10"/>
      <c r="B97" s="25"/>
      <c r="C97" s="25">
        <v>1</v>
      </c>
      <c r="D97" s="26" t="s">
        <v>452</v>
      </c>
      <c r="E97" s="26" t="s">
        <v>453</v>
      </c>
      <c r="F97" s="27">
        <v>1</v>
      </c>
    </row>
    <row r="98" spans="1:10" s="29" customFormat="1" ht="15">
      <c r="A98" s="21"/>
      <c r="B98" s="10"/>
      <c r="C98" s="10">
        <v>2</v>
      </c>
      <c r="D98" s="11" t="s">
        <v>1166</v>
      </c>
      <c r="E98" s="11" t="s">
        <v>641</v>
      </c>
      <c r="F98" s="12">
        <v>41</v>
      </c>
    </row>
    <row r="99" spans="1:10" ht="15">
      <c r="A99" s="25"/>
      <c r="B99" s="10"/>
      <c r="C99" s="10">
        <v>3</v>
      </c>
      <c r="D99" s="11" t="s">
        <v>900</v>
      </c>
      <c r="E99" s="11" t="s">
        <v>901</v>
      </c>
      <c r="F99" s="12">
        <v>8</v>
      </c>
    </row>
    <row r="100" spans="1:10">
      <c r="A100" s="10"/>
      <c r="B100" s="10"/>
      <c r="C100" s="10">
        <v>4</v>
      </c>
      <c r="D100" s="11" t="s">
        <v>1210</v>
      </c>
      <c r="E100" s="11" t="s">
        <v>1055</v>
      </c>
      <c r="F100" s="12">
        <v>4</v>
      </c>
    </row>
    <row r="101" spans="1:10">
      <c r="A101" s="10"/>
      <c r="B101" s="10"/>
      <c r="C101" s="10">
        <v>5</v>
      </c>
      <c r="D101" s="11" t="s">
        <v>491</v>
      </c>
      <c r="E101" s="11" t="s">
        <v>481</v>
      </c>
      <c r="F101" s="12">
        <v>1</v>
      </c>
    </row>
    <row r="102" spans="1:10">
      <c r="A102" s="10"/>
      <c r="B102" s="10"/>
      <c r="C102" s="10">
        <v>6</v>
      </c>
      <c r="D102" s="11" t="s">
        <v>524</v>
      </c>
      <c r="E102" s="11" t="s">
        <v>708</v>
      </c>
      <c r="F102" s="12">
        <v>4</v>
      </c>
    </row>
    <row r="103" spans="1:10" ht="15">
      <c r="A103" s="10"/>
      <c r="B103" s="21">
        <v>74</v>
      </c>
      <c r="C103" s="21">
        <v>0</v>
      </c>
      <c r="D103" s="22" t="s">
        <v>1282</v>
      </c>
      <c r="E103" s="22" t="s">
        <v>1282</v>
      </c>
      <c r="F103" s="23">
        <v>17</v>
      </c>
    </row>
    <row r="104" spans="1:10" s="3" customFormat="1" ht="15">
      <c r="A104" s="10"/>
      <c r="B104" s="21">
        <v>75</v>
      </c>
      <c r="C104" s="21">
        <v>0</v>
      </c>
      <c r="D104" s="22" t="s">
        <v>1283</v>
      </c>
      <c r="E104" s="22" t="s">
        <v>1056</v>
      </c>
      <c r="F104" s="23">
        <f>SUM(F105:F106)</f>
        <v>51</v>
      </c>
    </row>
    <row r="105" spans="1:10" s="3" customFormat="1" ht="15">
      <c r="A105" s="10"/>
      <c r="B105" s="10"/>
      <c r="C105" s="10">
        <v>0</v>
      </c>
      <c r="D105" s="11" t="s">
        <v>1283</v>
      </c>
      <c r="E105" s="11" t="s">
        <v>1056</v>
      </c>
      <c r="F105" s="12">
        <v>41</v>
      </c>
    </row>
    <row r="106" spans="1:10" s="3" customFormat="1" ht="15">
      <c r="A106" s="10"/>
      <c r="B106" s="10"/>
      <c r="C106" s="10">
        <v>1</v>
      </c>
      <c r="D106" s="11" t="s">
        <v>465</v>
      </c>
      <c r="E106" s="11" t="s">
        <v>475</v>
      </c>
      <c r="F106" s="12">
        <v>10</v>
      </c>
    </row>
    <row r="107" spans="1:10" s="32" customFormat="1" ht="15">
      <c r="A107" s="21"/>
      <c r="B107" s="21">
        <v>76</v>
      </c>
      <c r="C107" s="21"/>
      <c r="D107" s="22" t="s">
        <v>1285</v>
      </c>
      <c r="E107" s="22" t="s">
        <v>1285</v>
      </c>
      <c r="F107" s="23">
        <f>SUM(F108:F109)</f>
        <v>18</v>
      </c>
      <c r="G107" s="3"/>
      <c r="H107" s="3"/>
      <c r="I107" s="3"/>
      <c r="J107" s="3"/>
    </row>
    <row r="108" spans="1:10" s="3" customFormat="1" ht="15">
      <c r="A108" s="21"/>
      <c r="B108" s="10"/>
      <c r="C108" s="10">
        <v>0</v>
      </c>
      <c r="D108" s="11" t="s">
        <v>1285</v>
      </c>
      <c r="E108" s="11" t="s">
        <v>1285</v>
      </c>
      <c r="F108" s="12">
        <v>7</v>
      </c>
    </row>
    <row r="109" spans="1:10" s="3" customFormat="1" ht="15">
      <c r="A109" s="21"/>
      <c r="B109" s="10"/>
      <c r="C109" s="10">
        <v>1</v>
      </c>
      <c r="D109" s="11" t="s">
        <v>1286</v>
      </c>
      <c r="E109" s="11" t="s">
        <v>1057</v>
      </c>
      <c r="F109" s="12">
        <v>11</v>
      </c>
      <c r="G109"/>
      <c r="H109"/>
      <c r="I109"/>
      <c r="J109"/>
    </row>
    <row r="110" spans="1:10" ht="15">
      <c r="A110" s="10"/>
      <c r="B110" s="21">
        <v>77</v>
      </c>
      <c r="C110" s="21">
        <v>0</v>
      </c>
      <c r="D110" s="22" t="s">
        <v>1287</v>
      </c>
      <c r="E110" s="22" t="s">
        <v>1287</v>
      </c>
      <c r="F110" s="23">
        <v>10</v>
      </c>
    </row>
    <row r="111" spans="1:10" s="3" customFormat="1" ht="15">
      <c r="A111" s="10"/>
      <c r="B111" s="21">
        <v>78</v>
      </c>
      <c r="C111" s="21">
        <v>0</v>
      </c>
      <c r="D111" s="22" t="s">
        <v>525</v>
      </c>
      <c r="E111" s="22" t="s">
        <v>668</v>
      </c>
      <c r="F111" s="23">
        <v>17</v>
      </c>
    </row>
    <row r="112" spans="1:10" s="3" customFormat="1" ht="15">
      <c r="A112" s="10"/>
      <c r="B112" s="10"/>
      <c r="C112" s="10"/>
      <c r="D112" s="11"/>
      <c r="E112" s="11"/>
      <c r="F112" s="12"/>
    </row>
    <row r="113" spans="1:10" s="3" customFormat="1" ht="1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6">
      <c r="A114" s="17">
        <v>9</v>
      </c>
      <c r="B114" s="17"/>
      <c r="C114" s="17"/>
      <c r="D114" s="19" t="s">
        <v>526</v>
      </c>
      <c r="E114" s="19" t="s">
        <v>672</v>
      </c>
      <c r="F114" s="20">
        <f>SUM(F115,F116,F117,F121,F125)</f>
        <v>266</v>
      </c>
    </row>
    <row r="115" spans="1:10" s="4" customFormat="1" ht="18">
      <c r="A115" s="21"/>
      <c r="B115" s="21">
        <v>80</v>
      </c>
      <c r="C115" s="21">
        <v>0</v>
      </c>
      <c r="D115" s="22" t="s">
        <v>527</v>
      </c>
      <c r="E115" s="22" t="s">
        <v>704</v>
      </c>
      <c r="F115" s="23">
        <v>21</v>
      </c>
    </row>
    <row r="116" spans="1:10" ht="15">
      <c r="A116" s="21"/>
      <c r="B116" s="21">
        <v>81</v>
      </c>
      <c r="C116" s="21">
        <v>0</v>
      </c>
      <c r="D116" s="22" t="s">
        <v>1146</v>
      </c>
      <c r="E116" s="22" t="s">
        <v>1061</v>
      </c>
      <c r="F116" s="23">
        <v>79</v>
      </c>
      <c r="G116" s="3"/>
      <c r="H116" s="3"/>
      <c r="I116" s="3"/>
      <c r="J116" s="3"/>
    </row>
    <row r="117" spans="1:10" ht="15">
      <c r="A117" s="21"/>
      <c r="B117" s="21">
        <v>82</v>
      </c>
      <c r="C117" s="21"/>
      <c r="D117" s="22" t="s">
        <v>1147</v>
      </c>
      <c r="E117" s="22" t="s">
        <v>1062</v>
      </c>
      <c r="F117" s="23">
        <f>SUM(F118:F120)</f>
        <v>89</v>
      </c>
    </row>
    <row r="118" spans="1:10" s="3" customFormat="1" ht="15">
      <c r="A118" s="10"/>
      <c r="B118" s="10"/>
      <c r="C118" s="10">
        <v>0</v>
      </c>
      <c r="D118" s="11" t="s">
        <v>1147</v>
      </c>
      <c r="E118" s="11" t="s">
        <v>1062</v>
      </c>
      <c r="F118" s="12">
        <v>59</v>
      </c>
    </row>
    <row r="119" spans="1:10">
      <c r="A119" s="10"/>
      <c r="B119" s="10"/>
      <c r="C119" s="10">
        <v>1</v>
      </c>
      <c r="D119" s="11" t="s">
        <v>706</v>
      </c>
      <c r="E119" s="11" t="s">
        <v>671</v>
      </c>
      <c r="F119" s="12">
        <v>27</v>
      </c>
    </row>
    <row r="120" spans="1:10">
      <c r="A120" s="10"/>
      <c r="B120" s="10"/>
      <c r="C120" s="10">
        <v>2</v>
      </c>
      <c r="D120" s="11" t="s">
        <v>530</v>
      </c>
      <c r="E120" s="11" t="s">
        <v>492</v>
      </c>
      <c r="F120" s="12">
        <v>3</v>
      </c>
    </row>
    <row r="121" spans="1:10" ht="15">
      <c r="A121" s="21"/>
      <c r="B121" s="21">
        <v>83</v>
      </c>
      <c r="C121" s="21"/>
      <c r="D121" s="22" t="s">
        <v>1148</v>
      </c>
      <c r="E121" s="22" t="s">
        <v>1065</v>
      </c>
      <c r="F121" s="23">
        <f>SUM(F122:F124)</f>
        <v>66</v>
      </c>
    </row>
    <row r="122" spans="1:10" s="3" customFormat="1" ht="15">
      <c r="A122" s="10"/>
      <c r="B122" s="10"/>
      <c r="C122" s="10">
        <v>0</v>
      </c>
      <c r="D122" s="11" t="s">
        <v>1148</v>
      </c>
      <c r="E122" s="11" t="s">
        <v>1065</v>
      </c>
      <c r="F122" s="12">
        <v>33</v>
      </c>
    </row>
    <row r="123" spans="1:10">
      <c r="A123" s="10"/>
      <c r="B123" s="10"/>
      <c r="C123" s="10">
        <v>1</v>
      </c>
      <c r="D123" s="11" t="s">
        <v>1149</v>
      </c>
      <c r="E123" s="11" t="s">
        <v>1067</v>
      </c>
      <c r="F123" s="12">
        <v>22</v>
      </c>
    </row>
    <row r="124" spans="1:10" s="31" customFormat="1">
      <c r="A124" s="10"/>
      <c r="B124" s="10"/>
      <c r="C124" s="10">
        <v>2</v>
      </c>
      <c r="D124" s="11" t="s">
        <v>459</v>
      </c>
      <c r="E124" s="11" t="s">
        <v>1070</v>
      </c>
      <c r="F124" s="12">
        <v>11</v>
      </c>
      <c r="G124"/>
      <c r="H124"/>
      <c r="I124"/>
      <c r="J124"/>
    </row>
    <row r="125" spans="1:10" ht="15">
      <c r="A125" s="21"/>
      <c r="B125" s="21">
        <v>84</v>
      </c>
      <c r="C125" s="21">
        <v>0</v>
      </c>
      <c r="D125" s="22" t="s">
        <v>531</v>
      </c>
      <c r="E125" s="22" t="s">
        <v>673</v>
      </c>
      <c r="F125" s="23">
        <v>11</v>
      </c>
    </row>
    <row r="126" spans="1:10" s="3" customFormat="1" ht="15">
      <c r="A126" s="21"/>
      <c r="B126" s="21"/>
      <c r="C126" s="21"/>
      <c r="D126" s="22"/>
      <c r="E126" s="22"/>
      <c r="F126" s="23"/>
    </row>
    <row r="127" spans="1:10" s="3" customFormat="1" ht="15">
      <c r="A127" s="10"/>
      <c r="B127" s="10"/>
      <c r="C127" s="10"/>
      <c r="D127" s="11"/>
      <c r="E127" s="11"/>
      <c r="F127" s="12"/>
    </row>
    <row r="128" spans="1:10" s="3" customFormat="1" ht="18">
      <c r="A128" s="17">
        <v>10</v>
      </c>
      <c r="B128" s="17"/>
      <c r="C128" s="17"/>
      <c r="D128" s="19" t="s">
        <v>1154</v>
      </c>
      <c r="E128" s="19" t="s">
        <v>1073</v>
      </c>
      <c r="F128" s="20">
        <f>SUM(F129:F130,F133,F136:F141)</f>
        <v>226</v>
      </c>
      <c r="G128"/>
      <c r="H128"/>
      <c r="I128"/>
      <c r="J128"/>
    </row>
    <row r="129" spans="1:10" s="4" customFormat="1" ht="18">
      <c r="A129" s="41"/>
      <c r="B129" s="21">
        <v>90</v>
      </c>
      <c r="C129" s="21">
        <v>0</v>
      </c>
      <c r="D129" s="22" t="s">
        <v>1166</v>
      </c>
      <c r="E129" s="22" t="s">
        <v>641</v>
      </c>
      <c r="F129" s="23">
        <v>6</v>
      </c>
    </row>
    <row r="130" spans="1:10" s="32" customFormat="1" ht="30">
      <c r="A130" s="21"/>
      <c r="B130" s="21">
        <v>91</v>
      </c>
      <c r="C130" s="21"/>
      <c r="D130" s="22" t="s">
        <v>532</v>
      </c>
      <c r="E130" s="22" t="s">
        <v>674</v>
      </c>
      <c r="F130" s="23">
        <f>SUM(F131:F132)</f>
        <v>42</v>
      </c>
    </row>
    <row r="131" spans="1:10" ht="28">
      <c r="A131" s="10"/>
      <c r="B131" s="10"/>
      <c r="C131" s="10">
        <v>0</v>
      </c>
      <c r="D131" s="11" t="s">
        <v>532</v>
      </c>
      <c r="E131" s="11" t="s">
        <v>674</v>
      </c>
      <c r="F131" s="12">
        <v>29</v>
      </c>
      <c r="G131" s="3"/>
      <c r="H131" s="3"/>
      <c r="I131" s="3"/>
      <c r="J131" s="3"/>
    </row>
    <row r="132" spans="1:10">
      <c r="A132" s="10"/>
      <c r="B132" s="10"/>
      <c r="C132" s="10">
        <v>1</v>
      </c>
      <c r="D132" s="11" t="s">
        <v>1346</v>
      </c>
      <c r="E132" s="11" t="s">
        <v>991</v>
      </c>
      <c r="F132" s="12">
        <v>13</v>
      </c>
    </row>
    <row r="133" spans="1:10" ht="15">
      <c r="A133" s="21"/>
      <c r="B133" s="21">
        <v>92</v>
      </c>
      <c r="C133" s="21"/>
      <c r="D133" s="22" t="s">
        <v>533</v>
      </c>
      <c r="E133" s="22" t="s">
        <v>675</v>
      </c>
      <c r="F133" s="23">
        <f>SUM(F134:F135)</f>
        <v>23</v>
      </c>
    </row>
    <row r="134" spans="1:10" ht="15">
      <c r="A134" s="10"/>
      <c r="B134" s="10"/>
      <c r="C134" s="10">
        <v>0</v>
      </c>
      <c r="D134" s="11" t="s">
        <v>1157</v>
      </c>
      <c r="E134" s="11" t="s">
        <v>675</v>
      </c>
      <c r="F134" s="12">
        <v>14</v>
      </c>
      <c r="G134" s="3"/>
      <c r="H134" s="3"/>
      <c r="I134" s="3"/>
      <c r="J134" s="3"/>
    </row>
    <row r="135" spans="1:10">
      <c r="A135" s="10"/>
      <c r="B135" s="10"/>
      <c r="C135" s="10">
        <v>1</v>
      </c>
      <c r="D135" s="11" t="s">
        <v>1158</v>
      </c>
      <c r="E135" s="11" t="s">
        <v>1075</v>
      </c>
      <c r="F135" s="12">
        <v>9</v>
      </c>
    </row>
    <row r="136" spans="1:10" ht="15">
      <c r="A136" s="21"/>
      <c r="B136" s="21">
        <v>93</v>
      </c>
      <c r="C136" s="21">
        <v>0</v>
      </c>
      <c r="D136" s="22" t="s">
        <v>594</v>
      </c>
      <c r="E136" s="22" t="s">
        <v>676</v>
      </c>
      <c r="F136" s="23">
        <v>14</v>
      </c>
    </row>
    <row r="137" spans="1:10" s="32" customFormat="1" ht="15">
      <c r="A137" s="21"/>
      <c r="B137" s="21">
        <v>94</v>
      </c>
      <c r="C137" s="21">
        <v>0</v>
      </c>
      <c r="D137" s="22" t="s">
        <v>534</v>
      </c>
      <c r="E137" s="22" t="s">
        <v>1076</v>
      </c>
      <c r="F137" s="23">
        <v>17</v>
      </c>
      <c r="G137" s="3"/>
      <c r="H137" s="3"/>
      <c r="I137" s="3"/>
      <c r="J137" s="3"/>
    </row>
    <row r="138" spans="1:10" s="3" customFormat="1" ht="15">
      <c r="A138" s="21"/>
      <c r="B138" s="21">
        <v>95</v>
      </c>
      <c r="C138" s="21">
        <v>0</v>
      </c>
      <c r="D138" s="22" t="s">
        <v>535</v>
      </c>
      <c r="E138" s="22" t="s">
        <v>1095</v>
      </c>
      <c r="F138" s="23">
        <v>82</v>
      </c>
    </row>
    <row r="139" spans="1:10" s="3" customFormat="1" ht="15">
      <c r="A139" s="21"/>
      <c r="B139" s="21">
        <v>96</v>
      </c>
      <c r="C139" s="21">
        <v>0</v>
      </c>
      <c r="D139" s="22" t="s">
        <v>536</v>
      </c>
      <c r="E139" s="22" t="s">
        <v>677</v>
      </c>
      <c r="F139" s="23">
        <v>5</v>
      </c>
    </row>
    <row r="140" spans="1:10" s="3" customFormat="1" ht="30">
      <c r="A140" s="21"/>
      <c r="B140" s="21">
        <v>97</v>
      </c>
      <c r="C140" s="21">
        <v>0</v>
      </c>
      <c r="D140" s="22" t="s">
        <v>537</v>
      </c>
      <c r="E140" s="22" t="s">
        <v>678</v>
      </c>
      <c r="F140" s="23">
        <v>21</v>
      </c>
    </row>
    <row r="141" spans="1:10" s="3" customFormat="1" ht="15">
      <c r="A141" s="21"/>
      <c r="B141" s="21">
        <v>98</v>
      </c>
      <c r="C141" s="21">
        <v>0</v>
      </c>
      <c r="D141" s="22" t="s">
        <v>538</v>
      </c>
      <c r="E141" s="22" t="s">
        <v>679</v>
      </c>
      <c r="F141" s="23">
        <v>16</v>
      </c>
    </row>
    <row r="142" spans="1:10" s="3" customFormat="1" ht="15">
      <c r="A142" s="10"/>
      <c r="B142" s="10"/>
      <c r="C142" s="10"/>
      <c r="D142" s="11"/>
      <c r="E142" s="11"/>
      <c r="F142" s="12"/>
    </row>
    <row r="143" spans="1:10" s="3" customFormat="1" ht="1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">
      <c r="A144" s="17">
        <v>11</v>
      </c>
      <c r="B144" s="17"/>
      <c r="C144" s="17"/>
      <c r="D144" s="19" t="s">
        <v>539</v>
      </c>
      <c r="E144" s="19" t="s">
        <v>680</v>
      </c>
      <c r="F144" s="20">
        <f>SUM(F145:F147)</f>
        <v>54</v>
      </c>
    </row>
    <row r="145" spans="1:10" s="4" customFormat="1" ht="18">
      <c r="A145" s="21"/>
      <c r="B145" s="21">
        <v>100</v>
      </c>
      <c r="C145" s="21">
        <v>0</v>
      </c>
      <c r="D145" s="22" t="s">
        <v>1166</v>
      </c>
      <c r="E145" s="22" t="s">
        <v>641</v>
      </c>
      <c r="F145" s="23">
        <v>5</v>
      </c>
    </row>
    <row r="146" spans="1:10" s="3" customFormat="1" ht="15">
      <c r="A146" s="21"/>
      <c r="B146" s="21">
        <v>101</v>
      </c>
      <c r="C146" s="21">
        <v>0</v>
      </c>
      <c r="D146" s="22" t="s">
        <v>1167</v>
      </c>
      <c r="E146" s="22" t="s">
        <v>681</v>
      </c>
      <c r="F146" s="23">
        <v>28</v>
      </c>
    </row>
    <row r="147" spans="1:10" s="3" customFormat="1" ht="15">
      <c r="A147" s="21"/>
      <c r="B147" s="21">
        <v>102</v>
      </c>
      <c r="C147" s="21">
        <v>0</v>
      </c>
      <c r="D147" s="22" t="s">
        <v>1168</v>
      </c>
      <c r="E147" s="22" t="s">
        <v>947</v>
      </c>
      <c r="F147" s="23">
        <v>21</v>
      </c>
    </row>
    <row r="148" spans="1:10" s="3" customFormat="1" ht="15">
      <c r="A148" s="21"/>
      <c r="B148" s="21"/>
      <c r="C148" s="21"/>
      <c r="D148" s="22"/>
      <c r="E148" s="22"/>
      <c r="F148" s="23"/>
    </row>
    <row r="149" spans="1:10" s="3" customFormat="1" ht="15">
      <c r="A149" s="21"/>
      <c r="B149" s="21"/>
      <c r="C149" s="21"/>
      <c r="D149" s="22"/>
      <c r="E149" s="22"/>
      <c r="F149" s="23"/>
    </row>
    <row r="150" spans="1:10" s="3" customFormat="1" ht="18">
      <c r="A150" s="17">
        <v>12</v>
      </c>
      <c r="B150" s="17"/>
      <c r="C150" s="17"/>
      <c r="D150" s="19" t="s">
        <v>540</v>
      </c>
      <c r="E150" s="19" t="s">
        <v>688</v>
      </c>
      <c r="F150" s="20">
        <f>SUM(F151,F152,F156,F157)</f>
        <v>202</v>
      </c>
    </row>
    <row r="151" spans="1:10" s="4" customFormat="1" ht="18">
      <c r="A151" s="21"/>
      <c r="B151" s="21">
        <v>110</v>
      </c>
      <c r="C151" s="21">
        <v>0</v>
      </c>
      <c r="D151" s="22" t="s">
        <v>541</v>
      </c>
      <c r="E151" s="22" t="s">
        <v>682</v>
      </c>
      <c r="F151" s="23">
        <v>10</v>
      </c>
    </row>
    <row r="152" spans="1:10" s="3" customFormat="1" ht="15">
      <c r="A152" s="21"/>
      <c r="B152" s="21">
        <v>111</v>
      </c>
      <c r="C152" s="21">
        <v>0</v>
      </c>
      <c r="D152" s="22" t="s">
        <v>542</v>
      </c>
      <c r="E152" s="22" t="s">
        <v>683</v>
      </c>
      <c r="F152" s="23">
        <f>SUM(F153:F155)</f>
        <v>114</v>
      </c>
    </row>
    <row r="153" spans="1:10" s="3" customFormat="1" ht="15">
      <c r="A153" s="10"/>
      <c r="B153" s="10"/>
      <c r="C153" s="10">
        <v>1</v>
      </c>
      <c r="D153" s="11" t="s">
        <v>1171</v>
      </c>
      <c r="E153" s="33" t="s">
        <v>684</v>
      </c>
      <c r="F153" s="12">
        <v>44</v>
      </c>
    </row>
    <row r="154" spans="1:10">
      <c r="A154" s="10"/>
      <c r="B154" s="10"/>
      <c r="C154" s="10">
        <v>2</v>
      </c>
      <c r="D154" s="11" t="s">
        <v>543</v>
      </c>
      <c r="E154" s="11" t="s">
        <v>685</v>
      </c>
      <c r="F154" s="12">
        <v>33</v>
      </c>
    </row>
    <row r="155" spans="1:10" s="31" customFormat="1">
      <c r="A155" s="10"/>
      <c r="B155" s="10"/>
      <c r="C155" s="10">
        <v>3</v>
      </c>
      <c r="D155" s="11" t="s">
        <v>1173</v>
      </c>
      <c r="E155" s="11" t="s">
        <v>864</v>
      </c>
      <c r="F155" s="12">
        <v>37</v>
      </c>
      <c r="G155"/>
      <c r="H155"/>
      <c r="I155"/>
      <c r="J155"/>
    </row>
    <row r="156" spans="1:10" ht="30">
      <c r="A156" s="21"/>
      <c r="B156" s="21">
        <v>112</v>
      </c>
      <c r="C156" s="21">
        <v>0</v>
      </c>
      <c r="D156" s="22" t="s">
        <v>544</v>
      </c>
      <c r="E156" s="22" t="s">
        <v>686</v>
      </c>
      <c r="F156" s="23">
        <v>31</v>
      </c>
    </row>
    <row r="157" spans="1:10" s="3" customFormat="1" ht="15">
      <c r="A157" s="21"/>
      <c r="B157" s="21">
        <v>113</v>
      </c>
      <c r="C157" s="21"/>
      <c r="D157" s="22" t="s">
        <v>1175</v>
      </c>
      <c r="E157" s="22" t="s">
        <v>1175</v>
      </c>
      <c r="F157" s="23">
        <f>SUM(F158:F159)</f>
        <v>47</v>
      </c>
    </row>
    <row r="158" spans="1:10" s="3" customFormat="1" ht="15">
      <c r="A158" s="10"/>
      <c r="B158" s="10"/>
      <c r="C158" s="10">
        <v>0</v>
      </c>
      <c r="D158" s="11" t="s">
        <v>1175</v>
      </c>
      <c r="E158" s="11" t="s">
        <v>1175</v>
      </c>
      <c r="F158" s="12">
        <v>37</v>
      </c>
    </row>
    <row r="159" spans="1:10">
      <c r="A159" s="10"/>
      <c r="B159" s="10"/>
      <c r="C159" s="10">
        <v>1</v>
      </c>
      <c r="D159" s="11" t="s">
        <v>1178</v>
      </c>
      <c r="E159" s="11" t="s">
        <v>1178</v>
      </c>
      <c r="F159" s="12">
        <v>10</v>
      </c>
    </row>
    <row r="160" spans="1:10" ht="15">
      <c r="A160" s="21"/>
      <c r="B160" s="21"/>
      <c r="C160" s="21"/>
      <c r="D160" s="22"/>
      <c r="E160" s="22"/>
      <c r="F160" s="23"/>
    </row>
    <row r="161" spans="1:10" ht="1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6">
      <c r="A162" s="17">
        <v>13</v>
      </c>
      <c r="B162" s="17"/>
      <c r="C162" s="17"/>
      <c r="D162" s="19" t="s">
        <v>546</v>
      </c>
      <c r="E162" s="19" t="s">
        <v>575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">
      <c r="A163" s="21"/>
      <c r="B163" s="21">
        <v>120</v>
      </c>
      <c r="C163" s="21">
        <v>0</v>
      </c>
      <c r="D163" s="22" t="s">
        <v>1166</v>
      </c>
      <c r="E163" s="22" t="s">
        <v>641</v>
      </c>
      <c r="F163" s="23">
        <v>8</v>
      </c>
    </row>
    <row r="164" spans="1:10" s="6" customFormat="1" ht="18">
      <c r="A164" s="21"/>
      <c r="B164" s="21">
        <v>121</v>
      </c>
      <c r="C164" s="21"/>
      <c r="D164" s="22" t="s">
        <v>547</v>
      </c>
      <c r="E164" s="22" t="s">
        <v>689</v>
      </c>
      <c r="F164" s="23">
        <f>SUM(F165:F166)</f>
        <v>44</v>
      </c>
      <c r="G164" s="3"/>
      <c r="H164" s="3"/>
      <c r="I164" s="3"/>
      <c r="J164" s="3"/>
    </row>
    <row r="165" spans="1:10" s="3" customFormat="1" ht="15">
      <c r="A165" s="10"/>
      <c r="B165" s="10"/>
      <c r="C165" s="10">
        <v>0</v>
      </c>
      <c r="D165" s="11" t="s">
        <v>548</v>
      </c>
      <c r="E165" s="11" t="s">
        <v>690</v>
      </c>
      <c r="F165" s="12">
        <v>26</v>
      </c>
    </row>
    <row r="166" spans="1:10">
      <c r="A166" s="10"/>
      <c r="B166" s="10"/>
      <c r="C166" s="10">
        <v>1</v>
      </c>
      <c r="D166" s="11" t="s">
        <v>1193</v>
      </c>
      <c r="E166" s="11" t="s">
        <v>691</v>
      </c>
      <c r="F166" s="12">
        <v>18</v>
      </c>
    </row>
    <row r="167" spans="1:10" ht="15">
      <c r="A167" s="21"/>
      <c r="B167" s="21">
        <v>122</v>
      </c>
      <c r="C167" s="21">
        <v>0</v>
      </c>
      <c r="D167" s="22" t="s">
        <v>549</v>
      </c>
      <c r="E167" s="22" t="s">
        <v>692</v>
      </c>
      <c r="F167" s="23">
        <v>33</v>
      </c>
    </row>
    <row r="168" spans="1:10" ht="15">
      <c r="A168" s="21"/>
      <c r="B168" s="21">
        <v>123</v>
      </c>
      <c r="C168" s="21">
        <v>0</v>
      </c>
      <c r="D168" s="22" t="s">
        <v>1195</v>
      </c>
      <c r="E168" s="22" t="s">
        <v>972</v>
      </c>
      <c r="F168" s="23">
        <f>SUM(F169:F170)</f>
        <v>70</v>
      </c>
    </row>
    <row r="169" spans="1:10" s="3" customFormat="1" ht="15">
      <c r="A169" s="25"/>
      <c r="B169" s="25"/>
      <c r="C169" s="25">
        <v>1</v>
      </c>
      <c r="D169" s="26" t="s">
        <v>1196</v>
      </c>
      <c r="E169" s="26" t="s">
        <v>973</v>
      </c>
      <c r="F169" s="27">
        <v>44</v>
      </c>
    </row>
    <row r="170" spans="1:10" s="29" customFormat="1" ht="15">
      <c r="A170" s="25"/>
      <c r="B170" s="25"/>
      <c r="C170" s="25">
        <v>2</v>
      </c>
      <c r="D170" s="26" t="s">
        <v>1197</v>
      </c>
      <c r="E170" s="26" t="s">
        <v>974</v>
      </c>
      <c r="F170" s="27">
        <v>26</v>
      </c>
    </row>
    <row r="171" spans="1:10" s="29" customFormat="1" ht="15">
      <c r="A171" s="21"/>
      <c r="B171" s="21">
        <v>124</v>
      </c>
      <c r="C171" s="21">
        <v>0</v>
      </c>
      <c r="D171" s="22" t="s">
        <v>551</v>
      </c>
      <c r="E171" s="22" t="s">
        <v>695</v>
      </c>
      <c r="F171" s="23">
        <v>29</v>
      </c>
    </row>
    <row r="172" spans="1:10" s="3" customFormat="1" ht="15">
      <c r="A172" s="34"/>
      <c r="B172" s="34">
        <v>125</v>
      </c>
      <c r="C172" s="34">
        <v>0</v>
      </c>
      <c r="D172" s="35" t="s">
        <v>598</v>
      </c>
      <c r="E172" s="35" t="s">
        <v>595</v>
      </c>
      <c r="F172" s="23">
        <v>59</v>
      </c>
    </row>
    <row r="173" spans="1:10" ht="15">
      <c r="A173" s="34"/>
      <c r="B173" s="34">
        <v>126</v>
      </c>
      <c r="C173" s="34">
        <v>0</v>
      </c>
      <c r="D173" s="35" t="s">
        <v>1256</v>
      </c>
      <c r="E173" s="35" t="s">
        <v>1030</v>
      </c>
      <c r="F173" s="3">
        <v>19</v>
      </c>
    </row>
    <row r="174" spans="1:10" ht="15">
      <c r="A174" s="34"/>
      <c r="B174" s="34">
        <v>127</v>
      </c>
      <c r="C174" s="34">
        <v>0</v>
      </c>
      <c r="D174" s="35" t="s">
        <v>1190</v>
      </c>
      <c r="E174" s="35" t="s">
        <v>967</v>
      </c>
      <c r="F174" s="3">
        <v>38</v>
      </c>
    </row>
    <row r="175" spans="1:10" s="3" customFormat="1" ht="15">
      <c r="A175" s="1"/>
      <c r="B175" s="1"/>
      <c r="C175" s="1"/>
      <c r="D175" s="7"/>
      <c r="E175" s="7"/>
      <c r="F175"/>
    </row>
    <row r="177" spans="1:6" ht="18">
      <c r="A177" s="36">
        <v>14</v>
      </c>
      <c r="B177" s="36"/>
      <c r="C177" s="36"/>
      <c r="D177" s="37" t="s">
        <v>553</v>
      </c>
      <c r="E177" s="37" t="s">
        <v>696</v>
      </c>
      <c r="F177" s="4">
        <f>SUM(F178:F182)</f>
        <v>127</v>
      </c>
    </row>
    <row r="178" spans="1:6" s="4" customFormat="1" ht="30">
      <c r="A178" s="21"/>
      <c r="B178" s="21">
        <v>130</v>
      </c>
      <c r="C178" s="21">
        <v>0</v>
      </c>
      <c r="D178" s="22" t="s">
        <v>477</v>
      </c>
      <c r="E178" s="22" t="s">
        <v>476</v>
      </c>
      <c r="F178" s="23">
        <v>14</v>
      </c>
    </row>
    <row r="179" spans="1:6" s="23" customFormat="1" ht="30">
      <c r="A179" s="21"/>
      <c r="B179" s="21">
        <v>131</v>
      </c>
      <c r="C179" s="21">
        <v>0</v>
      </c>
      <c r="D179" s="22" t="s">
        <v>555</v>
      </c>
      <c r="E179" s="22" t="s">
        <v>579</v>
      </c>
      <c r="F179" s="23">
        <v>27</v>
      </c>
    </row>
    <row r="180" spans="1:6" s="23" customFormat="1" ht="30">
      <c r="A180" s="21"/>
      <c r="B180" s="21">
        <v>132</v>
      </c>
      <c r="C180" s="21">
        <v>0</v>
      </c>
      <c r="D180" s="22" t="s">
        <v>556</v>
      </c>
      <c r="E180" s="22" t="s">
        <v>584</v>
      </c>
      <c r="F180" s="23">
        <v>29</v>
      </c>
    </row>
    <row r="181" spans="1:6" s="23" customFormat="1" ht="15">
      <c r="A181" s="21"/>
      <c r="B181" s="21">
        <v>133</v>
      </c>
      <c r="C181" s="21">
        <v>0</v>
      </c>
      <c r="D181" s="22" t="s">
        <v>580</v>
      </c>
      <c r="E181" s="22" t="s">
        <v>580</v>
      </c>
      <c r="F181" s="23">
        <v>30</v>
      </c>
    </row>
    <row r="182" spans="1:6" s="23" customFormat="1" ht="15">
      <c r="A182" s="21"/>
      <c r="B182" s="21">
        <v>134</v>
      </c>
      <c r="C182" s="21">
        <v>0</v>
      </c>
      <c r="D182" s="22" t="s">
        <v>557</v>
      </c>
      <c r="E182" s="22" t="s">
        <v>581</v>
      </c>
      <c r="F182" s="23">
        <v>27</v>
      </c>
    </row>
    <row r="183" spans="1:6" s="23" customFormat="1" ht="15">
      <c r="A183" s="1"/>
      <c r="B183" s="1"/>
      <c r="C183" s="1"/>
      <c r="D183" s="7"/>
      <c r="E183" s="7"/>
      <c r="F183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92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9" ht="23">
      <c r="A1" s="9" t="s">
        <v>482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SUM(F4,F16,F33,F49,F56,F65,F74,F88,F118,F135,F151,F157,F169,F186)</f>
        <v>3065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SUM(F5,F6,F7,F10,F11,F12,F13)</f>
        <v>310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23</v>
      </c>
    </row>
    <row r="6" spans="1:9" s="3" customFormat="1" ht="15">
      <c r="A6" s="21"/>
      <c r="B6" s="21">
        <v>2</v>
      </c>
      <c r="C6" s="21"/>
      <c r="D6" s="3" t="s">
        <v>1311</v>
      </c>
      <c r="E6" s="22" t="s">
        <v>727</v>
      </c>
      <c r="F6" s="23">
        <v>74</v>
      </c>
    </row>
    <row r="7" spans="1:9" ht="30">
      <c r="A7" s="21"/>
      <c r="B7" s="21">
        <v>3</v>
      </c>
      <c r="C7" s="21"/>
      <c r="D7" s="22" t="s">
        <v>599</v>
      </c>
      <c r="E7" s="22" t="s">
        <v>729</v>
      </c>
      <c r="F7" s="23">
        <f>SUM(F8:F9)</f>
        <v>17</v>
      </c>
    </row>
    <row r="8" spans="1:9" s="3" customFormat="1" ht="15">
      <c r="A8" s="10"/>
      <c r="B8" s="10"/>
      <c r="C8" s="10">
        <v>0</v>
      </c>
      <c r="D8" s="11" t="s">
        <v>599</v>
      </c>
      <c r="E8" s="11" t="s">
        <v>730</v>
      </c>
      <c r="F8" s="12">
        <v>6</v>
      </c>
      <c r="G8" s="8"/>
      <c r="H8" s="8"/>
      <c r="I8" s="8"/>
    </row>
    <row r="9" spans="1:9" s="3" customFormat="1" ht="15">
      <c r="A9" s="21"/>
      <c r="B9" s="30"/>
      <c r="C9" s="10">
        <v>1</v>
      </c>
      <c r="D9" s="11" t="s">
        <v>734</v>
      </c>
      <c r="E9" s="11" t="s">
        <v>882</v>
      </c>
      <c r="F9" s="12">
        <v>11</v>
      </c>
    </row>
    <row r="10" spans="1:9" s="3" customFormat="1" ht="30">
      <c r="A10" s="21"/>
      <c r="B10" s="21">
        <v>4</v>
      </c>
      <c r="C10" s="21">
        <v>0</v>
      </c>
      <c r="D10" s="22" t="s">
        <v>600</v>
      </c>
      <c r="E10" s="22" t="s">
        <v>731</v>
      </c>
      <c r="F10" s="23">
        <v>53</v>
      </c>
    </row>
    <row r="11" spans="1:9" s="3" customFormat="1" ht="30">
      <c r="A11" s="21"/>
      <c r="B11" s="21">
        <v>5</v>
      </c>
      <c r="C11" s="21">
        <v>0</v>
      </c>
      <c r="D11" s="22" t="s">
        <v>601</v>
      </c>
      <c r="E11" s="22" t="s">
        <v>732</v>
      </c>
      <c r="F11" s="23">
        <v>66</v>
      </c>
    </row>
    <row r="12" spans="1:9" s="3" customFormat="1" ht="15">
      <c r="A12" s="21"/>
      <c r="B12" s="21">
        <v>6</v>
      </c>
      <c r="C12" s="21">
        <v>0</v>
      </c>
      <c r="D12" s="22" t="s">
        <v>602</v>
      </c>
      <c r="E12" s="22" t="s">
        <v>733</v>
      </c>
      <c r="F12" s="23">
        <v>58</v>
      </c>
    </row>
    <row r="13" spans="1:9" s="3" customFormat="1" ht="45">
      <c r="A13" s="21"/>
      <c r="B13" s="21">
        <v>7</v>
      </c>
      <c r="C13" s="21">
        <v>0</v>
      </c>
      <c r="D13" s="22" t="s">
        <v>603</v>
      </c>
      <c r="E13" s="22" t="s">
        <v>592</v>
      </c>
      <c r="F13" s="23">
        <v>19</v>
      </c>
    </row>
    <row r="14" spans="1:9" s="3" customFormat="1" ht="15">
      <c r="A14" s="21"/>
      <c r="B14" s="21"/>
      <c r="C14" s="21"/>
      <c r="D14" s="22"/>
      <c r="E14" s="22"/>
      <c r="F14" s="23"/>
    </row>
    <row r="15" spans="1:9" s="32" customFormat="1" ht="18">
      <c r="A15" s="21"/>
      <c r="B15" s="21"/>
      <c r="C15" s="21"/>
      <c r="D15" s="22"/>
      <c r="E15" s="22"/>
      <c r="F15" s="20"/>
      <c r="G15" s="4"/>
      <c r="H15" s="4"/>
    </row>
    <row r="16" spans="1:9" s="3" customFormat="1" ht="18">
      <c r="A16" s="17">
        <v>2</v>
      </c>
      <c r="B16" s="17"/>
      <c r="C16" s="17"/>
      <c r="D16" s="19" t="s">
        <v>746</v>
      </c>
      <c r="E16" s="19" t="s">
        <v>741</v>
      </c>
      <c r="F16" s="20">
        <f>SUM(F17,F20,F24,F27,F30)</f>
        <v>310</v>
      </c>
    </row>
    <row r="17" spans="1:10" ht="15">
      <c r="A17" s="21"/>
      <c r="B17" s="21">
        <v>10</v>
      </c>
      <c r="C17" s="21">
        <v>0</v>
      </c>
      <c r="D17" s="23" t="s">
        <v>604</v>
      </c>
      <c r="E17" s="22" t="s">
        <v>735</v>
      </c>
      <c r="F17" s="23">
        <f>SUM(F18:F19)</f>
        <v>70</v>
      </c>
    </row>
    <row r="18" spans="1:10">
      <c r="A18" s="10"/>
      <c r="B18" s="10"/>
      <c r="C18" s="10">
        <v>1</v>
      </c>
      <c r="D18" s="11" t="s">
        <v>1300</v>
      </c>
      <c r="E18" s="11" t="s">
        <v>1084</v>
      </c>
      <c r="F18" s="12">
        <v>1</v>
      </c>
    </row>
    <row r="19" spans="1:10">
      <c r="A19" s="10"/>
      <c r="B19" s="10"/>
      <c r="C19" s="10">
        <v>2</v>
      </c>
      <c r="D19" s="11" t="s">
        <v>1299</v>
      </c>
      <c r="E19" s="11" t="s">
        <v>1085</v>
      </c>
      <c r="F19" s="40">
        <v>69</v>
      </c>
    </row>
    <row r="20" spans="1:10" ht="30">
      <c r="A20" s="21"/>
      <c r="B20" s="21">
        <v>11</v>
      </c>
      <c r="C20" s="21">
        <v>0</v>
      </c>
      <c r="D20" s="22" t="s">
        <v>606</v>
      </c>
      <c r="E20" s="22" t="s">
        <v>737</v>
      </c>
      <c r="F20" s="23">
        <f>SUM(F21:F23)</f>
        <v>78</v>
      </c>
    </row>
    <row r="21" spans="1:10">
      <c r="A21" s="10"/>
      <c r="B21" s="10"/>
      <c r="C21" s="10">
        <v>1</v>
      </c>
      <c r="D21" s="11" t="s">
        <v>607</v>
      </c>
      <c r="E21" s="11" t="s">
        <v>738</v>
      </c>
      <c r="F21" s="12">
        <v>1</v>
      </c>
    </row>
    <row r="22" spans="1:10">
      <c r="A22" s="10"/>
      <c r="B22" s="10"/>
      <c r="C22" s="10">
        <v>2</v>
      </c>
      <c r="D22" s="11" t="s">
        <v>739</v>
      </c>
      <c r="E22" s="11" t="s">
        <v>740</v>
      </c>
      <c r="F22" s="12">
        <v>34</v>
      </c>
    </row>
    <row r="23" spans="1:10" ht="15">
      <c r="A23" s="10"/>
      <c r="B23" s="10"/>
      <c r="C23" s="10">
        <v>3</v>
      </c>
      <c r="D23" s="11" t="s">
        <v>586</v>
      </c>
      <c r="E23" s="11" t="s">
        <v>585</v>
      </c>
      <c r="F23" s="12">
        <v>43</v>
      </c>
      <c r="G23" s="3"/>
      <c r="H23" s="3"/>
      <c r="I23" s="3"/>
      <c r="J23" s="3"/>
    </row>
    <row r="24" spans="1:10" ht="15">
      <c r="A24" s="21"/>
      <c r="B24" s="21">
        <v>12</v>
      </c>
      <c r="C24" s="21"/>
      <c r="D24" s="22" t="s">
        <v>587</v>
      </c>
      <c r="E24" s="22" t="s">
        <v>742</v>
      </c>
      <c r="F24" s="23">
        <f>SUM(F25:F26)</f>
        <v>77</v>
      </c>
    </row>
    <row r="25" spans="1:10" s="31" customFormat="1">
      <c r="A25" s="10"/>
      <c r="B25" s="10"/>
      <c r="C25" s="10">
        <v>0</v>
      </c>
      <c r="D25" s="11" t="s">
        <v>587</v>
      </c>
      <c r="E25" s="11" t="s">
        <v>742</v>
      </c>
      <c r="F25" s="12">
        <v>71</v>
      </c>
      <c r="G25"/>
      <c r="H25"/>
      <c r="I25"/>
      <c r="J25"/>
    </row>
    <row r="26" spans="1:10" s="3" customFormat="1" ht="15">
      <c r="A26" s="10"/>
      <c r="B26" s="10"/>
      <c r="C26" s="10">
        <v>1</v>
      </c>
      <c r="D26" s="11" t="s">
        <v>588</v>
      </c>
      <c r="E26" s="11" t="s">
        <v>743</v>
      </c>
      <c r="F26" s="12">
        <v>6</v>
      </c>
    </row>
    <row r="27" spans="1:10" ht="30">
      <c r="A27" s="21"/>
      <c r="B27" s="21">
        <v>13</v>
      </c>
      <c r="C27" s="21"/>
      <c r="D27" s="23" t="s">
        <v>608</v>
      </c>
      <c r="E27" s="22" t="s">
        <v>744</v>
      </c>
      <c r="F27" s="23">
        <f>SUM(F28:F29)</f>
        <v>30</v>
      </c>
    </row>
    <row r="28" spans="1:10">
      <c r="A28" s="10"/>
      <c r="B28" s="10"/>
      <c r="C28" s="10">
        <v>0</v>
      </c>
      <c r="D28" s="11" t="s">
        <v>608</v>
      </c>
      <c r="E28" s="11" t="s">
        <v>744</v>
      </c>
      <c r="F28" s="12">
        <v>20</v>
      </c>
    </row>
    <row r="29" spans="1:10" s="3" customFormat="1" ht="15">
      <c r="A29" s="10"/>
      <c r="B29" s="10"/>
      <c r="C29" s="10">
        <v>1</v>
      </c>
      <c r="D29" s="11" t="s">
        <v>609</v>
      </c>
      <c r="E29" s="11" t="s">
        <v>745</v>
      </c>
      <c r="F29" s="12">
        <v>10</v>
      </c>
      <c r="G29"/>
      <c r="H29"/>
      <c r="I29"/>
      <c r="J29"/>
    </row>
    <row r="30" spans="1:10" s="3" customFormat="1" ht="30">
      <c r="A30" s="10"/>
      <c r="B30" s="21">
        <v>14</v>
      </c>
      <c r="C30" s="21">
        <v>0</v>
      </c>
      <c r="D30" s="22" t="s">
        <v>474</v>
      </c>
      <c r="E30" s="22" t="s">
        <v>473</v>
      </c>
      <c r="F30" s="23">
        <v>55</v>
      </c>
      <c r="G30"/>
      <c r="H30"/>
      <c r="I30"/>
      <c r="J30"/>
    </row>
    <row r="31" spans="1:10" s="3" customFormat="1" ht="15">
      <c r="A31" s="10"/>
      <c r="B31" s="10"/>
      <c r="C31" s="10"/>
      <c r="D31" s="11"/>
      <c r="E31" s="11"/>
      <c r="F31" s="12"/>
    </row>
    <row r="32" spans="1:10" s="4" customFormat="1" ht="18">
      <c r="A32" s="21"/>
      <c r="B32" s="21"/>
      <c r="C32" s="21"/>
      <c r="D32" s="22"/>
      <c r="E32" s="22"/>
      <c r="F32" s="23"/>
    </row>
    <row r="33" spans="1:10" s="3" customFormat="1" ht="18">
      <c r="A33" s="17">
        <v>3</v>
      </c>
      <c r="B33" s="17"/>
      <c r="C33" s="17"/>
      <c r="D33" s="19" t="s">
        <v>610</v>
      </c>
      <c r="E33" s="19" t="s">
        <v>589</v>
      </c>
      <c r="F33" s="20">
        <f>SUM(F34,F38,F39,F42,F45,F46)</f>
        <v>259</v>
      </c>
    </row>
    <row r="34" spans="1:10" ht="45">
      <c r="A34" s="21"/>
      <c r="B34" s="21">
        <v>20</v>
      </c>
      <c r="C34" s="21"/>
      <c r="D34" s="22" t="s">
        <v>611</v>
      </c>
      <c r="E34" s="22" t="s">
        <v>747</v>
      </c>
      <c r="F34" s="23">
        <f>SUM(F35:F37)</f>
        <v>59</v>
      </c>
    </row>
    <row r="35" spans="1:10" ht="28">
      <c r="A35" s="10"/>
      <c r="B35" s="10"/>
      <c r="C35" s="10">
        <v>0</v>
      </c>
      <c r="D35" s="11" t="s">
        <v>562</v>
      </c>
      <c r="E35" s="11" t="s">
        <v>747</v>
      </c>
      <c r="F35" s="12">
        <v>33</v>
      </c>
    </row>
    <row r="36" spans="1:10">
      <c r="A36" s="10"/>
      <c r="B36" s="10"/>
      <c r="C36" s="10">
        <v>1</v>
      </c>
      <c r="D36" s="11" t="s">
        <v>612</v>
      </c>
      <c r="E36" s="11" t="s">
        <v>749</v>
      </c>
      <c r="F36" s="11">
        <v>21</v>
      </c>
    </row>
    <row r="37" spans="1:10" s="3" customFormat="1" ht="15">
      <c r="A37" s="10"/>
      <c r="B37" s="10"/>
      <c r="C37" s="10">
        <v>2</v>
      </c>
      <c r="D37" s="11" t="s">
        <v>613</v>
      </c>
      <c r="E37" s="11" t="s">
        <v>748</v>
      </c>
      <c r="F37" s="12">
        <v>5</v>
      </c>
    </row>
    <row r="38" spans="1:10" ht="15">
      <c r="A38" s="21"/>
      <c r="B38" s="21">
        <v>21</v>
      </c>
      <c r="C38" s="21">
        <v>0</v>
      </c>
      <c r="D38" s="22" t="s">
        <v>1326</v>
      </c>
      <c r="E38" s="22" t="s">
        <v>750</v>
      </c>
      <c r="F38" s="23">
        <v>46</v>
      </c>
    </row>
    <row r="39" spans="1:10" ht="30">
      <c r="A39" s="21"/>
      <c r="B39" s="21">
        <v>22</v>
      </c>
      <c r="C39" s="21"/>
      <c r="D39" s="22" t="s">
        <v>615</v>
      </c>
      <c r="E39" s="22" t="s">
        <v>751</v>
      </c>
      <c r="F39" s="23">
        <f>SUM(F40:F41)</f>
        <v>56</v>
      </c>
    </row>
    <row r="40" spans="1:10" ht="28">
      <c r="A40" s="10"/>
      <c r="B40" s="10"/>
      <c r="C40" s="10">
        <v>0</v>
      </c>
      <c r="D40" s="11" t="s">
        <v>615</v>
      </c>
      <c r="E40" s="11" t="s">
        <v>752</v>
      </c>
      <c r="F40" s="12">
        <v>44</v>
      </c>
    </row>
    <row r="41" spans="1:10" s="3" customFormat="1" ht="15">
      <c r="A41" s="10"/>
      <c r="B41" s="10"/>
      <c r="C41" s="10">
        <v>1</v>
      </c>
      <c r="D41" s="11" t="s">
        <v>1341</v>
      </c>
      <c r="E41" s="11" t="s">
        <v>1119</v>
      </c>
      <c r="F41" s="12">
        <v>12</v>
      </c>
    </row>
    <row r="42" spans="1:10" s="3" customFormat="1" ht="30">
      <c r="A42" s="21"/>
      <c r="B42" s="21">
        <v>23</v>
      </c>
      <c r="C42" s="21"/>
      <c r="D42" s="22" t="s">
        <v>616</v>
      </c>
      <c r="E42" s="22" t="s">
        <v>753</v>
      </c>
      <c r="F42" s="23">
        <f>SUM(F43:F44)</f>
        <v>65</v>
      </c>
    </row>
    <row r="43" spans="1:10" s="3" customFormat="1" ht="28">
      <c r="A43" s="21"/>
      <c r="B43" s="21"/>
      <c r="C43" s="10">
        <v>0</v>
      </c>
      <c r="D43" s="11" t="s">
        <v>616</v>
      </c>
      <c r="E43" s="11" t="s">
        <v>753</v>
      </c>
      <c r="F43" s="12">
        <v>62</v>
      </c>
    </row>
    <row r="44" spans="1:10" s="3" customFormat="1" ht="15">
      <c r="A44" s="21"/>
      <c r="B44" s="21"/>
      <c r="C44" s="10">
        <v>1</v>
      </c>
      <c r="D44" s="11" t="s">
        <v>1340</v>
      </c>
      <c r="E44" s="11" t="s">
        <v>1118</v>
      </c>
      <c r="F44" s="12">
        <v>3</v>
      </c>
    </row>
    <row r="45" spans="1:10" s="3" customFormat="1" ht="30">
      <c r="A45" s="21"/>
      <c r="B45" s="21">
        <v>24</v>
      </c>
      <c r="C45" s="21">
        <v>0</v>
      </c>
      <c r="D45" s="22" t="s">
        <v>617</v>
      </c>
      <c r="E45" s="22" t="s">
        <v>754</v>
      </c>
      <c r="F45" s="23">
        <v>18</v>
      </c>
    </row>
    <row r="46" spans="1:10" s="3" customFormat="1" ht="30">
      <c r="A46" s="21"/>
      <c r="B46" s="21">
        <v>25</v>
      </c>
      <c r="C46" s="21">
        <v>0</v>
      </c>
      <c r="D46" s="22" t="s">
        <v>618</v>
      </c>
      <c r="E46" s="22" t="s">
        <v>755</v>
      </c>
      <c r="F46" s="23">
        <v>15</v>
      </c>
    </row>
    <row r="47" spans="1:10" ht="18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6">
      <c r="A49" s="17">
        <v>4</v>
      </c>
      <c r="B49" s="17"/>
      <c r="C49" s="17"/>
      <c r="D49" s="19" t="s">
        <v>590</v>
      </c>
      <c r="E49" s="19" t="s">
        <v>632</v>
      </c>
      <c r="F49" s="20">
        <f>SUM(F50,F51,F52,F53)</f>
        <v>76</v>
      </c>
    </row>
    <row r="50" spans="1:10" s="3" customFormat="1" ht="15">
      <c r="A50" s="21"/>
      <c r="B50" s="21">
        <v>30</v>
      </c>
      <c r="C50" s="21">
        <v>0</v>
      </c>
      <c r="D50" s="22" t="s">
        <v>619</v>
      </c>
      <c r="E50" s="22" t="s">
        <v>633</v>
      </c>
      <c r="F50" s="23">
        <v>8</v>
      </c>
    </row>
    <row r="51" spans="1:10" s="31" customFormat="1" ht="30">
      <c r="A51" s="21"/>
      <c r="B51" s="21">
        <v>31</v>
      </c>
      <c r="C51" s="21"/>
      <c r="D51" s="22" t="s">
        <v>620</v>
      </c>
      <c r="E51" s="22" t="s">
        <v>634</v>
      </c>
      <c r="F51" s="23">
        <v>37</v>
      </c>
      <c r="G51"/>
      <c r="H51"/>
      <c r="I51"/>
      <c r="J51"/>
    </row>
    <row r="52" spans="1:10" ht="15">
      <c r="A52" s="21"/>
      <c r="B52" s="21">
        <v>32</v>
      </c>
      <c r="C52" s="21">
        <v>0</v>
      </c>
      <c r="D52" s="22" t="s">
        <v>622</v>
      </c>
      <c r="E52" s="22" t="s">
        <v>639</v>
      </c>
      <c r="F52" s="23">
        <v>15</v>
      </c>
      <c r="G52" s="3"/>
      <c r="H52" s="3"/>
      <c r="I52" s="3"/>
      <c r="J52" s="3"/>
    </row>
    <row r="53" spans="1:10" ht="15">
      <c r="A53" s="21"/>
      <c r="B53" s="21">
        <v>33</v>
      </c>
      <c r="C53" s="21">
        <v>0</v>
      </c>
      <c r="D53" s="22" t="s">
        <v>623</v>
      </c>
      <c r="E53" s="22" t="s">
        <v>635</v>
      </c>
      <c r="F53" s="23">
        <v>16</v>
      </c>
      <c r="G53" s="3"/>
      <c r="H53" s="3"/>
      <c r="I53" s="3"/>
      <c r="J53" s="3"/>
    </row>
    <row r="54" spans="1:10" s="3" customFormat="1" ht="15">
      <c r="A54" s="21"/>
      <c r="B54" s="21"/>
      <c r="C54" s="21"/>
      <c r="D54" s="22"/>
      <c r="E54" s="22"/>
      <c r="F54" s="23"/>
    </row>
    <row r="55" spans="1:10" s="4" customFormat="1" ht="18">
      <c r="A55" s="21"/>
      <c r="B55" s="21"/>
      <c r="C55" s="21"/>
      <c r="D55" s="22"/>
      <c r="E55" s="22"/>
      <c r="F55" s="23"/>
    </row>
    <row r="56" spans="1:10" s="3" customFormat="1" ht="18">
      <c r="A56" s="17">
        <v>5</v>
      </c>
      <c r="B56" s="17"/>
      <c r="C56" s="17"/>
      <c r="D56" s="19" t="s">
        <v>1353</v>
      </c>
      <c r="E56" s="19" t="s">
        <v>1131</v>
      </c>
      <c r="F56" s="20">
        <f>SUM(F57:F62)</f>
        <v>147</v>
      </c>
    </row>
    <row r="57" spans="1:10" s="3" customFormat="1" ht="15">
      <c r="A57" s="21"/>
      <c r="B57" s="21">
        <v>40</v>
      </c>
      <c r="C57" s="21">
        <v>0</v>
      </c>
      <c r="D57" s="22" t="s">
        <v>619</v>
      </c>
      <c r="E57" s="22" t="s">
        <v>636</v>
      </c>
      <c r="F57" s="23">
        <v>8</v>
      </c>
    </row>
    <row r="58" spans="1:10" s="3" customFormat="1" ht="30">
      <c r="A58" s="21"/>
      <c r="B58" s="21">
        <v>41</v>
      </c>
      <c r="C58" s="21">
        <v>0</v>
      </c>
      <c r="D58" s="22" t="s">
        <v>624</v>
      </c>
      <c r="E58" s="22" t="s">
        <v>637</v>
      </c>
      <c r="F58" s="23">
        <v>54</v>
      </c>
    </row>
    <row r="59" spans="1:10" s="3" customFormat="1" ht="28.5" customHeight="1">
      <c r="A59" s="21"/>
      <c r="B59" s="21">
        <v>42</v>
      </c>
      <c r="C59" s="21">
        <v>0</v>
      </c>
      <c r="D59" s="22" t="s">
        <v>1354</v>
      </c>
      <c r="E59" s="22" t="s">
        <v>931</v>
      </c>
      <c r="F59" s="23">
        <v>30</v>
      </c>
    </row>
    <row r="60" spans="1:10" s="3" customFormat="1" ht="15.75" customHeight="1">
      <c r="A60" s="21"/>
      <c r="B60" s="21">
        <v>43</v>
      </c>
      <c r="C60" s="21">
        <v>0</v>
      </c>
      <c r="D60" s="22" t="s">
        <v>625</v>
      </c>
      <c r="E60" s="22" t="s">
        <v>638</v>
      </c>
      <c r="F60" s="23">
        <v>13</v>
      </c>
    </row>
    <row r="61" spans="1:10" s="32" customFormat="1" ht="15">
      <c r="A61" s="21"/>
      <c r="B61" s="21">
        <v>44</v>
      </c>
      <c r="C61" s="21">
        <v>0</v>
      </c>
      <c r="D61" s="22" t="s">
        <v>1191</v>
      </c>
      <c r="E61" s="22" t="s">
        <v>968</v>
      </c>
      <c r="F61" s="23">
        <v>22</v>
      </c>
      <c r="G61" s="3"/>
      <c r="H61" s="3"/>
      <c r="I61" s="3"/>
      <c r="J61" s="3"/>
    </row>
    <row r="62" spans="1:10" s="3" customFormat="1" ht="15">
      <c r="A62" s="21"/>
      <c r="B62" s="21">
        <v>45</v>
      </c>
      <c r="C62" s="21">
        <v>0</v>
      </c>
      <c r="D62" s="22" t="s">
        <v>626</v>
      </c>
      <c r="E62" s="22" t="s">
        <v>640</v>
      </c>
      <c r="F62" s="23">
        <v>20</v>
      </c>
      <c r="G62"/>
      <c r="H62"/>
      <c r="I62"/>
      <c r="J62"/>
    </row>
    <row r="63" spans="1:10" s="3" customFormat="1" ht="18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">
      <c r="A64" s="17"/>
      <c r="B64" s="18"/>
      <c r="C64" s="18"/>
      <c r="D64" s="19"/>
      <c r="E64" s="19"/>
      <c r="F64" s="20"/>
    </row>
    <row r="65" spans="1:6" s="3" customFormat="1" ht="18">
      <c r="A65" s="17">
        <v>6</v>
      </c>
      <c r="B65" s="17"/>
      <c r="C65" s="17"/>
      <c r="D65" s="19" t="s">
        <v>1227</v>
      </c>
      <c r="E65" s="19" t="s">
        <v>1135</v>
      </c>
      <c r="F65" s="20">
        <f>SUM(F66:F71)</f>
        <v>182</v>
      </c>
    </row>
    <row r="66" spans="1:6" s="3" customFormat="1" ht="15">
      <c r="A66" s="21"/>
      <c r="B66" s="21">
        <v>50</v>
      </c>
      <c r="C66" s="21">
        <v>0</v>
      </c>
      <c r="D66" s="22" t="s">
        <v>1166</v>
      </c>
      <c r="E66" s="22" t="s">
        <v>641</v>
      </c>
      <c r="F66" s="23">
        <v>8</v>
      </c>
    </row>
    <row r="67" spans="1:6" s="3" customFormat="1" ht="15">
      <c r="A67" s="21"/>
      <c r="B67" s="21">
        <v>51</v>
      </c>
      <c r="C67" s="21">
        <v>0</v>
      </c>
      <c r="D67" s="22" t="s">
        <v>627</v>
      </c>
      <c r="E67" s="22" t="s">
        <v>642</v>
      </c>
      <c r="F67" s="23">
        <v>52</v>
      </c>
    </row>
    <row r="68" spans="1:6" s="3" customFormat="1" ht="15">
      <c r="A68" s="21"/>
      <c r="B68" s="21">
        <v>52</v>
      </c>
      <c r="C68" s="21">
        <v>0</v>
      </c>
      <c r="D68" s="22" t="s">
        <v>628</v>
      </c>
      <c r="E68" s="22" t="s">
        <v>643</v>
      </c>
      <c r="F68" s="23">
        <v>40</v>
      </c>
    </row>
    <row r="69" spans="1:6" s="3" customFormat="1" ht="15">
      <c r="A69" s="21"/>
      <c r="B69" s="21">
        <v>53</v>
      </c>
      <c r="C69" s="21">
        <v>0</v>
      </c>
      <c r="D69" s="22" t="s">
        <v>870</v>
      </c>
      <c r="E69" s="22" t="s">
        <v>644</v>
      </c>
      <c r="F69" s="23">
        <v>16</v>
      </c>
    </row>
    <row r="70" spans="1:6" s="3" customFormat="1" ht="15">
      <c r="A70" s="21"/>
      <c r="B70" s="21">
        <v>54</v>
      </c>
      <c r="C70" s="21">
        <v>0</v>
      </c>
      <c r="D70" s="22" t="s">
        <v>630</v>
      </c>
      <c r="E70" s="22" t="s">
        <v>645</v>
      </c>
      <c r="F70" s="23">
        <v>35</v>
      </c>
    </row>
    <row r="71" spans="1:6" s="3" customFormat="1" ht="15">
      <c r="A71" s="21"/>
      <c r="B71" s="21">
        <v>55</v>
      </c>
      <c r="C71" s="21">
        <v>0</v>
      </c>
      <c r="D71" s="22" t="s">
        <v>629</v>
      </c>
      <c r="E71" s="22" t="s">
        <v>646</v>
      </c>
      <c r="F71" s="23">
        <v>31</v>
      </c>
    </row>
    <row r="72" spans="1:6" s="3" customFormat="1" ht="15">
      <c r="A72" s="21"/>
      <c r="B72" s="21"/>
      <c r="C72" s="21"/>
      <c r="D72" s="22"/>
      <c r="E72" s="22"/>
      <c r="F72" s="23"/>
    </row>
    <row r="73" spans="1:6" s="4" customFormat="1" ht="18">
      <c r="A73" s="21"/>
      <c r="B73" s="21"/>
      <c r="C73" s="21"/>
      <c r="D73" s="22"/>
      <c r="E73" s="22"/>
      <c r="F73" s="23"/>
    </row>
    <row r="74" spans="1:6" s="3" customFormat="1" ht="18">
      <c r="A74" s="17">
        <v>7</v>
      </c>
      <c r="B74" s="17"/>
      <c r="C74" s="17"/>
      <c r="D74" s="19" t="s">
        <v>1237</v>
      </c>
      <c r="E74" s="19" t="s">
        <v>1015</v>
      </c>
      <c r="F74" s="20">
        <f>SUM(F75,F76,F77,F78,F79,F80,F83,F84,F85)</f>
        <v>261</v>
      </c>
    </row>
    <row r="75" spans="1:6" s="3" customFormat="1" ht="30">
      <c r="A75" s="21"/>
      <c r="B75" s="21">
        <v>60</v>
      </c>
      <c r="C75" s="21"/>
      <c r="D75" s="22" t="s">
        <v>631</v>
      </c>
      <c r="E75" s="22" t="s">
        <v>647</v>
      </c>
      <c r="F75" s="23">
        <v>30</v>
      </c>
    </row>
    <row r="76" spans="1:6" ht="15">
      <c r="A76" s="21"/>
      <c r="B76" s="21">
        <v>61</v>
      </c>
      <c r="C76" s="21"/>
      <c r="D76" s="22" t="s">
        <v>511</v>
      </c>
      <c r="E76" s="22" t="s">
        <v>484</v>
      </c>
      <c r="F76" s="23">
        <v>16</v>
      </c>
    </row>
    <row r="77" spans="1:6" s="3" customFormat="1" ht="15">
      <c r="A77" s="21"/>
      <c r="B77" s="21">
        <v>62</v>
      </c>
      <c r="C77" s="21">
        <v>0</v>
      </c>
      <c r="D77" s="22" t="s">
        <v>1247</v>
      </c>
      <c r="E77" s="22" t="s">
        <v>650</v>
      </c>
      <c r="F77" s="23">
        <v>11</v>
      </c>
    </row>
    <row r="78" spans="1:6" s="3" customFormat="1" ht="15">
      <c r="A78" s="21"/>
      <c r="B78" s="21">
        <v>63</v>
      </c>
      <c r="C78" s="21">
        <v>0</v>
      </c>
      <c r="D78" s="22" t="s">
        <v>512</v>
      </c>
      <c r="E78" s="22" t="s">
        <v>651</v>
      </c>
      <c r="F78" s="23">
        <v>41</v>
      </c>
    </row>
    <row r="79" spans="1:6" s="3" customFormat="1" ht="15">
      <c r="A79" s="21"/>
      <c r="B79" s="21">
        <v>64</v>
      </c>
      <c r="C79" s="21">
        <v>0</v>
      </c>
      <c r="D79" s="22" t="s">
        <v>513</v>
      </c>
      <c r="E79" s="22" t="s">
        <v>652</v>
      </c>
      <c r="F79" s="23">
        <v>35</v>
      </c>
    </row>
    <row r="80" spans="1:6" ht="15">
      <c r="A80" s="21"/>
      <c r="B80" s="21">
        <v>65</v>
      </c>
      <c r="C80" s="21"/>
      <c r="D80" s="22" t="s">
        <v>514</v>
      </c>
      <c r="E80" s="22" t="s">
        <v>653</v>
      </c>
      <c r="F80" s="22">
        <f>SUM(F81:F82)</f>
        <v>34</v>
      </c>
    </row>
    <row r="81" spans="1:10">
      <c r="A81" s="10"/>
      <c r="B81" s="10"/>
      <c r="C81" s="10">
        <v>0</v>
      </c>
      <c r="D81" s="11" t="s">
        <v>514</v>
      </c>
      <c r="E81" s="11" t="s">
        <v>653</v>
      </c>
      <c r="F81" s="12">
        <v>9</v>
      </c>
    </row>
    <row r="82" spans="1:10" s="3" customFormat="1" ht="15">
      <c r="A82" s="10"/>
      <c r="B82" s="10"/>
      <c r="C82" s="10">
        <v>1</v>
      </c>
      <c r="D82" s="11" t="s">
        <v>1256</v>
      </c>
      <c r="E82" s="11" t="s">
        <v>654</v>
      </c>
      <c r="F82" s="12">
        <v>25</v>
      </c>
    </row>
    <row r="83" spans="1:10" s="3" customFormat="1" ht="15">
      <c r="A83" s="21"/>
      <c r="B83" s="21">
        <v>66</v>
      </c>
      <c r="C83" s="21">
        <v>0</v>
      </c>
      <c r="D83" s="22" t="s">
        <v>995</v>
      </c>
      <c r="E83" s="22" t="s">
        <v>1025</v>
      </c>
      <c r="F83" s="23">
        <v>37</v>
      </c>
    </row>
    <row r="84" spans="1:10" s="3" customFormat="1" ht="15">
      <c r="A84" s="21"/>
      <c r="B84" s="21">
        <v>67</v>
      </c>
      <c r="C84" s="21">
        <v>0</v>
      </c>
      <c r="D84" s="22" t="s">
        <v>715</v>
      </c>
      <c r="E84" s="22" t="s">
        <v>714</v>
      </c>
      <c r="F84" s="23">
        <v>24</v>
      </c>
    </row>
    <row r="85" spans="1:10" ht="30">
      <c r="A85" s="21"/>
      <c r="B85" s="21">
        <v>68</v>
      </c>
      <c r="C85" s="21">
        <v>0</v>
      </c>
      <c r="D85" s="22" t="s">
        <v>517</v>
      </c>
      <c r="E85" s="22" t="s">
        <v>656</v>
      </c>
      <c r="F85" s="23">
        <v>33</v>
      </c>
      <c r="G85" s="3"/>
      <c r="H85" s="3"/>
      <c r="I85" s="3"/>
      <c r="J85" s="3"/>
    </row>
    <row r="86" spans="1:10" ht="1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">
      <c r="A87" s="21"/>
      <c r="B87" s="21"/>
      <c r="C87" s="21"/>
      <c r="D87" s="22"/>
      <c r="E87" s="22"/>
      <c r="F87" s="23"/>
    </row>
    <row r="88" spans="1:10" s="3" customFormat="1" ht="18">
      <c r="A88" s="17">
        <v>8</v>
      </c>
      <c r="B88" s="17"/>
      <c r="C88" s="17"/>
      <c r="D88" s="19" t="s">
        <v>518</v>
      </c>
      <c r="E88" s="19" t="s">
        <v>657</v>
      </c>
      <c r="F88" s="20">
        <f>SUM(F89,F90,F91,F100,F107,F108,F111,F114,F115)</f>
        <v>417</v>
      </c>
    </row>
    <row r="89" spans="1:10" s="3" customFormat="1" ht="15">
      <c r="A89" s="21"/>
      <c r="B89" s="21">
        <v>70</v>
      </c>
      <c r="C89" s="21">
        <v>0</v>
      </c>
      <c r="D89" s="22" t="s">
        <v>519</v>
      </c>
      <c r="E89" s="22" t="s">
        <v>658</v>
      </c>
      <c r="F89" s="23">
        <v>35</v>
      </c>
    </row>
    <row r="90" spans="1:10" s="3" customFormat="1" ht="15">
      <c r="A90" s="21"/>
      <c r="B90" s="21">
        <v>71</v>
      </c>
      <c r="C90" s="21">
        <v>0</v>
      </c>
      <c r="D90" s="22" t="s">
        <v>1279</v>
      </c>
      <c r="E90" s="22" t="s">
        <v>1050</v>
      </c>
      <c r="F90" s="23">
        <v>14</v>
      </c>
    </row>
    <row r="91" spans="1:10" ht="15">
      <c r="A91" s="21"/>
      <c r="B91" s="21">
        <v>72</v>
      </c>
      <c r="C91" s="21">
        <v>0</v>
      </c>
      <c r="D91" s="22" t="s">
        <v>1258</v>
      </c>
      <c r="E91" s="22" t="s">
        <v>1031</v>
      </c>
      <c r="F91" s="23">
        <f>SUM(F92:F99)</f>
        <v>160</v>
      </c>
    </row>
    <row r="92" spans="1:10">
      <c r="A92" s="10"/>
      <c r="B92" s="10"/>
      <c r="C92" s="10">
        <v>1</v>
      </c>
      <c r="D92" s="11" t="s">
        <v>1166</v>
      </c>
      <c r="E92" s="11" t="s">
        <v>641</v>
      </c>
      <c r="F92" s="12">
        <v>25</v>
      </c>
    </row>
    <row r="93" spans="1:10">
      <c r="A93" s="10"/>
      <c r="B93" s="10"/>
      <c r="C93" s="10">
        <v>2</v>
      </c>
      <c r="D93" s="11" t="s">
        <v>1260</v>
      </c>
      <c r="E93" s="11" t="s">
        <v>664</v>
      </c>
      <c r="F93" s="11">
        <v>45</v>
      </c>
    </row>
    <row r="94" spans="1:10">
      <c r="A94" s="10"/>
      <c r="B94" s="10"/>
      <c r="C94" s="10">
        <v>3</v>
      </c>
      <c r="D94" s="11" t="s">
        <v>1264</v>
      </c>
      <c r="E94" s="11" t="s">
        <v>1037</v>
      </c>
      <c r="F94" s="12">
        <v>7</v>
      </c>
    </row>
    <row r="95" spans="1:10">
      <c r="A95" s="10"/>
      <c r="B95" s="10"/>
      <c r="C95" s="10">
        <v>4</v>
      </c>
      <c r="D95" s="11" t="s">
        <v>1267</v>
      </c>
      <c r="E95" s="11" t="s">
        <v>660</v>
      </c>
      <c r="F95" s="12">
        <v>18</v>
      </c>
    </row>
    <row r="96" spans="1:10">
      <c r="A96" s="10"/>
      <c r="B96" s="10"/>
      <c r="C96" s="10">
        <v>5</v>
      </c>
      <c r="D96" s="11" t="s">
        <v>522</v>
      </c>
      <c r="E96" s="11" t="s">
        <v>667</v>
      </c>
      <c r="F96" s="12">
        <v>26</v>
      </c>
    </row>
    <row r="97" spans="1:10">
      <c r="A97" s="10"/>
      <c r="B97" s="10"/>
      <c r="C97" s="10">
        <v>6</v>
      </c>
      <c r="D97" s="11" t="s">
        <v>830</v>
      </c>
      <c r="E97" s="11" t="s">
        <v>830</v>
      </c>
      <c r="F97" s="12">
        <v>2</v>
      </c>
    </row>
    <row r="98" spans="1:10">
      <c r="A98" s="10"/>
      <c r="B98" s="10"/>
      <c r="C98" s="10">
        <v>7</v>
      </c>
      <c r="D98" s="11" t="s">
        <v>1270</v>
      </c>
      <c r="E98" s="11" t="s">
        <v>661</v>
      </c>
      <c r="F98" s="12">
        <v>23</v>
      </c>
    </row>
    <row r="99" spans="1:10">
      <c r="A99" s="10"/>
      <c r="B99" s="10"/>
      <c r="C99" s="10">
        <v>8</v>
      </c>
      <c r="D99" s="11" t="s">
        <v>523</v>
      </c>
      <c r="E99" s="11" t="s">
        <v>663</v>
      </c>
      <c r="F99" s="12">
        <v>14</v>
      </c>
    </row>
    <row r="100" spans="1:10" ht="15">
      <c r="A100" s="10"/>
      <c r="B100" s="21">
        <v>73</v>
      </c>
      <c r="C100" s="21"/>
      <c r="D100" s="22" t="s">
        <v>1280</v>
      </c>
      <c r="E100" s="22" t="s">
        <v>1053</v>
      </c>
      <c r="F100" s="23">
        <f>SUM(F101:F106)</f>
        <v>64</v>
      </c>
    </row>
    <row r="101" spans="1:10" s="3" customFormat="1" ht="15">
      <c r="A101" s="10"/>
      <c r="B101" s="25"/>
      <c r="C101" s="25">
        <v>1</v>
      </c>
      <c r="D101" s="26" t="s">
        <v>452</v>
      </c>
      <c r="E101" s="26" t="s">
        <v>453</v>
      </c>
      <c r="F101" s="27">
        <v>1</v>
      </c>
    </row>
    <row r="102" spans="1:10" s="29" customFormat="1" ht="15">
      <c r="A102" s="21"/>
      <c r="B102" s="10"/>
      <c r="C102" s="10">
        <v>2</v>
      </c>
      <c r="D102" s="11" t="s">
        <v>1166</v>
      </c>
      <c r="E102" s="11" t="s">
        <v>641</v>
      </c>
      <c r="F102" s="12">
        <v>39</v>
      </c>
    </row>
    <row r="103" spans="1:10" ht="15">
      <c r="A103" s="25"/>
      <c r="B103" s="10"/>
      <c r="C103" s="10">
        <v>3</v>
      </c>
      <c r="D103" s="11" t="s">
        <v>900</v>
      </c>
      <c r="E103" s="11" t="s">
        <v>901</v>
      </c>
      <c r="F103" s="12">
        <v>11</v>
      </c>
    </row>
    <row r="104" spans="1:10">
      <c r="A104" s="10"/>
      <c r="B104" s="10"/>
      <c r="C104" s="10">
        <v>4</v>
      </c>
      <c r="D104" s="11" t="s">
        <v>1210</v>
      </c>
      <c r="E104" s="11" t="s">
        <v>1055</v>
      </c>
      <c r="F104" s="12">
        <v>5</v>
      </c>
    </row>
    <row r="105" spans="1:10">
      <c r="A105" s="10"/>
      <c r="B105" s="10"/>
      <c r="C105" s="10">
        <v>5</v>
      </c>
      <c r="D105" s="11" t="s">
        <v>480</v>
      </c>
      <c r="E105" s="11" t="s">
        <v>481</v>
      </c>
      <c r="F105" s="12">
        <v>1</v>
      </c>
    </row>
    <row r="106" spans="1:10">
      <c r="A106" s="10"/>
      <c r="B106" s="10"/>
      <c r="C106" s="10">
        <v>5</v>
      </c>
      <c r="D106" s="11" t="s">
        <v>524</v>
      </c>
      <c r="E106" s="11" t="s">
        <v>708</v>
      </c>
      <c r="F106" s="12">
        <v>7</v>
      </c>
    </row>
    <row r="107" spans="1:10" ht="15">
      <c r="A107" s="10"/>
      <c r="B107" s="21">
        <v>74</v>
      </c>
      <c r="C107" s="21">
        <v>0</v>
      </c>
      <c r="D107" s="22" t="s">
        <v>1282</v>
      </c>
      <c r="E107" s="22" t="s">
        <v>1282</v>
      </c>
      <c r="F107" s="23">
        <v>33</v>
      </c>
    </row>
    <row r="108" spans="1:10" s="3" customFormat="1" ht="15">
      <c r="A108" s="10"/>
      <c r="B108" s="21">
        <v>75</v>
      </c>
      <c r="C108" s="21">
        <v>0</v>
      </c>
      <c r="D108" s="22" t="s">
        <v>1283</v>
      </c>
      <c r="E108" s="22" t="s">
        <v>1056</v>
      </c>
      <c r="F108" s="23">
        <f>SUM(F109:F110)</f>
        <v>59</v>
      </c>
    </row>
    <row r="109" spans="1:10" s="3" customFormat="1" ht="15">
      <c r="A109" s="10"/>
      <c r="B109" s="10"/>
      <c r="C109" s="10">
        <v>0</v>
      </c>
      <c r="D109" s="11" t="s">
        <v>1283</v>
      </c>
      <c r="E109" s="11" t="s">
        <v>1056</v>
      </c>
      <c r="F109" s="12">
        <v>48</v>
      </c>
    </row>
    <row r="110" spans="1:10" s="3" customFormat="1" ht="15">
      <c r="A110" s="10"/>
      <c r="B110" s="10"/>
      <c r="C110" s="10">
        <v>1</v>
      </c>
      <c r="D110" s="11" t="s">
        <v>465</v>
      </c>
      <c r="E110" s="11" t="s">
        <v>475</v>
      </c>
      <c r="F110" s="12">
        <v>11</v>
      </c>
    </row>
    <row r="111" spans="1:10" s="32" customFormat="1" ht="15">
      <c r="A111" s="21"/>
      <c r="B111" s="21">
        <v>76</v>
      </c>
      <c r="C111" s="21"/>
      <c r="D111" s="22" t="s">
        <v>1285</v>
      </c>
      <c r="E111" s="22" t="s">
        <v>1285</v>
      </c>
      <c r="F111" s="23">
        <f>SUM(F112:F113)</f>
        <v>12</v>
      </c>
      <c r="G111" s="3"/>
      <c r="H111" s="3"/>
      <c r="I111" s="3"/>
      <c r="J111" s="3"/>
    </row>
    <row r="112" spans="1:10" s="3" customFormat="1" ht="15">
      <c r="A112" s="21"/>
      <c r="B112" s="10"/>
      <c r="C112" s="10">
        <v>0</v>
      </c>
      <c r="D112" s="11" t="s">
        <v>1285</v>
      </c>
      <c r="E112" s="11" t="s">
        <v>1285</v>
      </c>
      <c r="F112" s="12">
        <v>7</v>
      </c>
    </row>
    <row r="113" spans="1:10" s="3" customFormat="1" ht="15">
      <c r="A113" s="21"/>
      <c r="B113" s="10"/>
      <c r="C113" s="10">
        <v>1</v>
      </c>
      <c r="D113" s="11" t="s">
        <v>1286</v>
      </c>
      <c r="E113" s="11" t="s">
        <v>1057</v>
      </c>
      <c r="F113" s="12">
        <v>5</v>
      </c>
      <c r="G113"/>
      <c r="H113"/>
      <c r="I113"/>
      <c r="J113"/>
    </row>
    <row r="114" spans="1:10" ht="15">
      <c r="A114" s="10"/>
      <c r="B114" s="21">
        <v>77</v>
      </c>
      <c r="C114" s="21">
        <v>0</v>
      </c>
      <c r="D114" s="22" t="s">
        <v>1287</v>
      </c>
      <c r="E114" s="22" t="s">
        <v>1287</v>
      </c>
      <c r="F114" s="23">
        <v>11</v>
      </c>
    </row>
    <row r="115" spans="1:10" s="3" customFormat="1" ht="30">
      <c r="A115" s="10"/>
      <c r="B115" s="21">
        <v>78</v>
      </c>
      <c r="C115" s="21"/>
      <c r="D115" s="22" t="s">
        <v>525</v>
      </c>
      <c r="E115" s="22" t="s">
        <v>572</v>
      </c>
      <c r="F115" s="23">
        <v>29</v>
      </c>
    </row>
    <row r="116" spans="1:10" s="3" customFormat="1" ht="15">
      <c r="A116" s="10"/>
      <c r="B116" s="10"/>
      <c r="C116" s="10"/>
      <c r="D116" s="11"/>
      <c r="E116" s="11"/>
      <c r="F116" s="12"/>
    </row>
    <row r="117" spans="1:10" s="3" customFormat="1" ht="1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6">
      <c r="A118" s="17">
        <v>9</v>
      </c>
      <c r="B118" s="17"/>
      <c r="C118" s="17"/>
      <c r="D118" s="19" t="s">
        <v>526</v>
      </c>
      <c r="E118" s="19" t="s">
        <v>672</v>
      </c>
      <c r="F118" s="20">
        <f>SUM(F119,F120,F124,F128,F132)</f>
        <v>264</v>
      </c>
    </row>
    <row r="119" spans="1:10" s="4" customFormat="1" ht="18">
      <c r="A119" s="21"/>
      <c r="B119" s="21">
        <v>80</v>
      </c>
      <c r="C119" s="21">
        <v>0</v>
      </c>
      <c r="D119" s="22" t="s">
        <v>527</v>
      </c>
      <c r="E119" s="22" t="s">
        <v>704</v>
      </c>
      <c r="F119" s="23">
        <v>30</v>
      </c>
    </row>
    <row r="120" spans="1:10" ht="15">
      <c r="A120" s="21"/>
      <c r="B120" s="21">
        <v>81</v>
      </c>
      <c r="C120" s="21"/>
      <c r="D120" s="22" t="s">
        <v>1146</v>
      </c>
      <c r="E120" s="22" t="s">
        <v>1061</v>
      </c>
      <c r="F120" s="23">
        <f>SUM(F121:F123)</f>
        <v>80</v>
      </c>
      <c r="G120" s="3"/>
      <c r="H120" s="3"/>
      <c r="I120" s="3"/>
      <c r="J120" s="3"/>
    </row>
    <row r="121" spans="1:10" ht="15">
      <c r="A121" s="10"/>
      <c r="B121" s="10"/>
      <c r="C121" s="10">
        <v>0</v>
      </c>
      <c r="D121" s="11" t="s">
        <v>1146</v>
      </c>
      <c r="E121" s="11" t="s">
        <v>1061</v>
      </c>
      <c r="F121" s="12">
        <v>6</v>
      </c>
      <c r="G121" s="3"/>
      <c r="H121" s="3"/>
      <c r="I121" s="3"/>
      <c r="J121" s="3"/>
    </row>
    <row r="122" spans="1:10">
      <c r="A122" s="10"/>
      <c r="B122" s="10"/>
      <c r="C122" s="10">
        <v>1</v>
      </c>
      <c r="D122" s="11" t="s">
        <v>528</v>
      </c>
      <c r="E122" s="11" t="s">
        <v>669</v>
      </c>
      <c r="F122" s="12">
        <v>25</v>
      </c>
    </row>
    <row r="123" spans="1:10">
      <c r="A123" s="10"/>
      <c r="B123" s="10"/>
      <c r="C123" s="10">
        <v>2</v>
      </c>
      <c r="D123" s="11" t="s">
        <v>529</v>
      </c>
      <c r="E123" s="11" t="s">
        <v>670</v>
      </c>
      <c r="F123" s="12">
        <v>49</v>
      </c>
    </row>
    <row r="124" spans="1:10" ht="15">
      <c r="A124" s="21"/>
      <c r="B124" s="21">
        <v>82</v>
      </c>
      <c r="C124" s="21"/>
      <c r="D124" s="22" t="s">
        <v>1147</v>
      </c>
      <c r="E124" s="22" t="s">
        <v>1062</v>
      </c>
      <c r="F124" s="23">
        <f>SUM(F125:F127)</f>
        <v>79</v>
      </c>
    </row>
    <row r="125" spans="1:10" s="3" customFormat="1" ht="15">
      <c r="A125" s="10"/>
      <c r="B125" s="10"/>
      <c r="C125" s="10">
        <v>0</v>
      </c>
      <c r="D125" s="11" t="s">
        <v>1147</v>
      </c>
      <c r="E125" s="11" t="s">
        <v>1062</v>
      </c>
      <c r="F125" s="12">
        <v>52</v>
      </c>
    </row>
    <row r="126" spans="1:10">
      <c r="A126" s="10"/>
      <c r="B126" s="10"/>
      <c r="C126" s="10">
        <v>1</v>
      </c>
      <c r="D126" s="11" t="s">
        <v>706</v>
      </c>
      <c r="E126" s="11" t="s">
        <v>671</v>
      </c>
      <c r="F126" s="12">
        <v>24</v>
      </c>
    </row>
    <row r="127" spans="1:10">
      <c r="A127" s="10"/>
      <c r="B127" s="10"/>
      <c r="C127" s="10">
        <v>2</v>
      </c>
      <c r="D127" s="11" t="s">
        <v>530</v>
      </c>
      <c r="E127" s="11" t="s">
        <v>492</v>
      </c>
      <c r="F127" s="12">
        <v>3</v>
      </c>
    </row>
    <row r="128" spans="1:10" ht="15">
      <c r="A128" s="21"/>
      <c r="B128" s="21">
        <v>83</v>
      </c>
      <c r="C128" s="21"/>
      <c r="D128" s="22" t="s">
        <v>1148</v>
      </c>
      <c r="E128" s="22" t="s">
        <v>1065</v>
      </c>
      <c r="F128" s="23">
        <f>SUM(F129:F131)</f>
        <v>68</v>
      </c>
    </row>
    <row r="129" spans="1:10" s="3" customFormat="1" ht="15">
      <c r="A129" s="10"/>
      <c r="B129" s="10"/>
      <c r="C129" s="10">
        <v>0</v>
      </c>
      <c r="D129" s="11" t="s">
        <v>1148</v>
      </c>
      <c r="E129" s="11" t="s">
        <v>1065</v>
      </c>
      <c r="F129" s="12">
        <v>34</v>
      </c>
    </row>
    <row r="130" spans="1:10">
      <c r="A130" s="10"/>
      <c r="B130" s="10"/>
      <c r="C130" s="10">
        <v>1</v>
      </c>
      <c r="D130" s="11" t="s">
        <v>1149</v>
      </c>
      <c r="E130" s="11" t="s">
        <v>1067</v>
      </c>
      <c r="F130" s="12">
        <v>22</v>
      </c>
    </row>
    <row r="131" spans="1:10" s="31" customFormat="1">
      <c r="A131" s="10"/>
      <c r="B131" s="10"/>
      <c r="C131" s="10">
        <v>2</v>
      </c>
      <c r="D131" s="11" t="s">
        <v>459</v>
      </c>
      <c r="E131" s="11" t="s">
        <v>1070</v>
      </c>
      <c r="F131" s="12">
        <v>12</v>
      </c>
      <c r="G131"/>
      <c r="H131"/>
      <c r="I131"/>
      <c r="J131"/>
    </row>
    <row r="132" spans="1:10" ht="15">
      <c r="A132" s="21"/>
      <c r="B132" s="21">
        <v>84</v>
      </c>
      <c r="C132" s="21">
        <v>0</v>
      </c>
      <c r="D132" s="22" t="s">
        <v>531</v>
      </c>
      <c r="E132" s="22" t="s">
        <v>673</v>
      </c>
      <c r="F132" s="23">
        <v>7</v>
      </c>
    </row>
    <row r="133" spans="1:10" s="3" customFormat="1" ht="15">
      <c r="A133" s="21"/>
      <c r="B133" s="21"/>
      <c r="C133" s="21"/>
      <c r="D133" s="22"/>
      <c r="E133" s="22"/>
      <c r="F133" s="23"/>
    </row>
    <row r="134" spans="1:10" s="3" customFormat="1" ht="15">
      <c r="A134" s="10"/>
      <c r="B134" s="10"/>
      <c r="C134" s="10"/>
      <c r="D134" s="11"/>
      <c r="E134" s="11"/>
      <c r="F134" s="12"/>
    </row>
    <row r="135" spans="1:10" s="3" customFormat="1" ht="18">
      <c r="A135" s="17">
        <v>10</v>
      </c>
      <c r="B135" s="17"/>
      <c r="C135" s="17"/>
      <c r="D135" s="19" t="s">
        <v>1154</v>
      </c>
      <c r="E135" s="19" t="s">
        <v>1073</v>
      </c>
      <c r="F135" s="20">
        <f>SUM(F136:F137,F140,F143:F148)</f>
        <v>201</v>
      </c>
      <c r="G135"/>
      <c r="H135"/>
      <c r="I135"/>
      <c r="J135"/>
    </row>
    <row r="136" spans="1:10" s="4" customFormat="1" ht="18">
      <c r="A136" s="41"/>
      <c r="B136" s="21">
        <v>90</v>
      </c>
      <c r="C136" s="21">
        <v>0</v>
      </c>
      <c r="D136" s="22" t="s">
        <v>1166</v>
      </c>
      <c r="E136" s="22" t="s">
        <v>641</v>
      </c>
      <c r="F136" s="23">
        <v>3</v>
      </c>
    </row>
    <row r="137" spans="1:10" s="32" customFormat="1" ht="30">
      <c r="A137" s="21"/>
      <c r="B137" s="21">
        <v>91</v>
      </c>
      <c r="C137" s="21"/>
      <c r="D137" s="22" t="s">
        <v>532</v>
      </c>
      <c r="E137" s="22" t="s">
        <v>674</v>
      </c>
      <c r="F137" s="23">
        <f>SUM(F138:F139)</f>
        <v>49</v>
      </c>
    </row>
    <row r="138" spans="1:10" ht="28">
      <c r="A138" s="10"/>
      <c r="B138" s="10"/>
      <c r="C138" s="10">
        <v>0</v>
      </c>
      <c r="D138" s="11" t="s">
        <v>532</v>
      </c>
      <c r="E138" s="11" t="s">
        <v>674</v>
      </c>
      <c r="F138" s="12">
        <v>30</v>
      </c>
      <c r="G138" s="3"/>
      <c r="H138" s="3"/>
      <c r="I138" s="3"/>
      <c r="J138" s="3"/>
    </row>
    <row r="139" spans="1:10">
      <c r="A139" s="10"/>
      <c r="B139" s="10"/>
      <c r="C139" s="10">
        <v>1</v>
      </c>
      <c r="D139" s="11" t="s">
        <v>1346</v>
      </c>
      <c r="E139" s="11" t="s">
        <v>991</v>
      </c>
      <c r="F139" s="12">
        <v>19</v>
      </c>
    </row>
    <row r="140" spans="1:10" ht="15">
      <c r="A140" s="21"/>
      <c r="B140" s="21">
        <v>92</v>
      </c>
      <c r="C140" s="21"/>
      <c r="D140" s="22" t="s">
        <v>533</v>
      </c>
      <c r="E140" s="22" t="s">
        <v>675</v>
      </c>
      <c r="F140" s="23">
        <f>SUM(F141:F142)</f>
        <v>17</v>
      </c>
    </row>
    <row r="141" spans="1:10" ht="15">
      <c r="A141" s="10"/>
      <c r="B141" s="10"/>
      <c r="C141" s="10">
        <v>0</v>
      </c>
      <c r="D141" s="11" t="s">
        <v>1157</v>
      </c>
      <c r="E141" s="11" t="s">
        <v>675</v>
      </c>
      <c r="F141" s="12">
        <v>12</v>
      </c>
      <c r="G141" s="3"/>
      <c r="H141" s="3"/>
      <c r="I141" s="3"/>
      <c r="J141" s="3"/>
    </row>
    <row r="142" spans="1:10">
      <c r="A142" s="10"/>
      <c r="B142" s="10"/>
      <c r="C142" s="10">
        <v>1</v>
      </c>
      <c r="D142" s="11" t="s">
        <v>1158</v>
      </c>
      <c r="E142" s="11" t="s">
        <v>1075</v>
      </c>
      <c r="F142" s="12">
        <v>5</v>
      </c>
    </row>
    <row r="143" spans="1:10" ht="15">
      <c r="A143" s="21"/>
      <c r="B143" s="21">
        <v>93</v>
      </c>
      <c r="C143" s="21">
        <v>0</v>
      </c>
      <c r="D143" s="22" t="s">
        <v>594</v>
      </c>
      <c r="E143" s="22" t="s">
        <v>676</v>
      </c>
      <c r="F143" s="23">
        <v>7</v>
      </c>
    </row>
    <row r="144" spans="1:10" s="32" customFormat="1" ht="15">
      <c r="A144" s="21"/>
      <c r="B144" s="21">
        <v>94</v>
      </c>
      <c r="C144" s="21">
        <v>0</v>
      </c>
      <c r="D144" s="22" t="s">
        <v>534</v>
      </c>
      <c r="E144" s="22" t="s">
        <v>1076</v>
      </c>
      <c r="F144" s="23">
        <v>20</v>
      </c>
      <c r="G144" s="3"/>
      <c r="H144" s="3"/>
      <c r="I144" s="3"/>
      <c r="J144" s="3"/>
    </row>
    <row r="145" spans="1:10" s="3" customFormat="1" ht="15">
      <c r="A145" s="21"/>
      <c r="B145" s="21">
        <v>95</v>
      </c>
      <c r="C145" s="21">
        <v>0</v>
      </c>
      <c r="D145" s="22" t="s">
        <v>535</v>
      </c>
      <c r="E145" s="22" t="s">
        <v>1095</v>
      </c>
      <c r="F145" s="23">
        <v>55</v>
      </c>
    </row>
    <row r="146" spans="1:10" s="3" customFormat="1" ht="15">
      <c r="A146" s="21"/>
      <c r="B146" s="21">
        <v>96</v>
      </c>
      <c r="C146" s="21">
        <v>0</v>
      </c>
      <c r="D146" s="22" t="s">
        <v>536</v>
      </c>
      <c r="E146" s="22" t="s">
        <v>677</v>
      </c>
      <c r="F146" s="23">
        <v>10</v>
      </c>
    </row>
    <row r="147" spans="1:10" s="3" customFormat="1" ht="30">
      <c r="A147" s="21"/>
      <c r="B147" s="21">
        <v>97</v>
      </c>
      <c r="C147" s="21">
        <v>0</v>
      </c>
      <c r="D147" s="22" t="s">
        <v>537</v>
      </c>
      <c r="E147" s="22" t="s">
        <v>678</v>
      </c>
      <c r="F147" s="23">
        <v>28</v>
      </c>
    </row>
    <row r="148" spans="1:10" s="3" customFormat="1" ht="15">
      <c r="A148" s="21"/>
      <c r="B148" s="21">
        <v>98</v>
      </c>
      <c r="C148" s="21">
        <v>0</v>
      </c>
      <c r="D148" s="22" t="s">
        <v>538</v>
      </c>
      <c r="E148" s="22" t="s">
        <v>679</v>
      </c>
      <c r="F148" s="23">
        <v>12</v>
      </c>
    </row>
    <row r="149" spans="1:10" s="3" customFormat="1" ht="15">
      <c r="A149" s="10"/>
      <c r="B149" s="10"/>
      <c r="C149" s="10"/>
      <c r="D149" s="11"/>
      <c r="E149" s="11"/>
      <c r="F149" s="12"/>
    </row>
    <row r="150" spans="1:10" s="3" customFormat="1" ht="1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">
      <c r="A151" s="17">
        <v>11</v>
      </c>
      <c r="B151" s="17"/>
      <c r="C151" s="17"/>
      <c r="D151" s="19" t="s">
        <v>539</v>
      </c>
      <c r="E151" s="19" t="s">
        <v>680</v>
      </c>
      <c r="F151" s="20">
        <f>SUM(F152:F154)</f>
        <v>51</v>
      </c>
    </row>
    <row r="152" spans="1:10" s="4" customFormat="1" ht="18">
      <c r="A152" s="21"/>
      <c r="B152" s="21">
        <v>100</v>
      </c>
      <c r="C152" s="21">
        <v>0</v>
      </c>
      <c r="D152" s="22" t="s">
        <v>1166</v>
      </c>
      <c r="E152" s="22" t="s">
        <v>641</v>
      </c>
      <c r="F152" s="23">
        <v>14</v>
      </c>
    </row>
    <row r="153" spans="1:10" s="3" customFormat="1" ht="15">
      <c r="A153" s="21"/>
      <c r="B153" s="21">
        <v>101</v>
      </c>
      <c r="C153" s="21">
        <v>0</v>
      </c>
      <c r="D153" s="22" t="s">
        <v>1167</v>
      </c>
      <c r="E153" s="22" t="s">
        <v>681</v>
      </c>
      <c r="F153" s="23">
        <v>18</v>
      </c>
    </row>
    <row r="154" spans="1:10" s="3" customFormat="1" ht="15">
      <c r="A154" s="21"/>
      <c r="B154" s="21">
        <v>102</v>
      </c>
      <c r="C154" s="21">
        <v>0</v>
      </c>
      <c r="D154" s="22" t="s">
        <v>1168</v>
      </c>
      <c r="E154" s="22" t="s">
        <v>947</v>
      </c>
      <c r="F154" s="23">
        <v>19</v>
      </c>
    </row>
    <row r="155" spans="1:10" s="3" customFormat="1" ht="15">
      <c r="A155" s="21"/>
      <c r="B155" s="21"/>
      <c r="C155" s="21"/>
      <c r="D155" s="22"/>
      <c r="E155" s="22"/>
      <c r="F155" s="23"/>
    </row>
    <row r="156" spans="1:10" s="3" customFormat="1" ht="15">
      <c r="A156" s="21"/>
      <c r="B156" s="21"/>
      <c r="C156" s="21"/>
      <c r="D156" s="22"/>
      <c r="E156" s="22"/>
      <c r="F156" s="23"/>
    </row>
    <row r="157" spans="1:10" s="3" customFormat="1" ht="18">
      <c r="A157" s="17">
        <v>12</v>
      </c>
      <c r="B157" s="17"/>
      <c r="C157" s="17"/>
      <c r="D157" s="19" t="s">
        <v>540</v>
      </c>
      <c r="E157" s="19" t="s">
        <v>688</v>
      </c>
      <c r="F157" s="20">
        <f>SUM(F158,F159,F163,F164)</f>
        <v>217</v>
      </c>
    </row>
    <row r="158" spans="1:10" s="4" customFormat="1" ht="18">
      <c r="A158" s="21"/>
      <c r="B158" s="21">
        <v>110</v>
      </c>
      <c r="C158" s="21">
        <v>0</v>
      </c>
      <c r="D158" s="22" t="s">
        <v>541</v>
      </c>
      <c r="E158" s="22" t="s">
        <v>682</v>
      </c>
      <c r="F158" s="23">
        <v>11</v>
      </c>
    </row>
    <row r="159" spans="1:10" s="3" customFormat="1" ht="15">
      <c r="A159" s="21"/>
      <c r="B159" s="21">
        <v>111</v>
      </c>
      <c r="C159" s="21"/>
      <c r="D159" s="22" t="s">
        <v>542</v>
      </c>
      <c r="E159" s="22" t="s">
        <v>683</v>
      </c>
      <c r="F159" s="23">
        <f>SUM(F160:F162)</f>
        <v>98</v>
      </c>
    </row>
    <row r="160" spans="1:10" s="3" customFormat="1" ht="15">
      <c r="A160" s="10"/>
      <c r="B160" s="10"/>
      <c r="C160" s="10">
        <v>1</v>
      </c>
      <c r="D160" s="11" t="s">
        <v>1171</v>
      </c>
      <c r="E160" s="33" t="s">
        <v>684</v>
      </c>
      <c r="F160" s="12">
        <v>41</v>
      </c>
    </row>
    <row r="161" spans="1:10">
      <c r="A161" s="10"/>
      <c r="B161" s="10"/>
      <c r="C161" s="10">
        <v>2</v>
      </c>
      <c r="D161" s="11" t="s">
        <v>543</v>
      </c>
      <c r="E161" s="11" t="s">
        <v>685</v>
      </c>
      <c r="F161" s="12">
        <v>19</v>
      </c>
    </row>
    <row r="162" spans="1:10" s="31" customFormat="1">
      <c r="A162" s="10"/>
      <c r="B162" s="10"/>
      <c r="C162" s="10">
        <v>3</v>
      </c>
      <c r="D162" s="11" t="s">
        <v>1173</v>
      </c>
      <c r="E162" s="11" t="s">
        <v>864</v>
      </c>
      <c r="F162" s="12">
        <v>38</v>
      </c>
      <c r="G162"/>
      <c r="H162"/>
      <c r="I162"/>
      <c r="J162"/>
    </row>
    <row r="163" spans="1:10" ht="30">
      <c r="A163" s="21"/>
      <c r="B163" s="21">
        <v>112</v>
      </c>
      <c r="C163" s="21">
        <v>0</v>
      </c>
      <c r="D163" s="22" t="s">
        <v>544</v>
      </c>
      <c r="E163" s="22" t="s">
        <v>686</v>
      </c>
      <c r="F163" s="23">
        <v>45</v>
      </c>
    </row>
    <row r="164" spans="1:10" s="3" customFormat="1" ht="15">
      <c r="A164" s="21"/>
      <c r="B164" s="21">
        <v>113</v>
      </c>
      <c r="C164" s="21"/>
      <c r="D164" s="22" t="s">
        <v>1175</v>
      </c>
      <c r="E164" s="22" t="s">
        <v>1175</v>
      </c>
      <c r="F164" s="23">
        <f>SUM(F165:F166)</f>
        <v>63</v>
      </c>
    </row>
    <row r="165" spans="1:10" s="3" customFormat="1" ht="15">
      <c r="A165" s="10"/>
      <c r="B165" s="10"/>
      <c r="C165" s="10">
        <v>0</v>
      </c>
      <c r="D165" s="11" t="s">
        <v>1175</v>
      </c>
      <c r="E165" s="11" t="s">
        <v>1175</v>
      </c>
      <c r="F165" s="12">
        <v>57</v>
      </c>
    </row>
    <row r="166" spans="1:10">
      <c r="A166" s="10"/>
      <c r="B166" s="10"/>
      <c r="C166" s="10">
        <v>1</v>
      </c>
      <c r="D166" s="11" t="s">
        <v>1178</v>
      </c>
      <c r="E166" s="11" t="s">
        <v>1178</v>
      </c>
      <c r="F166" s="12">
        <v>6</v>
      </c>
    </row>
    <row r="167" spans="1:10" ht="15">
      <c r="A167" s="21"/>
      <c r="B167" s="21"/>
      <c r="C167" s="21"/>
      <c r="D167" s="22"/>
      <c r="E167" s="22"/>
      <c r="F167" s="23"/>
    </row>
    <row r="168" spans="1:10" ht="1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6">
      <c r="A169" s="17">
        <v>13</v>
      </c>
      <c r="B169" s="17"/>
      <c r="C169" s="17"/>
      <c r="D169" s="19" t="s">
        <v>546</v>
      </c>
      <c r="E169" s="19" t="s">
        <v>575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">
      <c r="A170" s="21"/>
      <c r="B170" s="21">
        <v>120</v>
      </c>
      <c r="C170" s="21">
        <v>0</v>
      </c>
      <c r="D170" s="22" t="s">
        <v>1166</v>
      </c>
      <c r="E170" s="22" t="s">
        <v>641</v>
      </c>
      <c r="F170" s="23">
        <v>6</v>
      </c>
    </row>
    <row r="171" spans="1:10" s="6" customFormat="1" ht="18">
      <c r="A171" s="21"/>
      <c r="B171" s="21">
        <v>121</v>
      </c>
      <c r="C171" s="21"/>
      <c r="D171" s="22" t="s">
        <v>547</v>
      </c>
      <c r="E171" s="22" t="s">
        <v>689</v>
      </c>
      <c r="F171" s="23">
        <f>SUM(F172:F173)</f>
        <v>29</v>
      </c>
      <c r="G171" s="3"/>
      <c r="H171" s="3"/>
      <c r="I171" s="3"/>
      <c r="J171" s="3"/>
    </row>
    <row r="172" spans="1:10" s="3" customFormat="1" ht="15">
      <c r="A172" s="10"/>
      <c r="B172" s="10"/>
      <c r="C172" s="10">
        <v>0</v>
      </c>
      <c r="D172" s="11" t="s">
        <v>548</v>
      </c>
      <c r="E172" s="11" t="s">
        <v>690</v>
      </c>
      <c r="F172" s="12">
        <v>20</v>
      </c>
    </row>
    <row r="173" spans="1:10">
      <c r="A173" s="10"/>
      <c r="B173" s="10"/>
      <c r="C173" s="10">
        <v>1</v>
      </c>
      <c r="D173" s="11" t="s">
        <v>1193</v>
      </c>
      <c r="E173" s="11" t="s">
        <v>691</v>
      </c>
      <c r="F173" s="12">
        <v>9</v>
      </c>
    </row>
    <row r="174" spans="1:10" ht="15">
      <c r="A174" s="21"/>
      <c r="B174" s="21">
        <v>122</v>
      </c>
      <c r="C174" s="21">
        <v>0</v>
      </c>
      <c r="D174" s="22" t="s">
        <v>549</v>
      </c>
      <c r="E174" s="22" t="s">
        <v>692</v>
      </c>
      <c r="F174" s="23">
        <v>24</v>
      </c>
    </row>
    <row r="175" spans="1:10" ht="15">
      <c r="A175" s="21"/>
      <c r="B175" s="21">
        <v>123</v>
      </c>
      <c r="C175" s="21">
        <v>0</v>
      </c>
      <c r="D175" s="22" t="s">
        <v>1195</v>
      </c>
      <c r="E175" s="22" t="s">
        <v>972</v>
      </c>
      <c r="F175" s="23">
        <f>SUM(F176:F177)</f>
        <v>55</v>
      </c>
    </row>
    <row r="176" spans="1:10" s="3" customFormat="1" ht="15">
      <c r="A176" s="25"/>
      <c r="B176" s="25"/>
      <c r="C176" s="25">
        <v>1</v>
      </c>
      <c r="D176" s="26" t="s">
        <v>1196</v>
      </c>
      <c r="E176" s="26" t="s">
        <v>973</v>
      </c>
      <c r="F176" s="27">
        <v>24</v>
      </c>
    </row>
    <row r="177" spans="1:6" s="29" customFormat="1" ht="15">
      <c r="A177" s="25"/>
      <c r="B177" s="25"/>
      <c r="C177" s="25">
        <v>2</v>
      </c>
      <c r="D177" s="26" t="s">
        <v>1197</v>
      </c>
      <c r="E177" s="26" t="s">
        <v>974</v>
      </c>
      <c r="F177" s="27">
        <v>31</v>
      </c>
    </row>
    <row r="178" spans="1:6" s="29" customFormat="1" ht="15">
      <c r="A178" s="21"/>
      <c r="B178" s="21">
        <v>124</v>
      </c>
      <c r="C178" s="21">
        <v>0</v>
      </c>
      <c r="D178" s="22" t="s">
        <v>551</v>
      </c>
      <c r="E178" s="22" t="s">
        <v>695</v>
      </c>
      <c r="F178" s="23">
        <v>42</v>
      </c>
    </row>
    <row r="179" spans="1:6" s="3" customFormat="1" ht="15">
      <c r="A179" s="34"/>
      <c r="B179" s="34">
        <v>125</v>
      </c>
      <c r="C179" s="34"/>
      <c r="D179" s="35" t="s">
        <v>598</v>
      </c>
      <c r="E179" s="35" t="s">
        <v>595</v>
      </c>
      <c r="F179" s="23">
        <f>SUM(F180:F181)</f>
        <v>35</v>
      </c>
    </row>
    <row r="180" spans="1:6" s="3" customFormat="1" ht="15">
      <c r="A180" s="1"/>
      <c r="B180" s="1"/>
      <c r="C180" s="1">
        <v>0</v>
      </c>
      <c r="D180" s="7" t="s">
        <v>598</v>
      </c>
      <c r="E180" s="7" t="s">
        <v>595</v>
      </c>
      <c r="F180" s="12">
        <v>27</v>
      </c>
    </row>
    <row r="181" spans="1:6">
      <c r="C181" s="1">
        <v>1</v>
      </c>
      <c r="D181" s="7" t="s">
        <v>596</v>
      </c>
      <c r="E181" s="7" t="s">
        <v>597</v>
      </c>
      <c r="F181" s="12">
        <v>8</v>
      </c>
    </row>
    <row r="182" spans="1:6" ht="15">
      <c r="A182" s="34"/>
      <c r="B182" s="34">
        <v>126</v>
      </c>
      <c r="C182" s="34">
        <v>0</v>
      </c>
      <c r="D182" s="35" t="s">
        <v>1256</v>
      </c>
      <c r="E182" s="35" t="s">
        <v>1030</v>
      </c>
      <c r="F182" s="3">
        <v>22</v>
      </c>
    </row>
    <row r="183" spans="1:6" ht="15">
      <c r="A183" s="34"/>
      <c r="B183" s="34">
        <v>127</v>
      </c>
      <c r="C183" s="34">
        <v>0</v>
      </c>
      <c r="D183" s="35" t="s">
        <v>1190</v>
      </c>
      <c r="E183" s="35" t="s">
        <v>967</v>
      </c>
      <c r="F183" s="3">
        <v>49</v>
      </c>
    </row>
    <row r="184" spans="1:6" s="3" customFormat="1" ht="15">
      <c r="A184" s="1"/>
      <c r="B184" s="1"/>
      <c r="C184" s="1"/>
      <c r="D184" s="7"/>
      <c r="E184" s="7"/>
      <c r="F184"/>
    </row>
    <row r="186" spans="1:6" ht="18">
      <c r="A186" s="36">
        <v>14</v>
      </c>
      <c r="B186" s="36"/>
      <c r="C186" s="36"/>
      <c r="D186" s="37" t="s">
        <v>553</v>
      </c>
      <c r="E186" s="37" t="s">
        <v>696</v>
      </c>
      <c r="F186" s="4">
        <f>SUM(F187:F191)</f>
        <v>108</v>
      </c>
    </row>
    <row r="187" spans="1:6" s="4" customFormat="1" ht="30">
      <c r="A187" s="21"/>
      <c r="B187" s="21">
        <v>130</v>
      </c>
      <c r="C187" s="21">
        <v>0</v>
      </c>
      <c r="D187" s="22" t="s">
        <v>477</v>
      </c>
      <c r="E187" s="22" t="s">
        <v>476</v>
      </c>
      <c r="F187" s="23">
        <v>12</v>
      </c>
    </row>
    <row r="188" spans="1:6" s="23" customFormat="1" ht="30">
      <c r="A188" s="21"/>
      <c r="B188" s="21">
        <v>131</v>
      </c>
      <c r="C188" s="21">
        <v>0</v>
      </c>
      <c r="D188" s="22" t="s">
        <v>555</v>
      </c>
      <c r="E188" s="22" t="s">
        <v>579</v>
      </c>
      <c r="F188" s="23">
        <v>27</v>
      </c>
    </row>
    <row r="189" spans="1:6" s="23" customFormat="1" ht="30">
      <c r="A189" s="21"/>
      <c r="B189" s="21">
        <v>132</v>
      </c>
      <c r="C189" s="21">
        <v>0</v>
      </c>
      <c r="D189" s="22" t="s">
        <v>556</v>
      </c>
      <c r="E189" s="22" t="s">
        <v>584</v>
      </c>
      <c r="F189" s="23">
        <v>30</v>
      </c>
    </row>
    <row r="190" spans="1:6" s="23" customFormat="1" ht="15">
      <c r="A190" s="21"/>
      <c r="B190" s="21">
        <v>133</v>
      </c>
      <c r="C190" s="21">
        <v>0</v>
      </c>
      <c r="D190" s="22" t="s">
        <v>580</v>
      </c>
      <c r="E190" s="22" t="s">
        <v>580</v>
      </c>
      <c r="F190" s="23">
        <v>8</v>
      </c>
    </row>
    <row r="191" spans="1:6" s="23" customFormat="1" ht="15">
      <c r="A191" s="21"/>
      <c r="B191" s="21">
        <v>134</v>
      </c>
      <c r="C191" s="21">
        <v>0</v>
      </c>
      <c r="D191" s="22" t="s">
        <v>557</v>
      </c>
      <c r="E191" s="22" t="s">
        <v>581</v>
      </c>
      <c r="F191" s="23">
        <v>31</v>
      </c>
    </row>
    <row r="192" spans="1:6" s="23" customFormat="1" ht="15">
      <c r="A192" s="1"/>
      <c r="B192" s="1"/>
      <c r="C192" s="1"/>
      <c r="D192" s="7"/>
      <c r="E192" s="7"/>
      <c r="F192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2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9" ht="23">
      <c r="A1" s="9" t="s">
        <v>472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SUM(F4,F18,F35,F51,F58,F67,F76,F95,F128,F145,F161,F167,F179,F196)</f>
        <v>3453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SUM(F5,F6,F9,F12,F13,F14,F15)</f>
        <v>363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15</v>
      </c>
    </row>
    <row r="6" spans="1:9" s="3" customFormat="1" ht="15">
      <c r="A6" s="21"/>
      <c r="B6" s="21">
        <v>2</v>
      </c>
      <c r="C6" s="21"/>
      <c r="D6" s="3" t="s">
        <v>1311</v>
      </c>
      <c r="E6" s="22" t="s">
        <v>727</v>
      </c>
      <c r="F6" s="23">
        <f>SUM(F7:F8)</f>
        <v>80</v>
      </c>
    </row>
    <row r="7" spans="1:9" s="3" customFormat="1" ht="15">
      <c r="A7" s="21"/>
      <c r="B7" s="21"/>
      <c r="C7" s="10">
        <v>0</v>
      </c>
      <c r="D7" t="s">
        <v>1311</v>
      </c>
      <c r="E7" s="11" t="s">
        <v>727</v>
      </c>
      <c r="F7" s="12">
        <v>66</v>
      </c>
    </row>
    <row r="8" spans="1:9" s="3" customFormat="1" ht="15">
      <c r="A8" s="21"/>
      <c r="B8" s="21"/>
      <c r="C8" s="10">
        <v>1</v>
      </c>
      <c r="D8" t="s">
        <v>893</v>
      </c>
      <c r="E8" s="11" t="s">
        <v>908</v>
      </c>
      <c r="F8" s="12">
        <v>14</v>
      </c>
    </row>
    <row r="9" spans="1:9" ht="30">
      <c r="A9" s="21"/>
      <c r="B9" s="21">
        <v>3</v>
      </c>
      <c r="C9" s="21"/>
      <c r="D9" s="22" t="s">
        <v>599</v>
      </c>
      <c r="E9" s="22" t="s">
        <v>729</v>
      </c>
      <c r="F9" s="23">
        <f>SUM(F10:F11)</f>
        <v>31</v>
      </c>
    </row>
    <row r="10" spans="1:9" s="3" customFormat="1" ht="15">
      <c r="A10" s="10"/>
      <c r="B10" s="10"/>
      <c r="C10" s="10">
        <v>0</v>
      </c>
      <c r="D10" s="11" t="s">
        <v>599</v>
      </c>
      <c r="E10" s="11" t="s">
        <v>730</v>
      </c>
      <c r="F10" s="12">
        <v>11</v>
      </c>
      <c r="G10" s="8"/>
      <c r="H10" s="8"/>
      <c r="I10" s="8"/>
    </row>
    <row r="11" spans="1:9" s="3" customFormat="1" ht="15">
      <c r="A11" s="21"/>
      <c r="B11" s="30"/>
      <c r="C11" s="10">
        <v>1</v>
      </c>
      <c r="D11" s="11" t="s">
        <v>734</v>
      </c>
      <c r="E11" s="11" t="s">
        <v>882</v>
      </c>
      <c r="F11" s="12">
        <v>20</v>
      </c>
    </row>
    <row r="12" spans="1:9" s="3" customFormat="1" ht="30">
      <c r="A12" s="21"/>
      <c r="B12" s="21">
        <v>4</v>
      </c>
      <c r="C12" s="21">
        <v>0</v>
      </c>
      <c r="D12" s="22" t="s">
        <v>600</v>
      </c>
      <c r="E12" s="22" t="s">
        <v>731</v>
      </c>
      <c r="F12" s="23">
        <v>60</v>
      </c>
    </row>
    <row r="13" spans="1:9" s="3" customFormat="1" ht="30">
      <c r="A13" s="21"/>
      <c r="B13" s="21">
        <v>5</v>
      </c>
      <c r="C13" s="21">
        <v>0</v>
      </c>
      <c r="D13" s="22" t="s">
        <v>601</v>
      </c>
      <c r="E13" s="22" t="s">
        <v>732</v>
      </c>
      <c r="F13" s="23">
        <v>68</v>
      </c>
    </row>
    <row r="14" spans="1:9" s="3" customFormat="1" ht="15">
      <c r="A14" s="21"/>
      <c r="B14" s="21">
        <v>6</v>
      </c>
      <c r="C14" s="21">
        <v>0</v>
      </c>
      <c r="D14" s="22" t="s">
        <v>602</v>
      </c>
      <c r="E14" s="22" t="s">
        <v>733</v>
      </c>
      <c r="F14" s="23">
        <v>80</v>
      </c>
    </row>
    <row r="15" spans="1:9" s="3" customFormat="1" ht="45">
      <c r="A15" s="21"/>
      <c r="B15" s="21">
        <v>7</v>
      </c>
      <c r="C15" s="21">
        <v>0</v>
      </c>
      <c r="D15" s="22" t="s">
        <v>603</v>
      </c>
      <c r="E15" s="22" t="s">
        <v>592</v>
      </c>
      <c r="F15" s="23">
        <v>29</v>
      </c>
    </row>
    <row r="16" spans="1:9" s="3" customFormat="1" ht="15">
      <c r="A16" s="21"/>
      <c r="B16" s="21"/>
      <c r="C16" s="21"/>
      <c r="D16" s="22"/>
      <c r="E16" s="22"/>
      <c r="F16" s="23"/>
    </row>
    <row r="17" spans="1:10" s="32" customFormat="1" ht="18">
      <c r="A17" s="21"/>
      <c r="B17" s="21"/>
      <c r="C17" s="21"/>
      <c r="D17" s="22"/>
      <c r="E17" s="22"/>
      <c r="F17" s="20"/>
      <c r="G17" s="4"/>
      <c r="H17" s="4"/>
    </row>
    <row r="18" spans="1:10" s="3" customFormat="1" ht="18">
      <c r="A18" s="17">
        <v>2</v>
      </c>
      <c r="B18" s="17"/>
      <c r="C18" s="17"/>
      <c r="D18" s="19" t="s">
        <v>746</v>
      </c>
      <c r="E18" s="19" t="s">
        <v>741</v>
      </c>
      <c r="F18" s="20">
        <f>SUM(F19,F22,F26,F29,F32)</f>
        <v>353</v>
      </c>
    </row>
    <row r="19" spans="1:10" ht="15">
      <c r="A19" s="21"/>
      <c r="B19" s="21">
        <v>10</v>
      </c>
      <c r="C19" s="21">
        <v>0</v>
      </c>
      <c r="D19" s="23" t="s">
        <v>604</v>
      </c>
      <c r="E19" s="22" t="s">
        <v>735</v>
      </c>
      <c r="F19" s="23">
        <f>SUM(F20:F21)</f>
        <v>72</v>
      </c>
    </row>
    <row r="20" spans="1:10">
      <c r="A20" s="10"/>
      <c r="B20" s="10"/>
      <c r="C20" s="10">
        <v>1</v>
      </c>
      <c r="D20" s="11" t="s">
        <v>1300</v>
      </c>
      <c r="E20" s="11" t="s">
        <v>1084</v>
      </c>
      <c r="F20" s="12">
        <v>1</v>
      </c>
    </row>
    <row r="21" spans="1:10">
      <c r="A21" s="10"/>
      <c r="B21" s="10"/>
      <c r="C21" s="10">
        <v>2</v>
      </c>
      <c r="D21" s="11" t="s">
        <v>1299</v>
      </c>
      <c r="E21" s="11" t="s">
        <v>1085</v>
      </c>
      <c r="F21" s="40">
        <v>71</v>
      </c>
    </row>
    <row r="22" spans="1:10" ht="30">
      <c r="A22" s="21"/>
      <c r="B22" s="21">
        <v>11</v>
      </c>
      <c r="C22" s="21">
        <v>0</v>
      </c>
      <c r="D22" s="22" t="s">
        <v>606</v>
      </c>
      <c r="E22" s="22" t="s">
        <v>737</v>
      </c>
      <c r="F22" s="23">
        <f>SUM(F23:F25)</f>
        <v>86</v>
      </c>
    </row>
    <row r="23" spans="1:10">
      <c r="A23" s="10"/>
      <c r="B23" s="10"/>
      <c r="C23" s="10">
        <v>1</v>
      </c>
      <c r="D23" s="11" t="s">
        <v>607</v>
      </c>
      <c r="E23" s="11" t="s">
        <v>738</v>
      </c>
      <c r="F23" s="12">
        <v>1</v>
      </c>
    </row>
    <row r="24" spans="1:10">
      <c r="A24" s="10"/>
      <c r="B24" s="10"/>
      <c r="C24" s="10">
        <v>2</v>
      </c>
      <c r="D24" s="11" t="s">
        <v>739</v>
      </c>
      <c r="E24" s="11" t="s">
        <v>740</v>
      </c>
      <c r="F24" s="12">
        <v>30</v>
      </c>
    </row>
    <row r="25" spans="1:10" ht="15">
      <c r="A25" s="10"/>
      <c r="B25" s="10"/>
      <c r="C25" s="10">
        <v>3</v>
      </c>
      <c r="D25" s="11" t="s">
        <v>586</v>
      </c>
      <c r="E25" s="11" t="s">
        <v>585</v>
      </c>
      <c r="F25" s="12">
        <v>55</v>
      </c>
      <c r="G25" s="3"/>
      <c r="H25" s="3"/>
      <c r="I25" s="3"/>
      <c r="J25" s="3"/>
    </row>
    <row r="26" spans="1:10" ht="15">
      <c r="A26" s="21"/>
      <c r="B26" s="21">
        <v>12</v>
      </c>
      <c r="C26" s="21"/>
      <c r="D26" s="22" t="s">
        <v>587</v>
      </c>
      <c r="E26" s="22" t="s">
        <v>742</v>
      </c>
      <c r="F26" s="23">
        <f>SUM(F27:F28)</f>
        <v>76</v>
      </c>
    </row>
    <row r="27" spans="1:10" s="31" customFormat="1">
      <c r="A27" s="10"/>
      <c r="B27" s="10"/>
      <c r="C27" s="10">
        <v>0</v>
      </c>
      <c r="D27" s="11" t="s">
        <v>587</v>
      </c>
      <c r="E27" s="11" t="s">
        <v>742</v>
      </c>
      <c r="F27" s="12">
        <v>70</v>
      </c>
      <c r="G27"/>
      <c r="H27"/>
      <c r="I27"/>
      <c r="J27"/>
    </row>
    <row r="28" spans="1:10" s="3" customFormat="1" ht="15">
      <c r="A28" s="10"/>
      <c r="B28" s="10"/>
      <c r="C28" s="10">
        <v>1</v>
      </c>
      <c r="D28" s="11" t="s">
        <v>588</v>
      </c>
      <c r="E28" s="11" t="s">
        <v>743</v>
      </c>
      <c r="F28" s="12">
        <v>6</v>
      </c>
    </row>
    <row r="29" spans="1:10" ht="30">
      <c r="A29" s="21"/>
      <c r="B29" s="21">
        <v>13</v>
      </c>
      <c r="C29" s="21"/>
      <c r="D29" s="23" t="s">
        <v>608</v>
      </c>
      <c r="E29" s="22" t="s">
        <v>744</v>
      </c>
      <c r="F29" s="23">
        <f>SUM(F30:F31)</f>
        <v>43</v>
      </c>
    </row>
    <row r="30" spans="1:10">
      <c r="A30" s="10"/>
      <c r="B30" s="10"/>
      <c r="C30" s="10">
        <v>0</v>
      </c>
      <c r="D30" s="11" t="s">
        <v>608</v>
      </c>
      <c r="E30" s="11" t="s">
        <v>744</v>
      </c>
      <c r="F30" s="12">
        <v>29</v>
      </c>
    </row>
    <row r="31" spans="1:10" s="3" customFormat="1" ht="15">
      <c r="A31" s="10"/>
      <c r="B31" s="10"/>
      <c r="C31" s="10">
        <v>1</v>
      </c>
      <c r="D31" s="11" t="s">
        <v>609</v>
      </c>
      <c r="E31" s="11" t="s">
        <v>745</v>
      </c>
      <c r="F31" s="12">
        <v>14</v>
      </c>
      <c r="G31"/>
      <c r="H31"/>
      <c r="I31"/>
      <c r="J31"/>
    </row>
    <row r="32" spans="1:10" s="3" customFormat="1" ht="30">
      <c r="A32" s="10"/>
      <c r="B32" s="21">
        <v>14</v>
      </c>
      <c r="C32" s="21">
        <v>0</v>
      </c>
      <c r="D32" s="22" t="s">
        <v>474</v>
      </c>
      <c r="E32" s="22" t="s">
        <v>473</v>
      </c>
      <c r="F32" s="23">
        <v>76</v>
      </c>
      <c r="G32"/>
      <c r="H32"/>
      <c r="I32"/>
      <c r="J32"/>
    </row>
    <row r="33" spans="1:6" s="3" customFormat="1" ht="15">
      <c r="A33" s="10"/>
      <c r="B33" s="10"/>
      <c r="C33" s="10"/>
      <c r="D33" s="11"/>
      <c r="E33" s="11"/>
      <c r="F33" s="12"/>
    </row>
    <row r="34" spans="1:6" s="4" customFormat="1" ht="18">
      <c r="A34" s="21"/>
      <c r="B34" s="21"/>
      <c r="C34" s="21"/>
      <c r="D34" s="22"/>
      <c r="E34" s="22"/>
      <c r="F34" s="23"/>
    </row>
    <row r="35" spans="1:6" s="3" customFormat="1" ht="18">
      <c r="A35" s="17">
        <v>3</v>
      </c>
      <c r="B35" s="17"/>
      <c r="C35" s="17"/>
      <c r="D35" s="19" t="s">
        <v>610</v>
      </c>
      <c r="E35" s="19" t="s">
        <v>589</v>
      </c>
      <c r="F35" s="20">
        <f>SUM(F36,F40,F41,F44,F47,F48)</f>
        <v>282</v>
      </c>
    </row>
    <row r="36" spans="1:6" ht="45">
      <c r="A36" s="21"/>
      <c r="B36" s="21">
        <v>20</v>
      </c>
      <c r="C36" s="21"/>
      <c r="D36" s="22" t="s">
        <v>611</v>
      </c>
      <c r="E36" s="22" t="s">
        <v>747</v>
      </c>
      <c r="F36" s="23">
        <f>SUM(F37:F39)</f>
        <v>69</v>
      </c>
    </row>
    <row r="37" spans="1:6" ht="28">
      <c r="A37" s="10"/>
      <c r="B37" s="10"/>
      <c r="C37" s="10">
        <v>0</v>
      </c>
      <c r="D37" s="11" t="s">
        <v>562</v>
      </c>
      <c r="E37" s="11" t="s">
        <v>747</v>
      </c>
      <c r="F37" s="12">
        <v>39</v>
      </c>
    </row>
    <row r="38" spans="1:6">
      <c r="A38" s="10"/>
      <c r="B38" s="10"/>
      <c r="C38" s="10">
        <v>1</v>
      </c>
      <c r="D38" s="11" t="s">
        <v>612</v>
      </c>
      <c r="E38" s="11" t="s">
        <v>749</v>
      </c>
      <c r="F38" s="11">
        <v>21</v>
      </c>
    </row>
    <row r="39" spans="1:6" s="3" customFormat="1" ht="15">
      <c r="A39" s="10"/>
      <c r="B39" s="10"/>
      <c r="C39" s="10">
        <v>2</v>
      </c>
      <c r="D39" s="11" t="s">
        <v>613</v>
      </c>
      <c r="E39" s="11" t="s">
        <v>748</v>
      </c>
      <c r="F39" s="12">
        <v>9</v>
      </c>
    </row>
    <row r="40" spans="1:6" ht="15">
      <c r="A40" s="21"/>
      <c r="B40" s="21">
        <v>21</v>
      </c>
      <c r="C40" s="21">
        <v>0</v>
      </c>
      <c r="D40" s="22" t="s">
        <v>1326</v>
      </c>
      <c r="E40" s="22" t="s">
        <v>750</v>
      </c>
      <c r="F40" s="23">
        <v>57</v>
      </c>
    </row>
    <row r="41" spans="1:6" ht="30">
      <c r="A41" s="21"/>
      <c r="B41" s="21">
        <v>22</v>
      </c>
      <c r="C41" s="21"/>
      <c r="D41" s="22" t="s">
        <v>615</v>
      </c>
      <c r="E41" s="22" t="s">
        <v>751</v>
      </c>
      <c r="F41" s="23">
        <f>SUM(F42:F43)</f>
        <v>65</v>
      </c>
    </row>
    <row r="42" spans="1:6" ht="28">
      <c r="A42" s="10"/>
      <c r="B42" s="10"/>
      <c r="C42" s="10">
        <v>0</v>
      </c>
      <c r="D42" s="11" t="s">
        <v>615</v>
      </c>
      <c r="E42" s="11" t="s">
        <v>752</v>
      </c>
      <c r="F42" s="12">
        <v>55</v>
      </c>
    </row>
    <row r="43" spans="1:6" s="3" customFormat="1" ht="15">
      <c r="A43" s="10"/>
      <c r="B43" s="10"/>
      <c r="C43" s="10">
        <v>1</v>
      </c>
      <c r="D43" s="11" t="s">
        <v>1341</v>
      </c>
      <c r="E43" s="11" t="s">
        <v>1119</v>
      </c>
      <c r="F43" s="12">
        <v>10</v>
      </c>
    </row>
    <row r="44" spans="1:6" s="3" customFormat="1" ht="30">
      <c r="A44" s="21"/>
      <c r="B44" s="21">
        <v>23</v>
      </c>
      <c r="C44" s="21"/>
      <c r="D44" s="22" t="s">
        <v>616</v>
      </c>
      <c r="E44" s="22" t="s">
        <v>753</v>
      </c>
      <c r="F44" s="23">
        <f>SUM(F45:F46)</f>
        <v>58</v>
      </c>
    </row>
    <row r="45" spans="1:6" s="3" customFormat="1" ht="28">
      <c r="A45" s="21"/>
      <c r="B45" s="21"/>
      <c r="C45" s="10">
        <v>0</v>
      </c>
      <c r="D45" s="11" t="s">
        <v>616</v>
      </c>
      <c r="E45" s="11" t="s">
        <v>753</v>
      </c>
      <c r="F45" s="12">
        <v>54</v>
      </c>
    </row>
    <row r="46" spans="1:6" s="3" customFormat="1" ht="15">
      <c r="A46" s="21"/>
      <c r="B46" s="21"/>
      <c r="C46" s="10">
        <v>1</v>
      </c>
      <c r="D46" s="11" t="s">
        <v>1340</v>
      </c>
      <c r="E46" s="11" t="s">
        <v>1118</v>
      </c>
      <c r="F46" s="12">
        <v>4</v>
      </c>
    </row>
    <row r="47" spans="1:6" s="3" customFormat="1" ht="30">
      <c r="A47" s="21"/>
      <c r="B47" s="21">
        <v>24</v>
      </c>
      <c r="C47" s="21">
        <v>0</v>
      </c>
      <c r="D47" s="22" t="s">
        <v>617</v>
      </c>
      <c r="E47" s="22" t="s">
        <v>754</v>
      </c>
      <c r="F47" s="23">
        <v>14</v>
      </c>
    </row>
    <row r="48" spans="1:6" s="3" customFormat="1" ht="30">
      <c r="A48" s="21"/>
      <c r="B48" s="21">
        <v>25</v>
      </c>
      <c r="C48" s="21">
        <v>0</v>
      </c>
      <c r="D48" s="22" t="s">
        <v>618</v>
      </c>
      <c r="E48" s="22" t="s">
        <v>755</v>
      </c>
      <c r="F48" s="23">
        <v>19</v>
      </c>
    </row>
    <row r="49" spans="1:10" ht="18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6">
      <c r="A51" s="17">
        <v>4</v>
      </c>
      <c r="B51" s="17"/>
      <c r="C51" s="17"/>
      <c r="D51" s="19" t="s">
        <v>590</v>
      </c>
      <c r="E51" s="19" t="s">
        <v>632</v>
      </c>
      <c r="F51" s="20">
        <f>SUM(F52,F53,F54,F55)</f>
        <v>85</v>
      </c>
    </row>
    <row r="52" spans="1:10" s="3" customFormat="1" ht="15">
      <c r="A52" s="21"/>
      <c r="B52" s="21">
        <v>30</v>
      </c>
      <c r="C52" s="21">
        <v>0</v>
      </c>
      <c r="D52" s="22" t="s">
        <v>619</v>
      </c>
      <c r="E52" s="22" t="s">
        <v>633</v>
      </c>
      <c r="F52" s="23">
        <v>19</v>
      </c>
    </row>
    <row r="53" spans="1:10" s="31" customFormat="1" ht="30">
      <c r="A53" s="21"/>
      <c r="B53" s="21">
        <v>31</v>
      </c>
      <c r="C53" s="21"/>
      <c r="D53" s="22" t="s">
        <v>620</v>
      </c>
      <c r="E53" s="22" t="s">
        <v>634</v>
      </c>
      <c r="F53" s="23">
        <v>39</v>
      </c>
      <c r="G53"/>
      <c r="H53"/>
      <c r="I53"/>
      <c r="J53"/>
    </row>
    <row r="54" spans="1:10" ht="15">
      <c r="A54" s="21"/>
      <c r="B54" s="21">
        <v>32</v>
      </c>
      <c r="C54" s="21">
        <v>0</v>
      </c>
      <c r="D54" s="22" t="s">
        <v>622</v>
      </c>
      <c r="E54" s="22" t="s">
        <v>639</v>
      </c>
      <c r="F54" s="23">
        <v>14</v>
      </c>
      <c r="G54" s="3"/>
      <c r="H54" s="3"/>
      <c r="I54" s="3"/>
      <c r="J54" s="3"/>
    </row>
    <row r="55" spans="1:10" ht="15">
      <c r="A55" s="21"/>
      <c r="B55" s="21">
        <v>33</v>
      </c>
      <c r="C55" s="21">
        <v>0</v>
      </c>
      <c r="D55" s="22" t="s">
        <v>623</v>
      </c>
      <c r="E55" s="22" t="s">
        <v>635</v>
      </c>
      <c r="F55" s="23">
        <v>13</v>
      </c>
      <c r="G55" s="3"/>
      <c r="H55" s="3"/>
      <c r="I55" s="3"/>
      <c r="J55" s="3"/>
    </row>
    <row r="56" spans="1:10" s="3" customFormat="1" ht="15">
      <c r="A56" s="21"/>
      <c r="B56" s="21"/>
      <c r="C56" s="21"/>
      <c r="D56" s="22"/>
      <c r="E56" s="22"/>
      <c r="F56" s="23"/>
    </row>
    <row r="57" spans="1:10" s="4" customFormat="1" ht="18">
      <c r="A57" s="21"/>
      <c r="B57" s="21"/>
      <c r="C57" s="21"/>
      <c r="D57" s="22"/>
      <c r="E57" s="22"/>
      <c r="F57" s="23"/>
    </row>
    <row r="58" spans="1:10" s="3" customFormat="1" ht="18">
      <c r="A58" s="17">
        <v>5</v>
      </c>
      <c r="B58" s="17"/>
      <c r="C58" s="17"/>
      <c r="D58" s="19" t="s">
        <v>1353</v>
      </c>
      <c r="E58" s="19" t="s">
        <v>1131</v>
      </c>
      <c r="F58" s="20">
        <f>SUM(F59:F64)</f>
        <v>157</v>
      </c>
    </row>
    <row r="59" spans="1:10" s="3" customFormat="1" ht="15">
      <c r="A59" s="21"/>
      <c r="B59" s="21">
        <v>40</v>
      </c>
      <c r="C59" s="21">
        <v>0</v>
      </c>
      <c r="D59" s="22" t="s">
        <v>619</v>
      </c>
      <c r="E59" s="22" t="s">
        <v>636</v>
      </c>
      <c r="F59" s="23">
        <v>11</v>
      </c>
    </row>
    <row r="60" spans="1:10" s="3" customFormat="1" ht="30">
      <c r="A60" s="21"/>
      <c r="B60" s="21">
        <v>41</v>
      </c>
      <c r="C60" s="21">
        <v>0</v>
      </c>
      <c r="D60" s="22" t="s">
        <v>624</v>
      </c>
      <c r="E60" s="22" t="s">
        <v>637</v>
      </c>
      <c r="F60" s="23">
        <v>65</v>
      </c>
    </row>
    <row r="61" spans="1:10" s="3" customFormat="1" ht="28.5" customHeight="1">
      <c r="A61" s="21"/>
      <c r="B61" s="21">
        <v>42</v>
      </c>
      <c r="C61" s="21">
        <v>0</v>
      </c>
      <c r="D61" s="22" t="s">
        <v>1354</v>
      </c>
      <c r="E61" s="22" t="s">
        <v>931</v>
      </c>
      <c r="F61" s="23">
        <v>29</v>
      </c>
    </row>
    <row r="62" spans="1:10" s="3" customFormat="1" ht="15.75" customHeight="1">
      <c r="A62" s="21"/>
      <c r="B62" s="21">
        <v>43</v>
      </c>
      <c r="C62" s="21">
        <v>0</v>
      </c>
      <c r="D62" s="22" t="s">
        <v>625</v>
      </c>
      <c r="E62" s="22" t="s">
        <v>638</v>
      </c>
      <c r="F62" s="23">
        <v>11</v>
      </c>
    </row>
    <row r="63" spans="1:10" s="32" customFormat="1" ht="15">
      <c r="A63" s="21"/>
      <c r="B63" s="21">
        <v>44</v>
      </c>
      <c r="C63" s="21">
        <v>0</v>
      </c>
      <c r="D63" s="22" t="s">
        <v>1191</v>
      </c>
      <c r="E63" s="22" t="s">
        <v>968</v>
      </c>
      <c r="F63" s="23">
        <v>15</v>
      </c>
      <c r="G63" s="3"/>
      <c r="H63" s="3"/>
      <c r="I63" s="3"/>
      <c r="J63" s="3"/>
    </row>
    <row r="64" spans="1:10" s="3" customFormat="1" ht="15">
      <c r="A64" s="21"/>
      <c r="B64" s="21">
        <v>45</v>
      </c>
      <c r="C64" s="21">
        <v>0</v>
      </c>
      <c r="D64" s="22" t="s">
        <v>626</v>
      </c>
      <c r="E64" s="22" t="s">
        <v>640</v>
      </c>
      <c r="F64" s="23">
        <v>26</v>
      </c>
      <c r="G64"/>
      <c r="H64"/>
      <c r="I64"/>
      <c r="J64"/>
    </row>
    <row r="65" spans="1:10" s="3" customFormat="1" ht="18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">
      <c r="A66" s="17"/>
      <c r="B66" s="18"/>
      <c r="C66" s="18"/>
      <c r="D66" s="19"/>
      <c r="E66" s="19"/>
      <c r="F66" s="20"/>
    </row>
    <row r="67" spans="1:10" s="3" customFormat="1" ht="18">
      <c r="A67" s="17">
        <v>6</v>
      </c>
      <c r="B67" s="17"/>
      <c r="C67" s="17"/>
      <c r="D67" s="19" t="s">
        <v>1227</v>
      </c>
      <c r="E67" s="19" t="s">
        <v>1135</v>
      </c>
      <c r="F67" s="20">
        <f>SUM(F68:F73)</f>
        <v>166</v>
      </c>
    </row>
    <row r="68" spans="1:10" s="3" customFormat="1" ht="15">
      <c r="A68" s="21"/>
      <c r="B68" s="21">
        <v>50</v>
      </c>
      <c r="C68" s="21">
        <v>0</v>
      </c>
      <c r="D68" s="22" t="s">
        <v>1166</v>
      </c>
      <c r="E68" s="22" t="s">
        <v>641</v>
      </c>
      <c r="F68" s="23">
        <v>16</v>
      </c>
    </row>
    <row r="69" spans="1:10" s="3" customFormat="1" ht="15">
      <c r="A69" s="21"/>
      <c r="B69" s="21">
        <v>51</v>
      </c>
      <c r="C69" s="21">
        <v>0</v>
      </c>
      <c r="D69" s="22" t="s">
        <v>627</v>
      </c>
      <c r="E69" s="22" t="s">
        <v>642</v>
      </c>
      <c r="F69" s="23">
        <v>34</v>
      </c>
    </row>
    <row r="70" spans="1:10" s="3" customFormat="1" ht="15">
      <c r="A70" s="21"/>
      <c r="B70" s="21">
        <v>52</v>
      </c>
      <c r="C70" s="21">
        <v>0</v>
      </c>
      <c r="D70" s="22" t="s">
        <v>628</v>
      </c>
      <c r="E70" s="22" t="s">
        <v>643</v>
      </c>
      <c r="F70" s="23">
        <v>38</v>
      </c>
    </row>
    <row r="71" spans="1:10" s="3" customFormat="1" ht="15">
      <c r="A71" s="21"/>
      <c r="B71" s="21">
        <v>53</v>
      </c>
      <c r="C71" s="21">
        <v>0</v>
      </c>
      <c r="D71" s="22" t="s">
        <v>870</v>
      </c>
      <c r="E71" s="22" t="s">
        <v>644</v>
      </c>
      <c r="F71" s="23">
        <v>13</v>
      </c>
    </row>
    <row r="72" spans="1:10" s="3" customFormat="1" ht="15">
      <c r="A72" s="21"/>
      <c r="B72" s="21">
        <v>54</v>
      </c>
      <c r="C72" s="21">
        <v>0</v>
      </c>
      <c r="D72" s="22" t="s">
        <v>630</v>
      </c>
      <c r="E72" s="22" t="s">
        <v>645</v>
      </c>
      <c r="F72" s="23">
        <v>26</v>
      </c>
    </row>
    <row r="73" spans="1:10" s="3" customFormat="1" ht="15">
      <c r="A73" s="21"/>
      <c r="B73" s="21">
        <v>55</v>
      </c>
      <c r="C73" s="21">
        <v>0</v>
      </c>
      <c r="D73" s="22" t="s">
        <v>629</v>
      </c>
      <c r="E73" s="22" t="s">
        <v>646</v>
      </c>
      <c r="F73" s="23">
        <v>39</v>
      </c>
    </row>
    <row r="74" spans="1:10" s="3" customFormat="1" ht="15">
      <c r="A74" s="21"/>
      <c r="B74" s="21"/>
      <c r="C74" s="21"/>
      <c r="D74" s="22"/>
      <c r="E74" s="22"/>
      <c r="F74" s="23"/>
    </row>
    <row r="75" spans="1:10" s="4" customFormat="1" ht="18">
      <c r="A75" s="21"/>
      <c r="B75" s="21"/>
      <c r="C75" s="21"/>
      <c r="D75" s="22"/>
      <c r="E75" s="22"/>
      <c r="F75" s="23"/>
    </row>
    <row r="76" spans="1:10" s="3" customFormat="1" ht="18">
      <c r="A76" s="17">
        <v>7</v>
      </c>
      <c r="B76" s="17"/>
      <c r="C76" s="17"/>
      <c r="D76" s="19" t="s">
        <v>1237</v>
      </c>
      <c r="E76" s="19" t="s">
        <v>1015</v>
      </c>
      <c r="F76" s="20">
        <f>SUM(F77,F80,F84,F85,F86,F87,F90,F91,F92)</f>
        <v>341</v>
      </c>
    </row>
    <row r="77" spans="1:10" s="3" customFormat="1" ht="30">
      <c r="A77" s="21"/>
      <c r="B77" s="21">
        <v>60</v>
      </c>
      <c r="C77" s="21"/>
      <c r="D77" s="22" t="s">
        <v>631</v>
      </c>
      <c r="E77" s="22" t="s">
        <v>647</v>
      </c>
      <c r="F77" s="23">
        <f>SUM(F78:F79)</f>
        <v>33</v>
      </c>
    </row>
    <row r="78" spans="1:10" s="3" customFormat="1" ht="15">
      <c r="A78" s="21"/>
      <c r="B78" s="21"/>
      <c r="C78" s="10">
        <v>0</v>
      </c>
      <c r="D78" s="11" t="s">
        <v>631</v>
      </c>
      <c r="E78" s="11" t="s">
        <v>647</v>
      </c>
      <c r="F78" s="12">
        <v>19</v>
      </c>
    </row>
    <row r="79" spans="1:10" s="3" customFormat="1" ht="15">
      <c r="A79" s="21"/>
      <c r="B79" s="21"/>
      <c r="C79" s="10">
        <v>1</v>
      </c>
      <c r="D79" s="11" t="s">
        <v>479</v>
      </c>
      <c r="E79" s="11" t="s">
        <v>478</v>
      </c>
      <c r="F79" s="12">
        <v>14</v>
      </c>
    </row>
    <row r="80" spans="1:10" ht="15">
      <c r="A80" s="21"/>
      <c r="B80" s="21">
        <v>61</v>
      </c>
      <c r="C80" s="21"/>
      <c r="D80" s="22" t="s">
        <v>511</v>
      </c>
      <c r="E80" s="22" t="s">
        <v>484</v>
      </c>
      <c r="F80" s="23">
        <f>SUM(F81:F83)</f>
        <v>27</v>
      </c>
    </row>
    <row r="81" spans="1:10">
      <c r="A81" s="10"/>
      <c r="B81" s="10"/>
      <c r="C81" s="10">
        <v>0</v>
      </c>
      <c r="D81" s="11" t="s">
        <v>511</v>
      </c>
      <c r="E81" s="11" t="s">
        <v>648</v>
      </c>
      <c r="F81" s="12">
        <v>13</v>
      </c>
    </row>
    <row r="82" spans="1:10">
      <c r="A82" s="10"/>
      <c r="B82" s="10"/>
      <c r="C82" s="10">
        <v>1</v>
      </c>
      <c r="D82" s="11" t="s">
        <v>559</v>
      </c>
      <c r="E82" s="11" t="s">
        <v>649</v>
      </c>
      <c r="F82" s="12">
        <v>9</v>
      </c>
    </row>
    <row r="83" spans="1:10" s="3" customFormat="1" ht="15">
      <c r="A83" s="10"/>
      <c r="B83" s="10"/>
      <c r="C83" s="10">
        <v>2</v>
      </c>
      <c r="D83" s="11" t="s">
        <v>1198</v>
      </c>
      <c r="E83" s="11" t="s">
        <v>1042</v>
      </c>
      <c r="F83" s="12">
        <v>5</v>
      </c>
    </row>
    <row r="84" spans="1:10" s="3" customFormat="1" ht="15">
      <c r="A84" s="21"/>
      <c r="B84" s="21">
        <v>62</v>
      </c>
      <c r="C84" s="21">
        <v>0</v>
      </c>
      <c r="D84" s="22" t="s">
        <v>1247</v>
      </c>
      <c r="E84" s="22" t="s">
        <v>650</v>
      </c>
      <c r="F84" s="23">
        <v>14</v>
      </c>
    </row>
    <row r="85" spans="1:10" s="3" customFormat="1" ht="15">
      <c r="A85" s="21"/>
      <c r="B85" s="21">
        <v>63</v>
      </c>
      <c r="C85" s="21">
        <v>0</v>
      </c>
      <c r="D85" s="22" t="s">
        <v>512</v>
      </c>
      <c r="E85" s="22" t="s">
        <v>651</v>
      </c>
      <c r="F85" s="23">
        <v>53</v>
      </c>
    </row>
    <row r="86" spans="1:10" s="3" customFormat="1" ht="15">
      <c r="A86" s="21"/>
      <c r="B86" s="21">
        <v>64</v>
      </c>
      <c r="C86" s="21">
        <v>0</v>
      </c>
      <c r="D86" s="22" t="s">
        <v>513</v>
      </c>
      <c r="E86" s="22" t="s">
        <v>652</v>
      </c>
      <c r="F86" s="23">
        <v>31</v>
      </c>
    </row>
    <row r="87" spans="1:10" ht="15">
      <c r="A87" s="21"/>
      <c r="B87" s="21">
        <v>65</v>
      </c>
      <c r="C87" s="21"/>
      <c r="D87" s="22" t="s">
        <v>514</v>
      </c>
      <c r="E87" s="22" t="s">
        <v>653</v>
      </c>
      <c r="F87" s="22">
        <f>SUM(F88:F89)</f>
        <v>56</v>
      </c>
    </row>
    <row r="88" spans="1:10">
      <c r="A88" s="10"/>
      <c r="B88" s="10"/>
      <c r="C88" s="10">
        <v>0</v>
      </c>
      <c r="D88" s="11" t="s">
        <v>514</v>
      </c>
      <c r="E88" s="11" t="s">
        <v>653</v>
      </c>
      <c r="F88" s="12">
        <v>27</v>
      </c>
    </row>
    <row r="89" spans="1:10" s="3" customFormat="1" ht="15">
      <c r="A89" s="10"/>
      <c r="B89" s="10"/>
      <c r="C89" s="10">
        <v>1</v>
      </c>
      <c r="D89" s="11" t="s">
        <v>1256</v>
      </c>
      <c r="E89" s="11" t="s">
        <v>654</v>
      </c>
      <c r="F89" s="12">
        <v>29</v>
      </c>
    </row>
    <row r="90" spans="1:10" s="3" customFormat="1" ht="15">
      <c r="A90" s="21"/>
      <c r="B90" s="21">
        <v>66</v>
      </c>
      <c r="C90" s="21">
        <v>0</v>
      </c>
      <c r="D90" s="22" t="s">
        <v>995</v>
      </c>
      <c r="E90" s="22" t="s">
        <v>1025</v>
      </c>
      <c r="F90" s="23">
        <v>60</v>
      </c>
    </row>
    <row r="91" spans="1:10" s="3" customFormat="1" ht="15">
      <c r="A91" s="21"/>
      <c r="B91" s="21">
        <v>67</v>
      </c>
      <c r="C91" s="21">
        <v>0</v>
      </c>
      <c r="D91" s="22" t="s">
        <v>715</v>
      </c>
      <c r="E91" s="22" t="s">
        <v>714</v>
      </c>
      <c r="F91" s="23">
        <v>27</v>
      </c>
    </row>
    <row r="92" spans="1:10" ht="30">
      <c r="A92" s="21"/>
      <c r="B92" s="21">
        <v>68</v>
      </c>
      <c r="C92" s="21">
        <v>0</v>
      </c>
      <c r="D92" s="22" t="s">
        <v>517</v>
      </c>
      <c r="E92" s="22" t="s">
        <v>656</v>
      </c>
      <c r="F92" s="23">
        <v>40</v>
      </c>
      <c r="G92" s="3"/>
      <c r="H92" s="3"/>
      <c r="I92" s="3"/>
      <c r="J92" s="3"/>
    </row>
    <row r="93" spans="1:10" ht="1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">
      <c r="A94" s="21"/>
      <c r="B94" s="21"/>
      <c r="C94" s="21"/>
      <c r="D94" s="22"/>
      <c r="E94" s="22"/>
      <c r="F94" s="23"/>
    </row>
    <row r="95" spans="1:10" s="3" customFormat="1" ht="18">
      <c r="A95" s="17">
        <v>8</v>
      </c>
      <c r="B95" s="17"/>
      <c r="C95" s="17"/>
      <c r="D95" s="19" t="s">
        <v>518</v>
      </c>
      <c r="E95" s="19" t="s">
        <v>657</v>
      </c>
      <c r="F95" s="20">
        <f>SUM(F96,F97,F98,F108,F115,F116,F119,F122,F123)</f>
        <v>419</v>
      </c>
    </row>
    <row r="96" spans="1:10" s="3" customFormat="1" ht="15">
      <c r="A96" s="21"/>
      <c r="B96" s="21">
        <v>70</v>
      </c>
      <c r="C96" s="21">
        <v>0</v>
      </c>
      <c r="D96" s="22" t="s">
        <v>519</v>
      </c>
      <c r="E96" s="22" t="s">
        <v>658</v>
      </c>
      <c r="F96" s="23">
        <v>31</v>
      </c>
    </row>
    <row r="97" spans="1:6" s="3" customFormat="1" ht="15">
      <c r="A97" s="21"/>
      <c r="B97" s="21">
        <v>71</v>
      </c>
      <c r="C97" s="21">
        <v>0</v>
      </c>
      <c r="D97" s="22" t="s">
        <v>1279</v>
      </c>
      <c r="E97" s="22" t="s">
        <v>1050</v>
      </c>
      <c r="F97" s="23">
        <v>25</v>
      </c>
    </row>
    <row r="98" spans="1:6" ht="15">
      <c r="A98" s="21"/>
      <c r="B98" s="21">
        <v>72</v>
      </c>
      <c r="C98" s="21">
        <v>0</v>
      </c>
      <c r="D98" s="22" t="s">
        <v>1258</v>
      </c>
      <c r="E98" s="22" t="s">
        <v>1031</v>
      </c>
      <c r="F98" s="23">
        <f>SUM(F99:F107)</f>
        <v>167</v>
      </c>
    </row>
    <row r="99" spans="1:6">
      <c r="A99" s="10"/>
      <c r="B99" s="10"/>
      <c r="C99" s="10">
        <v>1</v>
      </c>
      <c r="D99" s="11" t="s">
        <v>1166</v>
      </c>
      <c r="E99" s="11" t="s">
        <v>641</v>
      </c>
      <c r="F99" s="12">
        <v>18</v>
      </c>
    </row>
    <row r="100" spans="1:6">
      <c r="A100" s="10"/>
      <c r="B100" s="10"/>
      <c r="C100" s="10">
        <v>2</v>
      </c>
      <c r="D100" s="11" t="s">
        <v>1260</v>
      </c>
      <c r="E100" s="11" t="s">
        <v>664</v>
      </c>
      <c r="F100" s="11">
        <v>35</v>
      </c>
    </row>
    <row r="101" spans="1:6">
      <c r="A101" s="10"/>
      <c r="B101" s="10"/>
      <c r="C101" s="10">
        <v>3</v>
      </c>
      <c r="D101" s="11" t="s">
        <v>1264</v>
      </c>
      <c r="E101" s="11" t="s">
        <v>1037</v>
      </c>
      <c r="F101" s="12">
        <v>7</v>
      </c>
    </row>
    <row r="102" spans="1:6">
      <c r="A102" s="10"/>
      <c r="B102" s="10"/>
      <c r="C102" s="10">
        <v>4</v>
      </c>
      <c r="D102" s="11" t="s">
        <v>830</v>
      </c>
      <c r="E102" s="11" t="s">
        <v>830</v>
      </c>
      <c r="F102" s="12">
        <v>3</v>
      </c>
    </row>
    <row r="103" spans="1:6">
      <c r="A103" s="10"/>
      <c r="B103" s="10"/>
      <c r="C103" s="10">
        <v>5</v>
      </c>
      <c r="D103" s="11" t="s">
        <v>1267</v>
      </c>
      <c r="E103" s="11" t="s">
        <v>660</v>
      </c>
      <c r="F103" s="12">
        <v>23</v>
      </c>
    </row>
    <row r="104" spans="1:6">
      <c r="A104" s="10"/>
      <c r="B104" s="10"/>
      <c r="C104" s="10">
        <v>6</v>
      </c>
      <c r="D104" s="11" t="s">
        <v>522</v>
      </c>
      <c r="E104" s="11" t="s">
        <v>667</v>
      </c>
      <c r="F104" s="12">
        <v>27</v>
      </c>
    </row>
    <row r="105" spans="1:6">
      <c r="A105" s="10"/>
      <c r="B105" s="10"/>
      <c r="C105" s="10">
        <v>7</v>
      </c>
      <c r="D105" s="11" t="s">
        <v>1270</v>
      </c>
      <c r="E105" s="11" t="s">
        <v>661</v>
      </c>
      <c r="F105" s="12">
        <v>30</v>
      </c>
    </row>
    <row r="106" spans="1:6">
      <c r="A106" s="10"/>
      <c r="B106" s="10"/>
      <c r="C106" s="10">
        <v>8</v>
      </c>
      <c r="D106" s="11" t="s">
        <v>1263</v>
      </c>
      <c r="E106" s="11" t="s">
        <v>662</v>
      </c>
      <c r="F106" s="12">
        <v>9</v>
      </c>
    </row>
    <row r="107" spans="1:6">
      <c r="A107" s="10"/>
      <c r="B107" s="10"/>
      <c r="C107" s="10">
        <v>9</v>
      </c>
      <c r="D107" s="11" t="s">
        <v>523</v>
      </c>
      <c r="E107" s="11" t="s">
        <v>663</v>
      </c>
      <c r="F107" s="12">
        <v>15</v>
      </c>
    </row>
    <row r="108" spans="1:6" ht="15">
      <c r="A108" s="10"/>
      <c r="B108" s="21">
        <v>73</v>
      </c>
      <c r="C108" s="21"/>
      <c r="D108" s="22" t="s">
        <v>1280</v>
      </c>
      <c r="E108" s="22" t="s">
        <v>1053</v>
      </c>
      <c r="F108" s="23">
        <f>SUM(F109:F114)</f>
        <v>52</v>
      </c>
    </row>
    <row r="109" spans="1:6" s="3" customFormat="1" ht="15">
      <c r="A109" s="10"/>
      <c r="B109" s="25"/>
      <c r="C109" s="25">
        <v>1</v>
      </c>
      <c r="D109" s="26" t="s">
        <v>452</v>
      </c>
      <c r="E109" s="26" t="s">
        <v>453</v>
      </c>
      <c r="F109" s="27">
        <v>1</v>
      </c>
    </row>
    <row r="110" spans="1:6" s="29" customFormat="1" ht="15">
      <c r="A110" s="21"/>
      <c r="B110" s="10"/>
      <c r="C110" s="10">
        <v>2</v>
      </c>
      <c r="D110" s="11" t="s">
        <v>1166</v>
      </c>
      <c r="E110" s="11" t="s">
        <v>641</v>
      </c>
      <c r="F110" s="12">
        <v>23</v>
      </c>
    </row>
    <row r="111" spans="1:6" ht="15">
      <c r="A111" s="25"/>
      <c r="B111" s="10"/>
      <c r="C111" s="10">
        <v>3</v>
      </c>
      <c r="D111" s="11" t="s">
        <v>900</v>
      </c>
      <c r="E111" s="11" t="s">
        <v>901</v>
      </c>
      <c r="F111" s="12">
        <v>11</v>
      </c>
    </row>
    <row r="112" spans="1:6">
      <c r="A112" s="10"/>
      <c r="B112" s="10"/>
      <c r="C112" s="10">
        <v>4</v>
      </c>
      <c r="D112" s="11" t="s">
        <v>1210</v>
      </c>
      <c r="E112" s="11" t="s">
        <v>1055</v>
      </c>
      <c r="F112" s="12">
        <v>6</v>
      </c>
    </row>
    <row r="113" spans="1:10">
      <c r="A113" s="10"/>
      <c r="B113" s="10"/>
      <c r="C113" s="10">
        <v>5</v>
      </c>
      <c r="D113" s="11" t="s">
        <v>480</v>
      </c>
      <c r="E113" s="11" t="s">
        <v>481</v>
      </c>
      <c r="F113" s="12">
        <v>1</v>
      </c>
    </row>
    <row r="114" spans="1:10">
      <c r="A114" s="10"/>
      <c r="B114" s="10"/>
      <c r="C114" s="10">
        <v>5</v>
      </c>
      <c r="D114" s="11" t="s">
        <v>524</v>
      </c>
      <c r="E114" s="11" t="s">
        <v>708</v>
      </c>
      <c r="F114" s="12">
        <v>10</v>
      </c>
    </row>
    <row r="115" spans="1:10" ht="15">
      <c r="A115" s="10"/>
      <c r="B115" s="21">
        <v>74</v>
      </c>
      <c r="C115" s="21">
        <v>0</v>
      </c>
      <c r="D115" s="22" t="s">
        <v>1282</v>
      </c>
      <c r="E115" s="22" t="s">
        <v>1282</v>
      </c>
      <c r="F115" s="23">
        <v>27</v>
      </c>
    </row>
    <row r="116" spans="1:10" s="3" customFormat="1" ht="15">
      <c r="A116" s="10"/>
      <c r="B116" s="21">
        <v>75</v>
      </c>
      <c r="C116" s="21">
        <v>0</v>
      </c>
      <c r="D116" s="22" t="s">
        <v>1283</v>
      </c>
      <c r="E116" s="22" t="s">
        <v>1056</v>
      </c>
      <c r="F116" s="23">
        <f>SUM(F117:F118)</f>
        <v>64</v>
      </c>
    </row>
    <row r="117" spans="1:10" s="3" customFormat="1" ht="15">
      <c r="A117" s="10"/>
      <c r="B117" s="10"/>
      <c r="C117" s="10">
        <v>0</v>
      </c>
      <c r="D117" s="11" t="s">
        <v>1283</v>
      </c>
      <c r="E117" s="11" t="s">
        <v>1056</v>
      </c>
      <c r="F117" s="12">
        <v>53</v>
      </c>
    </row>
    <row r="118" spans="1:10" s="3" customFormat="1" ht="15">
      <c r="A118" s="10"/>
      <c r="B118" s="10"/>
      <c r="C118" s="10">
        <v>1</v>
      </c>
      <c r="D118" s="11"/>
      <c r="E118" s="11" t="s">
        <v>475</v>
      </c>
      <c r="F118" s="12">
        <v>11</v>
      </c>
    </row>
    <row r="119" spans="1:10" s="32" customFormat="1" ht="15">
      <c r="A119" s="21"/>
      <c r="B119" s="21">
        <v>76</v>
      </c>
      <c r="C119" s="21"/>
      <c r="D119" s="22" t="s">
        <v>1285</v>
      </c>
      <c r="E119" s="22" t="s">
        <v>1285</v>
      </c>
      <c r="F119" s="23">
        <f>SUM(F120:F121)</f>
        <v>17</v>
      </c>
      <c r="G119" s="3"/>
      <c r="H119" s="3"/>
      <c r="I119" s="3"/>
      <c r="J119" s="3"/>
    </row>
    <row r="120" spans="1:10" s="3" customFormat="1" ht="15">
      <c r="A120" s="21"/>
      <c r="B120" s="10"/>
      <c r="C120" s="10">
        <v>0</v>
      </c>
      <c r="D120" s="11" t="s">
        <v>1285</v>
      </c>
      <c r="E120" s="11" t="s">
        <v>1285</v>
      </c>
      <c r="F120" s="12">
        <v>9</v>
      </c>
    </row>
    <row r="121" spans="1:10" s="3" customFormat="1" ht="15">
      <c r="A121" s="21"/>
      <c r="B121" s="10"/>
      <c r="C121" s="10">
        <v>1</v>
      </c>
      <c r="D121" s="11" t="s">
        <v>1286</v>
      </c>
      <c r="E121" s="11" t="s">
        <v>1057</v>
      </c>
      <c r="F121" s="12">
        <v>8</v>
      </c>
      <c r="G121"/>
      <c r="H121"/>
      <c r="I121"/>
      <c r="J121"/>
    </row>
    <row r="122" spans="1:10" ht="15">
      <c r="A122" s="10"/>
      <c r="B122" s="21">
        <v>77</v>
      </c>
      <c r="C122" s="21">
        <v>0</v>
      </c>
      <c r="D122" s="22" t="s">
        <v>1287</v>
      </c>
      <c r="E122" s="22" t="s">
        <v>1287</v>
      </c>
      <c r="F122" s="23">
        <v>14</v>
      </c>
    </row>
    <row r="123" spans="1:10" s="3" customFormat="1" ht="30">
      <c r="A123" s="10"/>
      <c r="B123" s="21">
        <v>78</v>
      </c>
      <c r="C123" s="21"/>
      <c r="D123" s="22" t="s">
        <v>525</v>
      </c>
      <c r="E123" s="22" t="s">
        <v>572</v>
      </c>
      <c r="F123" s="23">
        <f>SUM(F124:F125)</f>
        <v>22</v>
      </c>
    </row>
    <row r="124" spans="1:10" s="3" customFormat="1" ht="15">
      <c r="A124" s="21"/>
      <c r="B124" s="21"/>
      <c r="C124" s="10">
        <v>0</v>
      </c>
      <c r="D124" s="11" t="s">
        <v>525</v>
      </c>
      <c r="E124" s="11" t="s">
        <v>668</v>
      </c>
      <c r="F124" s="12">
        <v>21</v>
      </c>
    </row>
    <row r="125" spans="1:10" s="3" customFormat="1" ht="15">
      <c r="A125" s="21"/>
      <c r="B125" s="21"/>
      <c r="C125" s="10">
        <v>1</v>
      </c>
      <c r="D125" s="11" t="s">
        <v>566</v>
      </c>
      <c r="E125" s="11" t="s">
        <v>573</v>
      </c>
      <c r="F125" s="12">
        <v>1</v>
      </c>
    </row>
    <row r="126" spans="1:10" s="3" customFormat="1" ht="15">
      <c r="A126" s="10"/>
      <c r="B126" s="10"/>
      <c r="C126" s="10"/>
      <c r="D126" s="11"/>
      <c r="E126" s="11"/>
      <c r="F126" s="12"/>
    </row>
    <row r="127" spans="1:10" s="3" customFormat="1" ht="1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6">
      <c r="A128" s="17">
        <v>9</v>
      </c>
      <c r="B128" s="17"/>
      <c r="C128" s="17"/>
      <c r="D128" s="19" t="s">
        <v>526</v>
      </c>
      <c r="E128" s="19" t="s">
        <v>672</v>
      </c>
      <c r="F128" s="20">
        <f>SUM(F129,F130,F134,F138,F142)</f>
        <v>328</v>
      </c>
    </row>
    <row r="129" spans="1:10" s="4" customFormat="1" ht="18">
      <c r="A129" s="21"/>
      <c r="B129" s="21">
        <v>80</v>
      </c>
      <c r="C129" s="21">
        <v>0</v>
      </c>
      <c r="D129" s="22" t="s">
        <v>527</v>
      </c>
      <c r="E129" s="22" t="s">
        <v>704</v>
      </c>
      <c r="F129" s="23">
        <v>31</v>
      </c>
    </row>
    <row r="130" spans="1:10" ht="15">
      <c r="A130" s="21"/>
      <c r="B130" s="21">
        <v>81</v>
      </c>
      <c r="C130" s="21"/>
      <c r="D130" s="22" t="s">
        <v>1146</v>
      </c>
      <c r="E130" s="22" t="s">
        <v>1061</v>
      </c>
      <c r="F130" s="23">
        <f>SUM(F131:F133)</f>
        <v>80</v>
      </c>
      <c r="G130" s="3"/>
      <c r="H130" s="3"/>
      <c r="I130" s="3"/>
      <c r="J130" s="3"/>
    </row>
    <row r="131" spans="1:10" ht="15">
      <c r="A131" s="10"/>
      <c r="B131" s="10"/>
      <c r="C131" s="10">
        <v>0</v>
      </c>
      <c r="D131" s="11" t="s">
        <v>1146</v>
      </c>
      <c r="E131" s="11" t="s">
        <v>1061</v>
      </c>
      <c r="F131" s="12">
        <v>12</v>
      </c>
      <c r="G131" s="3"/>
      <c r="H131" s="3"/>
      <c r="I131" s="3"/>
      <c r="J131" s="3"/>
    </row>
    <row r="132" spans="1:10">
      <c r="A132" s="10"/>
      <c r="B132" s="10"/>
      <c r="C132" s="10">
        <v>1</v>
      </c>
      <c r="D132" s="11" t="s">
        <v>528</v>
      </c>
      <c r="E132" s="11" t="s">
        <v>669</v>
      </c>
      <c r="F132" s="12">
        <v>19</v>
      </c>
    </row>
    <row r="133" spans="1:10">
      <c r="A133" s="10"/>
      <c r="B133" s="10"/>
      <c r="C133" s="10">
        <v>2</v>
      </c>
      <c r="D133" s="11" t="s">
        <v>529</v>
      </c>
      <c r="E133" s="11" t="s">
        <v>670</v>
      </c>
      <c r="F133" s="12">
        <v>49</v>
      </c>
    </row>
    <row r="134" spans="1:10" ht="15">
      <c r="A134" s="21"/>
      <c r="B134" s="21">
        <v>82</v>
      </c>
      <c r="C134" s="21"/>
      <c r="D134" s="22" t="s">
        <v>1147</v>
      </c>
      <c r="E134" s="22" t="s">
        <v>1062</v>
      </c>
      <c r="F134" s="23">
        <f>SUM(F135:F137)</f>
        <v>98</v>
      </c>
    </row>
    <row r="135" spans="1:10" s="3" customFormat="1" ht="15">
      <c r="A135" s="10"/>
      <c r="B135" s="10"/>
      <c r="C135" s="10">
        <v>0</v>
      </c>
      <c r="D135" s="11" t="s">
        <v>1147</v>
      </c>
      <c r="E135" s="11" t="s">
        <v>1062</v>
      </c>
      <c r="F135" s="12">
        <v>66</v>
      </c>
    </row>
    <row r="136" spans="1:10">
      <c r="A136" s="10"/>
      <c r="B136" s="10"/>
      <c r="C136" s="10">
        <v>1</v>
      </c>
      <c r="D136" s="11" t="s">
        <v>706</v>
      </c>
      <c r="E136" s="11" t="s">
        <v>671</v>
      </c>
      <c r="F136" s="12">
        <v>25</v>
      </c>
    </row>
    <row r="137" spans="1:10">
      <c r="A137" s="10"/>
      <c r="B137" s="10"/>
      <c r="C137" s="10">
        <v>2</v>
      </c>
      <c r="D137" s="11" t="s">
        <v>530</v>
      </c>
      <c r="E137" s="11" t="s">
        <v>492</v>
      </c>
      <c r="F137" s="12">
        <v>7</v>
      </c>
    </row>
    <row r="138" spans="1:10" ht="15">
      <c r="A138" s="21"/>
      <c r="B138" s="21">
        <v>83</v>
      </c>
      <c r="C138" s="21"/>
      <c r="D138" s="22" t="s">
        <v>1148</v>
      </c>
      <c r="E138" s="22" t="s">
        <v>1065</v>
      </c>
      <c r="F138" s="23">
        <f>SUM(F139:F141)</f>
        <v>109</v>
      </c>
    </row>
    <row r="139" spans="1:10" s="3" customFormat="1" ht="15">
      <c r="A139" s="10"/>
      <c r="B139" s="10"/>
      <c r="C139" s="10">
        <v>0</v>
      </c>
      <c r="D139" s="11" t="s">
        <v>1148</v>
      </c>
      <c r="E139" s="11" t="s">
        <v>1065</v>
      </c>
      <c r="F139" s="12">
        <v>39</v>
      </c>
    </row>
    <row r="140" spans="1:10">
      <c r="A140" s="10"/>
      <c r="B140" s="10"/>
      <c r="C140" s="10">
        <v>1</v>
      </c>
      <c r="D140" s="11" t="s">
        <v>1149</v>
      </c>
      <c r="E140" s="11" t="s">
        <v>1067</v>
      </c>
      <c r="F140" s="12">
        <v>47</v>
      </c>
    </row>
    <row r="141" spans="1:10" s="31" customFormat="1">
      <c r="A141" s="10"/>
      <c r="B141" s="10"/>
      <c r="C141" s="10">
        <v>2</v>
      </c>
      <c r="D141" s="11" t="s">
        <v>459</v>
      </c>
      <c r="E141" s="11" t="s">
        <v>1070</v>
      </c>
      <c r="F141" s="12">
        <v>23</v>
      </c>
      <c r="G141"/>
      <c r="H141"/>
      <c r="I141"/>
      <c r="J141"/>
    </row>
    <row r="142" spans="1:10" ht="15">
      <c r="A142" s="21"/>
      <c r="B142" s="21">
        <v>84</v>
      </c>
      <c r="C142" s="21">
        <v>0</v>
      </c>
      <c r="D142" s="22" t="s">
        <v>531</v>
      </c>
      <c r="E142" s="22" t="s">
        <v>673</v>
      </c>
      <c r="F142" s="23">
        <v>10</v>
      </c>
    </row>
    <row r="143" spans="1:10" s="3" customFormat="1" ht="15">
      <c r="A143" s="21"/>
      <c r="B143" s="21"/>
      <c r="C143" s="21"/>
      <c r="D143" s="22"/>
      <c r="E143" s="22"/>
      <c r="F143" s="23"/>
    </row>
    <row r="144" spans="1:10" s="3" customFormat="1" ht="15">
      <c r="A144" s="10"/>
      <c r="B144" s="10"/>
      <c r="C144" s="10"/>
      <c r="D144" s="11"/>
      <c r="E144" s="11"/>
      <c r="F144" s="12"/>
    </row>
    <row r="145" spans="1:10" s="3" customFormat="1" ht="18">
      <c r="A145" s="17">
        <v>10</v>
      </c>
      <c r="B145" s="17"/>
      <c r="C145" s="17"/>
      <c r="D145" s="19" t="s">
        <v>1154</v>
      </c>
      <c r="E145" s="19" t="s">
        <v>1073</v>
      </c>
      <c r="F145" s="20">
        <f>SUM(F146:F147,F150,F153:F158)</f>
        <v>205</v>
      </c>
      <c r="G145"/>
      <c r="H145"/>
      <c r="I145"/>
      <c r="J145"/>
    </row>
    <row r="146" spans="1:10" s="4" customFormat="1" ht="18">
      <c r="A146" s="41"/>
      <c r="B146" s="21">
        <v>90</v>
      </c>
      <c r="C146" s="21">
        <v>0</v>
      </c>
      <c r="D146" s="22" t="s">
        <v>1166</v>
      </c>
      <c r="E146" s="22" t="s">
        <v>641</v>
      </c>
      <c r="F146" s="23">
        <v>6</v>
      </c>
    </row>
    <row r="147" spans="1:10" s="32" customFormat="1" ht="30">
      <c r="A147" s="21"/>
      <c r="B147" s="21">
        <v>91</v>
      </c>
      <c r="C147" s="21"/>
      <c r="D147" s="22" t="s">
        <v>532</v>
      </c>
      <c r="E147" s="22" t="s">
        <v>674</v>
      </c>
      <c r="F147" s="23">
        <f>SUM(F148:F149)</f>
        <v>28</v>
      </c>
    </row>
    <row r="148" spans="1:10" ht="28">
      <c r="A148" s="10"/>
      <c r="B148" s="10"/>
      <c r="C148" s="10">
        <v>0</v>
      </c>
      <c r="D148" s="11" t="s">
        <v>532</v>
      </c>
      <c r="E148" s="11" t="s">
        <v>674</v>
      </c>
      <c r="F148" s="12">
        <v>21</v>
      </c>
      <c r="G148" s="3"/>
      <c r="H148" s="3"/>
      <c r="I148" s="3"/>
      <c r="J148" s="3"/>
    </row>
    <row r="149" spans="1:10">
      <c r="A149" s="10"/>
      <c r="B149" s="10"/>
      <c r="C149" s="10">
        <v>1</v>
      </c>
      <c r="D149" s="11" t="s">
        <v>1346</v>
      </c>
      <c r="E149" s="11" t="s">
        <v>991</v>
      </c>
      <c r="F149" s="12">
        <v>7</v>
      </c>
    </row>
    <row r="150" spans="1:10" ht="15">
      <c r="A150" s="21"/>
      <c r="B150" s="21">
        <v>92</v>
      </c>
      <c r="C150" s="21"/>
      <c r="D150" s="22" t="s">
        <v>533</v>
      </c>
      <c r="E150" s="22" t="s">
        <v>675</v>
      </c>
      <c r="F150" s="23">
        <f>SUM(F151:F152)</f>
        <v>18</v>
      </c>
    </row>
    <row r="151" spans="1:10" ht="15">
      <c r="A151" s="10"/>
      <c r="B151" s="10"/>
      <c r="C151" s="10">
        <v>0</v>
      </c>
      <c r="D151" s="11" t="s">
        <v>1157</v>
      </c>
      <c r="E151" s="11" t="s">
        <v>675</v>
      </c>
      <c r="F151" s="12">
        <v>10</v>
      </c>
      <c r="G151" s="3"/>
      <c r="H151" s="3"/>
      <c r="I151" s="3"/>
      <c r="J151" s="3"/>
    </row>
    <row r="152" spans="1:10">
      <c r="A152" s="10"/>
      <c r="B152" s="10"/>
      <c r="C152" s="10">
        <v>1</v>
      </c>
      <c r="D152" s="11" t="s">
        <v>1158</v>
      </c>
      <c r="E152" s="11" t="s">
        <v>1075</v>
      </c>
      <c r="F152" s="12">
        <v>8</v>
      </c>
    </row>
    <row r="153" spans="1:10" ht="15">
      <c r="A153" s="21"/>
      <c r="B153" s="21">
        <v>93</v>
      </c>
      <c r="C153" s="21">
        <v>0</v>
      </c>
      <c r="D153" s="22" t="s">
        <v>594</v>
      </c>
      <c r="E153" s="22" t="s">
        <v>676</v>
      </c>
      <c r="F153" s="23">
        <v>7</v>
      </c>
    </row>
    <row r="154" spans="1:10" s="32" customFormat="1" ht="15">
      <c r="A154" s="21"/>
      <c r="B154" s="21">
        <v>94</v>
      </c>
      <c r="C154" s="21">
        <v>0</v>
      </c>
      <c r="D154" s="22" t="s">
        <v>534</v>
      </c>
      <c r="E154" s="22" t="s">
        <v>1076</v>
      </c>
      <c r="F154" s="23">
        <v>27</v>
      </c>
      <c r="G154" s="3"/>
      <c r="H154" s="3"/>
      <c r="I154" s="3"/>
      <c r="J154" s="3"/>
    </row>
    <row r="155" spans="1:10" s="3" customFormat="1" ht="15">
      <c r="A155" s="21"/>
      <c r="B155" s="21">
        <v>95</v>
      </c>
      <c r="C155" s="21">
        <v>0</v>
      </c>
      <c r="D155" s="22" t="s">
        <v>535</v>
      </c>
      <c r="E155" s="22" t="s">
        <v>1095</v>
      </c>
      <c r="F155" s="23">
        <v>68</v>
      </c>
    </row>
    <row r="156" spans="1:10" s="3" customFormat="1" ht="15">
      <c r="A156" s="21"/>
      <c r="B156" s="21">
        <v>96</v>
      </c>
      <c r="C156" s="21">
        <v>0</v>
      </c>
      <c r="D156" s="22" t="s">
        <v>536</v>
      </c>
      <c r="E156" s="22" t="s">
        <v>677</v>
      </c>
      <c r="F156" s="23">
        <v>6</v>
      </c>
    </row>
    <row r="157" spans="1:10" s="3" customFormat="1" ht="30">
      <c r="A157" s="21"/>
      <c r="B157" s="21">
        <v>97</v>
      </c>
      <c r="C157" s="21">
        <v>0</v>
      </c>
      <c r="D157" s="22" t="s">
        <v>537</v>
      </c>
      <c r="E157" s="22" t="s">
        <v>678</v>
      </c>
      <c r="F157" s="23">
        <v>32</v>
      </c>
    </row>
    <row r="158" spans="1:10" s="3" customFormat="1" ht="15">
      <c r="A158" s="21"/>
      <c r="B158" s="21">
        <v>98</v>
      </c>
      <c r="C158" s="21">
        <v>0</v>
      </c>
      <c r="D158" s="22" t="s">
        <v>538</v>
      </c>
      <c r="E158" s="22" t="s">
        <v>679</v>
      </c>
      <c r="F158" s="23">
        <v>13</v>
      </c>
    </row>
    <row r="159" spans="1:10" s="3" customFormat="1" ht="15">
      <c r="A159" s="10"/>
      <c r="B159" s="10"/>
      <c r="C159" s="10"/>
      <c r="D159" s="11"/>
      <c r="E159" s="11"/>
      <c r="F159" s="12"/>
    </row>
    <row r="160" spans="1:10" s="3" customFormat="1" ht="1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">
      <c r="A161" s="17">
        <v>11</v>
      </c>
      <c r="B161" s="17"/>
      <c r="C161" s="17"/>
      <c r="D161" s="19" t="s">
        <v>539</v>
      </c>
      <c r="E161" s="19" t="s">
        <v>680</v>
      </c>
      <c r="F161" s="20">
        <f>SUM(F162:F164)</f>
        <v>53</v>
      </c>
    </row>
    <row r="162" spans="1:10" s="4" customFormat="1" ht="18">
      <c r="A162" s="21"/>
      <c r="B162" s="21">
        <v>100</v>
      </c>
      <c r="C162" s="21">
        <v>0</v>
      </c>
      <c r="D162" s="22" t="s">
        <v>1166</v>
      </c>
      <c r="E162" s="22" t="s">
        <v>641</v>
      </c>
      <c r="F162" s="23">
        <v>13</v>
      </c>
    </row>
    <row r="163" spans="1:10" s="3" customFormat="1" ht="15">
      <c r="A163" s="21"/>
      <c r="B163" s="21">
        <v>101</v>
      </c>
      <c r="C163" s="21">
        <v>0</v>
      </c>
      <c r="D163" s="22" t="s">
        <v>1167</v>
      </c>
      <c r="E163" s="22" t="s">
        <v>681</v>
      </c>
      <c r="F163" s="23">
        <v>28</v>
      </c>
    </row>
    <row r="164" spans="1:10" s="3" customFormat="1" ht="15">
      <c r="A164" s="21"/>
      <c r="B164" s="21">
        <v>102</v>
      </c>
      <c r="C164" s="21">
        <v>0</v>
      </c>
      <c r="D164" s="22" t="s">
        <v>1168</v>
      </c>
      <c r="E164" s="22" t="s">
        <v>947</v>
      </c>
      <c r="F164" s="23">
        <v>12</v>
      </c>
    </row>
    <row r="165" spans="1:10" s="3" customFormat="1" ht="15">
      <c r="A165" s="21"/>
      <c r="B165" s="21"/>
      <c r="C165" s="21"/>
      <c r="D165" s="22"/>
      <c r="E165" s="22"/>
      <c r="F165" s="23"/>
    </row>
    <row r="166" spans="1:10" s="3" customFormat="1" ht="15">
      <c r="A166" s="21"/>
      <c r="B166" s="21"/>
      <c r="C166" s="21"/>
      <c r="D166" s="22"/>
      <c r="E166" s="22"/>
      <c r="F166" s="23"/>
    </row>
    <row r="167" spans="1:10" s="3" customFormat="1" ht="18">
      <c r="A167" s="17">
        <v>12</v>
      </c>
      <c r="B167" s="17"/>
      <c r="C167" s="17"/>
      <c r="D167" s="19" t="s">
        <v>540</v>
      </c>
      <c r="E167" s="19" t="s">
        <v>688</v>
      </c>
      <c r="F167" s="20">
        <f>SUM(F168,F169,F173,F174)</f>
        <v>190</v>
      </c>
    </row>
    <row r="168" spans="1:10" s="4" customFormat="1" ht="18">
      <c r="A168" s="21"/>
      <c r="B168" s="21">
        <v>110</v>
      </c>
      <c r="C168" s="21">
        <v>0</v>
      </c>
      <c r="D168" s="22" t="s">
        <v>541</v>
      </c>
      <c r="E168" s="22" t="s">
        <v>682</v>
      </c>
      <c r="F168" s="23">
        <v>12</v>
      </c>
    </row>
    <row r="169" spans="1:10" s="3" customFormat="1" ht="15">
      <c r="A169" s="21"/>
      <c r="B169" s="21">
        <v>111</v>
      </c>
      <c r="C169" s="21"/>
      <c r="D169" s="22" t="s">
        <v>542</v>
      </c>
      <c r="E169" s="22" t="s">
        <v>683</v>
      </c>
      <c r="F169" s="23">
        <f>SUM(F170:F172)</f>
        <v>96</v>
      </c>
    </row>
    <row r="170" spans="1:10" s="3" customFormat="1" ht="15">
      <c r="A170" s="10"/>
      <c r="B170" s="10"/>
      <c r="C170" s="10">
        <v>1</v>
      </c>
      <c r="D170" s="11" t="s">
        <v>1171</v>
      </c>
      <c r="E170" s="33" t="s">
        <v>684</v>
      </c>
      <c r="F170" s="12">
        <v>42</v>
      </c>
    </row>
    <row r="171" spans="1:10">
      <c r="A171" s="10"/>
      <c r="B171" s="10"/>
      <c r="C171" s="10">
        <v>2</v>
      </c>
      <c r="D171" s="11" t="s">
        <v>543</v>
      </c>
      <c r="E171" s="11" t="s">
        <v>685</v>
      </c>
      <c r="F171" s="12">
        <v>16</v>
      </c>
    </row>
    <row r="172" spans="1:10" s="31" customFormat="1">
      <c r="A172" s="10"/>
      <c r="B172" s="10"/>
      <c r="C172" s="10">
        <v>3</v>
      </c>
      <c r="D172" s="11" t="s">
        <v>1173</v>
      </c>
      <c r="E172" s="11" t="s">
        <v>864</v>
      </c>
      <c r="F172" s="12">
        <v>38</v>
      </c>
      <c r="G172"/>
      <c r="H172"/>
      <c r="I172"/>
      <c r="J172"/>
    </row>
    <row r="173" spans="1:10" ht="30">
      <c r="A173" s="21"/>
      <c r="B173" s="21">
        <v>112</v>
      </c>
      <c r="C173" s="21">
        <v>0</v>
      </c>
      <c r="D173" s="22" t="s">
        <v>544</v>
      </c>
      <c r="E173" s="22" t="s">
        <v>686</v>
      </c>
      <c r="F173" s="23">
        <v>43</v>
      </c>
    </row>
    <row r="174" spans="1:10" s="3" customFormat="1" ht="15">
      <c r="A174" s="21"/>
      <c r="B174" s="21">
        <v>113</v>
      </c>
      <c r="C174" s="21"/>
      <c r="D174" s="22" t="s">
        <v>1175</v>
      </c>
      <c r="E174" s="22" t="s">
        <v>1175</v>
      </c>
      <c r="F174" s="23">
        <f>SUM(F175:F176)</f>
        <v>39</v>
      </c>
    </row>
    <row r="175" spans="1:10" s="3" customFormat="1" ht="15">
      <c r="A175" s="10"/>
      <c r="B175" s="10"/>
      <c r="C175" s="10">
        <v>0</v>
      </c>
      <c r="D175" s="11" t="s">
        <v>1175</v>
      </c>
      <c r="E175" s="11" t="s">
        <v>1175</v>
      </c>
      <c r="F175" s="12">
        <v>37</v>
      </c>
    </row>
    <row r="176" spans="1:10">
      <c r="A176" s="10"/>
      <c r="B176" s="10"/>
      <c r="C176" s="10">
        <v>1</v>
      </c>
      <c r="D176" s="11" t="s">
        <v>1178</v>
      </c>
      <c r="E176" s="11" t="s">
        <v>1178</v>
      </c>
      <c r="F176" s="12">
        <v>2</v>
      </c>
    </row>
    <row r="177" spans="1:10" ht="15">
      <c r="A177" s="21"/>
      <c r="B177" s="21"/>
      <c r="C177" s="21"/>
      <c r="D177" s="22"/>
      <c r="E177" s="22"/>
      <c r="F177" s="23"/>
    </row>
    <row r="178" spans="1:10" ht="1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6">
      <c r="A179" s="17">
        <v>13</v>
      </c>
      <c r="B179" s="17"/>
      <c r="C179" s="17"/>
      <c r="D179" s="19" t="s">
        <v>546</v>
      </c>
      <c r="E179" s="19" t="s">
        <v>575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">
      <c r="A180" s="21"/>
      <c r="B180" s="21">
        <v>120</v>
      </c>
      <c r="C180" s="21">
        <v>0</v>
      </c>
      <c r="D180" s="22" t="s">
        <v>1166</v>
      </c>
      <c r="E180" s="22" t="s">
        <v>641</v>
      </c>
      <c r="F180" s="23">
        <v>8</v>
      </c>
    </row>
    <row r="181" spans="1:10" s="6" customFormat="1" ht="18">
      <c r="A181" s="21"/>
      <c r="B181" s="21">
        <v>121</v>
      </c>
      <c r="C181" s="21"/>
      <c r="D181" s="22" t="s">
        <v>547</v>
      </c>
      <c r="E181" s="22" t="s">
        <v>689</v>
      </c>
      <c r="F181" s="23">
        <f>SUM(F182:F183)</f>
        <v>30</v>
      </c>
      <c r="G181" s="3"/>
      <c r="H181" s="3"/>
      <c r="I181" s="3"/>
      <c r="J181" s="3"/>
    </row>
    <row r="182" spans="1:10" s="3" customFormat="1" ht="15">
      <c r="A182" s="10"/>
      <c r="B182" s="10"/>
      <c r="C182" s="10">
        <v>0</v>
      </c>
      <c r="D182" s="11" t="s">
        <v>548</v>
      </c>
      <c r="E182" s="11" t="s">
        <v>690</v>
      </c>
      <c r="F182" s="12">
        <v>18</v>
      </c>
    </row>
    <row r="183" spans="1:10">
      <c r="A183" s="10"/>
      <c r="B183" s="10"/>
      <c r="C183" s="10">
        <v>1</v>
      </c>
      <c r="D183" s="11" t="s">
        <v>1193</v>
      </c>
      <c r="E183" s="11" t="s">
        <v>691</v>
      </c>
      <c r="F183" s="12">
        <v>12</v>
      </c>
    </row>
    <row r="184" spans="1:10" ht="15">
      <c r="A184" s="21"/>
      <c r="B184" s="21">
        <v>122</v>
      </c>
      <c r="C184" s="21">
        <v>0</v>
      </c>
      <c r="D184" s="22" t="s">
        <v>549</v>
      </c>
      <c r="E184" s="22" t="s">
        <v>692</v>
      </c>
      <c r="F184" s="23">
        <v>32</v>
      </c>
    </row>
    <row r="185" spans="1:10" ht="15">
      <c r="A185" s="21"/>
      <c r="B185" s="21">
        <v>123</v>
      </c>
      <c r="C185" s="21">
        <v>0</v>
      </c>
      <c r="D185" s="22" t="s">
        <v>1195</v>
      </c>
      <c r="E185" s="22" t="s">
        <v>972</v>
      </c>
      <c r="F185" s="23">
        <f>SUM(F186:F187)</f>
        <v>59</v>
      </c>
    </row>
    <row r="186" spans="1:10" s="3" customFormat="1" ht="15">
      <c r="A186" s="25"/>
      <c r="B186" s="25"/>
      <c r="C186" s="25">
        <v>1</v>
      </c>
      <c r="D186" s="26" t="s">
        <v>1196</v>
      </c>
      <c r="E186" s="26" t="s">
        <v>973</v>
      </c>
      <c r="F186" s="27">
        <v>32</v>
      </c>
    </row>
    <row r="187" spans="1:10" s="29" customFormat="1" ht="15">
      <c r="A187" s="25"/>
      <c r="B187" s="25"/>
      <c r="C187" s="25">
        <v>2</v>
      </c>
      <c r="D187" s="26" t="s">
        <v>1197</v>
      </c>
      <c r="E187" s="26" t="s">
        <v>974</v>
      </c>
      <c r="F187" s="27">
        <v>27</v>
      </c>
    </row>
    <row r="188" spans="1:10" s="29" customFormat="1" ht="15">
      <c r="A188" s="21"/>
      <c r="B188" s="21">
        <v>124</v>
      </c>
      <c r="C188" s="21">
        <v>0</v>
      </c>
      <c r="D188" s="22" t="s">
        <v>551</v>
      </c>
      <c r="E188" s="22" t="s">
        <v>695</v>
      </c>
      <c r="F188" s="23">
        <v>65</v>
      </c>
    </row>
    <row r="189" spans="1:10" s="3" customFormat="1" ht="15">
      <c r="A189" s="34"/>
      <c r="B189" s="34">
        <v>125</v>
      </c>
      <c r="C189" s="34"/>
      <c r="D189" s="35" t="s">
        <v>598</v>
      </c>
      <c r="E189" s="35" t="s">
        <v>595</v>
      </c>
      <c r="F189" s="23">
        <f>SUM(F190:F191)</f>
        <v>46</v>
      </c>
    </row>
    <row r="190" spans="1:10" s="3" customFormat="1" ht="15">
      <c r="A190" s="1"/>
      <c r="B190" s="1"/>
      <c r="C190" s="1">
        <v>0</v>
      </c>
      <c r="D190" s="7" t="s">
        <v>598</v>
      </c>
      <c r="E190" s="7" t="s">
        <v>595</v>
      </c>
      <c r="F190" s="12">
        <v>36</v>
      </c>
    </row>
    <row r="191" spans="1:10">
      <c r="C191" s="1">
        <v>1</v>
      </c>
      <c r="D191" s="7" t="s">
        <v>596</v>
      </c>
      <c r="E191" s="7" t="s">
        <v>597</v>
      </c>
      <c r="F191" s="12">
        <v>10</v>
      </c>
    </row>
    <row r="192" spans="1:10" ht="15">
      <c r="A192" s="34"/>
      <c r="B192" s="34">
        <v>126</v>
      </c>
      <c r="C192" s="34">
        <v>0</v>
      </c>
      <c r="D192" s="35" t="s">
        <v>1256</v>
      </c>
      <c r="E192" s="35" t="s">
        <v>1030</v>
      </c>
      <c r="F192" s="3">
        <v>41</v>
      </c>
    </row>
    <row r="193" spans="1:6" ht="15">
      <c r="A193" s="34"/>
      <c r="B193" s="34">
        <v>127</v>
      </c>
      <c r="C193" s="34">
        <v>0</v>
      </c>
      <c r="D193" s="35" t="s">
        <v>1190</v>
      </c>
      <c r="E193" s="35" t="s">
        <v>967</v>
      </c>
      <c r="F193" s="3">
        <v>40</v>
      </c>
    </row>
    <row r="194" spans="1:6" s="3" customFormat="1" ht="15">
      <c r="A194" s="1"/>
      <c r="B194" s="1"/>
      <c r="C194" s="1"/>
      <c r="D194" s="7"/>
      <c r="E194" s="7"/>
      <c r="F194"/>
    </row>
    <row r="196" spans="1:6" ht="18">
      <c r="A196" s="36">
        <v>14</v>
      </c>
      <c r="B196" s="36"/>
      <c r="C196" s="36"/>
      <c r="D196" s="37" t="s">
        <v>553</v>
      </c>
      <c r="E196" s="37" t="s">
        <v>696</v>
      </c>
      <c r="F196" s="4">
        <f>SUM(F197:F201)</f>
        <v>190</v>
      </c>
    </row>
    <row r="197" spans="1:6" s="4" customFormat="1" ht="30">
      <c r="A197" s="21"/>
      <c r="B197" s="21">
        <v>130</v>
      </c>
      <c r="C197" s="21">
        <v>0</v>
      </c>
      <c r="D197" s="22" t="s">
        <v>477</v>
      </c>
      <c r="E197" s="22" t="s">
        <v>476</v>
      </c>
      <c r="F197" s="23">
        <v>10</v>
      </c>
    </row>
    <row r="198" spans="1:6" s="23" customFormat="1" ht="30">
      <c r="A198" s="21"/>
      <c r="B198" s="21">
        <v>131</v>
      </c>
      <c r="C198" s="21">
        <v>0</v>
      </c>
      <c r="D198" s="22" t="s">
        <v>555</v>
      </c>
      <c r="E198" s="22" t="s">
        <v>579</v>
      </c>
      <c r="F198" s="23">
        <v>45</v>
      </c>
    </row>
    <row r="199" spans="1:6" s="23" customFormat="1" ht="30">
      <c r="A199" s="21"/>
      <c r="B199" s="21">
        <v>132</v>
      </c>
      <c r="C199" s="21">
        <v>0</v>
      </c>
      <c r="D199" s="22" t="s">
        <v>556</v>
      </c>
      <c r="E199" s="22" t="s">
        <v>584</v>
      </c>
      <c r="F199" s="23">
        <v>49</v>
      </c>
    </row>
    <row r="200" spans="1:6" s="23" customFormat="1" ht="15">
      <c r="A200" s="21"/>
      <c r="B200" s="21">
        <v>133</v>
      </c>
      <c r="C200" s="21">
        <v>0</v>
      </c>
      <c r="D200" s="22" t="s">
        <v>580</v>
      </c>
      <c r="E200" s="22" t="s">
        <v>580</v>
      </c>
      <c r="F200" s="23">
        <v>57</v>
      </c>
    </row>
    <row r="201" spans="1:6" s="23" customFormat="1" ht="15">
      <c r="A201" s="21"/>
      <c r="B201" s="21">
        <v>134</v>
      </c>
      <c r="C201" s="21">
        <v>0</v>
      </c>
      <c r="D201" s="22" t="s">
        <v>557</v>
      </c>
      <c r="E201" s="22" t="s">
        <v>581</v>
      </c>
      <c r="F201" s="23">
        <v>29</v>
      </c>
    </row>
    <row r="202" spans="1:6" s="23" customFormat="1" ht="15">
      <c r="A202" s="1"/>
      <c r="B202" s="1"/>
      <c r="C202" s="1"/>
      <c r="D202" s="7"/>
      <c r="E202" s="7"/>
      <c r="F202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1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7" max="7" width="12" bestFit="1" customWidth="1"/>
    <col min="8" max="8" width="7" customWidth="1"/>
  </cols>
  <sheetData>
    <row r="1" spans="1:9" ht="23">
      <c r="A1" s="9" t="s">
        <v>460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SUM(F4,F18,F35,F51,F58,F67,F76,F94,F126,F143,F159,F165,F177,F195)</f>
        <v>3155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SUM(F5,F6,F9,F12,F13,F14,F15)</f>
        <v>325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24</v>
      </c>
    </row>
    <row r="6" spans="1:9" s="3" customFormat="1" ht="15">
      <c r="A6" s="21"/>
      <c r="B6" s="21">
        <v>2</v>
      </c>
      <c r="C6" s="21"/>
      <c r="D6" s="3" t="s">
        <v>1311</v>
      </c>
      <c r="E6" s="22" t="s">
        <v>727</v>
      </c>
      <c r="F6" s="23">
        <f>SUM(F7:F8)</f>
        <v>54</v>
      </c>
    </row>
    <row r="7" spans="1:9" s="3" customFormat="1" ht="15">
      <c r="A7" s="21"/>
      <c r="B7" s="21"/>
      <c r="C7" s="10">
        <v>0</v>
      </c>
      <c r="D7" t="s">
        <v>1311</v>
      </c>
      <c r="E7" s="11" t="s">
        <v>727</v>
      </c>
      <c r="F7" s="12">
        <v>48</v>
      </c>
    </row>
    <row r="8" spans="1:9" s="3" customFormat="1" ht="15">
      <c r="A8" s="21"/>
      <c r="B8" s="21"/>
      <c r="C8" s="10">
        <v>1</v>
      </c>
      <c r="D8" t="s">
        <v>893</v>
      </c>
      <c r="E8" s="11" t="s">
        <v>908</v>
      </c>
      <c r="F8" s="12">
        <v>6</v>
      </c>
    </row>
    <row r="9" spans="1:9" ht="30">
      <c r="A9" s="21"/>
      <c r="B9" s="21">
        <v>3</v>
      </c>
      <c r="C9" s="21"/>
      <c r="D9" s="22" t="s">
        <v>599</v>
      </c>
      <c r="E9" s="22" t="s">
        <v>729</v>
      </c>
      <c r="F9" s="23">
        <f>SUM(F10:F11)</f>
        <v>25</v>
      </c>
    </row>
    <row r="10" spans="1:9" s="3" customFormat="1" ht="15">
      <c r="A10" s="10"/>
      <c r="B10" s="10"/>
      <c r="C10" s="10">
        <v>0</v>
      </c>
      <c r="D10" s="11" t="s">
        <v>599</v>
      </c>
      <c r="E10" s="11" t="s">
        <v>730</v>
      </c>
      <c r="F10" s="30">
        <v>3</v>
      </c>
      <c r="G10" s="8"/>
      <c r="H10" s="8"/>
      <c r="I10" s="8"/>
    </row>
    <row r="11" spans="1:9" s="3" customFormat="1" ht="15">
      <c r="A11" s="21"/>
      <c r="B11" s="30"/>
      <c r="C11" s="10">
        <v>1</v>
      </c>
      <c r="D11" s="11" t="s">
        <v>734</v>
      </c>
      <c r="E11" s="11" t="s">
        <v>882</v>
      </c>
      <c r="F11" s="12">
        <v>22</v>
      </c>
    </row>
    <row r="12" spans="1:9" s="3" customFormat="1" ht="30">
      <c r="A12" s="21"/>
      <c r="B12" s="21">
        <v>4</v>
      </c>
      <c r="C12" s="21">
        <v>0</v>
      </c>
      <c r="D12" s="22" t="s">
        <v>600</v>
      </c>
      <c r="E12" s="22" t="s">
        <v>731</v>
      </c>
      <c r="F12" s="23">
        <v>53</v>
      </c>
    </row>
    <row r="13" spans="1:9" s="3" customFormat="1" ht="30">
      <c r="A13" s="21"/>
      <c r="B13" s="21">
        <v>5</v>
      </c>
      <c r="C13" s="21">
        <v>0</v>
      </c>
      <c r="D13" s="22" t="s">
        <v>601</v>
      </c>
      <c r="E13" s="22" t="s">
        <v>732</v>
      </c>
      <c r="F13" s="23">
        <v>71</v>
      </c>
    </row>
    <row r="14" spans="1:9" s="3" customFormat="1" ht="15">
      <c r="A14" s="21"/>
      <c r="B14" s="21">
        <v>6</v>
      </c>
      <c r="C14" s="21">
        <v>0</v>
      </c>
      <c r="D14" s="22" t="s">
        <v>602</v>
      </c>
      <c r="E14" s="22" t="s">
        <v>733</v>
      </c>
      <c r="F14" s="23">
        <v>59</v>
      </c>
    </row>
    <row r="15" spans="1:9" s="3" customFormat="1" ht="45">
      <c r="A15" s="21"/>
      <c r="B15" s="21">
        <v>7</v>
      </c>
      <c r="C15" s="21">
        <v>0</v>
      </c>
      <c r="D15" s="22" t="s">
        <v>603</v>
      </c>
      <c r="E15" s="22" t="s">
        <v>592</v>
      </c>
      <c r="F15" s="23">
        <v>39</v>
      </c>
    </row>
    <row r="16" spans="1:9" s="3" customFormat="1" ht="15">
      <c r="A16" s="21"/>
      <c r="B16" s="21"/>
      <c r="C16" s="21"/>
      <c r="D16" s="22"/>
      <c r="E16" s="22"/>
      <c r="F16" s="23"/>
    </row>
    <row r="17" spans="1:10" s="32" customFormat="1" ht="18">
      <c r="A17" s="21"/>
      <c r="B17" s="21"/>
      <c r="C17" s="21"/>
      <c r="D17" s="22"/>
      <c r="E17" s="22"/>
      <c r="F17" s="20"/>
      <c r="G17" s="4"/>
      <c r="H17" s="4"/>
    </row>
    <row r="18" spans="1:10" s="3" customFormat="1" ht="18">
      <c r="A18" s="17">
        <v>2</v>
      </c>
      <c r="B18" s="17"/>
      <c r="C18" s="17"/>
      <c r="D18" s="19" t="s">
        <v>746</v>
      </c>
      <c r="E18" s="19" t="s">
        <v>741</v>
      </c>
      <c r="F18" s="20">
        <f>SUM(F19,F22,F26,F29,F32)</f>
        <v>277</v>
      </c>
    </row>
    <row r="19" spans="1:10" ht="15">
      <c r="A19" s="21"/>
      <c r="B19" s="21">
        <v>10</v>
      </c>
      <c r="C19" s="21">
        <v>0</v>
      </c>
      <c r="D19" s="23" t="s">
        <v>604</v>
      </c>
      <c r="E19" s="22" t="s">
        <v>735</v>
      </c>
      <c r="F19" s="23">
        <f>SUM(F20:F21)</f>
        <v>60</v>
      </c>
    </row>
    <row r="20" spans="1:10">
      <c r="A20" s="10"/>
      <c r="B20" s="10"/>
      <c r="C20" s="10">
        <v>1</v>
      </c>
      <c r="D20" s="11" t="s">
        <v>1300</v>
      </c>
      <c r="E20" s="11" t="s">
        <v>1084</v>
      </c>
      <c r="F20" s="12">
        <v>1</v>
      </c>
    </row>
    <row r="21" spans="1:10">
      <c r="A21" s="10"/>
      <c r="B21" s="10"/>
      <c r="C21" s="10">
        <v>2</v>
      </c>
      <c r="D21" s="11" t="s">
        <v>1299</v>
      </c>
      <c r="E21" s="11" t="s">
        <v>1085</v>
      </c>
      <c r="F21" s="40">
        <v>59</v>
      </c>
    </row>
    <row r="22" spans="1:10" ht="30">
      <c r="A22" s="21"/>
      <c r="B22" s="21">
        <v>11</v>
      </c>
      <c r="C22" s="21">
        <v>0</v>
      </c>
      <c r="D22" s="22" t="s">
        <v>606</v>
      </c>
      <c r="E22" s="22" t="s">
        <v>737</v>
      </c>
      <c r="F22" s="23">
        <f>SUM(F23:F25)</f>
        <v>71</v>
      </c>
    </row>
    <row r="23" spans="1:10">
      <c r="A23" s="10"/>
      <c r="B23" s="10"/>
      <c r="C23" s="10">
        <v>1</v>
      </c>
      <c r="D23" s="11" t="s">
        <v>607</v>
      </c>
      <c r="E23" s="11" t="s">
        <v>738</v>
      </c>
      <c r="F23" s="12">
        <v>1</v>
      </c>
    </row>
    <row r="24" spans="1:10">
      <c r="A24" s="10"/>
      <c r="B24" s="10"/>
      <c r="C24" s="10">
        <v>2</v>
      </c>
      <c r="D24" s="11" t="s">
        <v>739</v>
      </c>
      <c r="E24" s="11" t="s">
        <v>740</v>
      </c>
      <c r="F24" s="12">
        <v>21</v>
      </c>
    </row>
    <row r="25" spans="1:10" ht="15">
      <c r="A25" s="10"/>
      <c r="B25" s="10"/>
      <c r="C25" s="10">
        <v>3</v>
      </c>
      <c r="D25" s="11" t="s">
        <v>586</v>
      </c>
      <c r="E25" s="11" t="s">
        <v>585</v>
      </c>
      <c r="F25" s="12">
        <v>49</v>
      </c>
      <c r="G25" s="3"/>
      <c r="H25" s="3"/>
      <c r="I25" s="3"/>
      <c r="J25" s="3"/>
    </row>
    <row r="26" spans="1:10" ht="15">
      <c r="A26" s="21"/>
      <c r="B26" s="21">
        <v>12</v>
      </c>
      <c r="C26" s="21"/>
      <c r="D26" s="22" t="s">
        <v>587</v>
      </c>
      <c r="E26" s="22" t="s">
        <v>742</v>
      </c>
      <c r="F26" s="23">
        <f>SUM(F27:F28)</f>
        <v>62</v>
      </c>
    </row>
    <row r="27" spans="1:10" s="31" customFormat="1">
      <c r="A27" s="10"/>
      <c r="B27" s="10"/>
      <c r="C27" s="10">
        <v>0</v>
      </c>
      <c r="D27" s="11" t="s">
        <v>587</v>
      </c>
      <c r="E27" s="11" t="s">
        <v>742</v>
      </c>
      <c r="F27" s="12">
        <v>53</v>
      </c>
      <c r="G27"/>
      <c r="H27"/>
      <c r="I27"/>
      <c r="J27"/>
    </row>
    <row r="28" spans="1:10" s="3" customFormat="1" ht="15">
      <c r="A28" s="10"/>
      <c r="B28" s="10"/>
      <c r="C28" s="10">
        <v>1</v>
      </c>
      <c r="D28" s="11" t="s">
        <v>588</v>
      </c>
      <c r="E28" s="11" t="s">
        <v>743</v>
      </c>
      <c r="F28" s="12">
        <v>9</v>
      </c>
    </row>
    <row r="29" spans="1:10" ht="30">
      <c r="A29" s="21"/>
      <c r="B29" s="21">
        <v>13</v>
      </c>
      <c r="C29" s="21"/>
      <c r="D29" s="23" t="s">
        <v>608</v>
      </c>
      <c r="E29" s="22" t="s">
        <v>744</v>
      </c>
      <c r="F29" s="23">
        <f>SUM(F30:F31)</f>
        <v>30</v>
      </c>
    </row>
    <row r="30" spans="1:10">
      <c r="A30" s="10"/>
      <c r="B30" s="10"/>
      <c r="C30" s="10">
        <v>0</v>
      </c>
      <c r="D30" s="11" t="s">
        <v>608</v>
      </c>
      <c r="E30" s="11" t="s">
        <v>744</v>
      </c>
      <c r="F30" s="12">
        <v>20</v>
      </c>
    </row>
    <row r="31" spans="1:10" s="3" customFormat="1" ht="15">
      <c r="A31" s="10"/>
      <c r="B31" s="10"/>
      <c r="C31" s="10">
        <v>1</v>
      </c>
      <c r="D31" s="11" t="s">
        <v>609</v>
      </c>
      <c r="E31" s="11" t="s">
        <v>745</v>
      </c>
      <c r="F31" s="12">
        <v>10</v>
      </c>
      <c r="G31"/>
      <c r="H31"/>
      <c r="I31"/>
      <c r="J31"/>
    </row>
    <row r="32" spans="1:10" s="3" customFormat="1" ht="30">
      <c r="A32" s="10"/>
      <c r="B32" s="21">
        <v>14</v>
      </c>
      <c r="C32" s="21">
        <v>0</v>
      </c>
      <c r="D32" s="22" t="s">
        <v>474</v>
      </c>
      <c r="E32" s="22" t="s">
        <v>473</v>
      </c>
      <c r="F32" s="23">
        <v>54</v>
      </c>
      <c r="G32"/>
      <c r="H32"/>
      <c r="I32"/>
      <c r="J32"/>
    </row>
    <row r="33" spans="1:6" s="3" customFormat="1" ht="15">
      <c r="A33" s="10"/>
      <c r="B33" s="10"/>
      <c r="C33" s="10"/>
      <c r="D33" s="11"/>
      <c r="E33" s="11"/>
      <c r="F33" s="12"/>
    </row>
    <row r="34" spans="1:6" s="4" customFormat="1" ht="18">
      <c r="A34" s="21"/>
      <c r="B34" s="21"/>
      <c r="C34" s="21"/>
      <c r="D34" s="22"/>
      <c r="E34" s="22"/>
      <c r="F34" s="23"/>
    </row>
    <row r="35" spans="1:6" s="3" customFormat="1" ht="18">
      <c r="A35" s="17">
        <v>3</v>
      </c>
      <c r="B35" s="17"/>
      <c r="C35" s="17"/>
      <c r="D35" s="19" t="s">
        <v>610</v>
      </c>
      <c r="E35" s="19" t="s">
        <v>589</v>
      </c>
      <c r="F35" s="20">
        <f>SUM(F36,F40,F41,F44,F47,F48)</f>
        <v>251</v>
      </c>
    </row>
    <row r="36" spans="1:6" ht="45">
      <c r="A36" s="21"/>
      <c r="B36" s="21">
        <v>20</v>
      </c>
      <c r="C36" s="21"/>
      <c r="D36" s="22" t="s">
        <v>611</v>
      </c>
      <c r="E36" s="22" t="s">
        <v>747</v>
      </c>
      <c r="F36" s="23">
        <f>SUM(F37:F39)</f>
        <v>70</v>
      </c>
    </row>
    <row r="37" spans="1:6" ht="28">
      <c r="A37" s="10"/>
      <c r="B37" s="10"/>
      <c r="C37" s="10">
        <v>0</v>
      </c>
      <c r="D37" s="11" t="s">
        <v>562</v>
      </c>
      <c r="E37" s="11" t="s">
        <v>747</v>
      </c>
      <c r="F37" s="12">
        <v>45</v>
      </c>
    </row>
    <row r="38" spans="1:6">
      <c r="A38" s="10"/>
      <c r="B38" s="10"/>
      <c r="C38" s="10">
        <v>1</v>
      </c>
      <c r="D38" s="11" t="s">
        <v>612</v>
      </c>
      <c r="E38" s="11" t="s">
        <v>749</v>
      </c>
      <c r="F38" s="11">
        <v>19</v>
      </c>
    </row>
    <row r="39" spans="1:6" s="3" customFormat="1" ht="15">
      <c r="A39" s="10"/>
      <c r="B39" s="10"/>
      <c r="C39" s="10">
        <v>2</v>
      </c>
      <c r="D39" s="11" t="s">
        <v>613</v>
      </c>
      <c r="E39" s="11" t="s">
        <v>748</v>
      </c>
      <c r="F39" s="12">
        <v>6</v>
      </c>
    </row>
    <row r="40" spans="1:6" ht="15">
      <c r="A40" s="21"/>
      <c r="B40" s="21">
        <v>21</v>
      </c>
      <c r="C40" s="21">
        <v>0</v>
      </c>
      <c r="D40" s="22" t="s">
        <v>1326</v>
      </c>
      <c r="E40" s="22" t="s">
        <v>750</v>
      </c>
      <c r="F40" s="23">
        <v>49</v>
      </c>
    </row>
    <row r="41" spans="1:6" ht="30">
      <c r="A41" s="21"/>
      <c r="B41" s="21">
        <v>22</v>
      </c>
      <c r="C41" s="21"/>
      <c r="D41" s="22" t="s">
        <v>615</v>
      </c>
      <c r="E41" s="22" t="s">
        <v>751</v>
      </c>
      <c r="F41" s="23">
        <f>SUM(F42:F43)</f>
        <v>55</v>
      </c>
    </row>
    <row r="42" spans="1:6" ht="28">
      <c r="A42" s="10"/>
      <c r="B42" s="10"/>
      <c r="C42" s="10">
        <v>0</v>
      </c>
      <c r="D42" s="11" t="s">
        <v>615</v>
      </c>
      <c r="E42" s="11" t="s">
        <v>752</v>
      </c>
      <c r="F42" s="12">
        <v>41</v>
      </c>
    </row>
    <row r="43" spans="1:6" s="3" customFormat="1" ht="15">
      <c r="A43" s="10"/>
      <c r="B43" s="10"/>
      <c r="C43" s="10">
        <v>1</v>
      </c>
      <c r="D43" s="11" t="s">
        <v>1341</v>
      </c>
      <c r="E43" s="11" t="s">
        <v>1119</v>
      </c>
      <c r="F43" s="12">
        <v>14</v>
      </c>
    </row>
    <row r="44" spans="1:6" s="3" customFormat="1" ht="30">
      <c r="A44" s="21"/>
      <c r="B44" s="21">
        <v>23</v>
      </c>
      <c r="C44" s="21"/>
      <c r="D44" s="22" t="s">
        <v>616</v>
      </c>
      <c r="E44" s="22" t="s">
        <v>753</v>
      </c>
      <c r="F44" s="23">
        <f>SUM(F45:F46)</f>
        <v>47</v>
      </c>
    </row>
    <row r="45" spans="1:6" s="3" customFormat="1" ht="28">
      <c r="A45" s="21"/>
      <c r="B45" s="21"/>
      <c r="C45" s="10">
        <v>0</v>
      </c>
      <c r="D45" s="11" t="s">
        <v>616</v>
      </c>
      <c r="E45" s="11" t="s">
        <v>753</v>
      </c>
      <c r="F45" s="12">
        <v>44</v>
      </c>
    </row>
    <row r="46" spans="1:6" s="3" customFormat="1" ht="15">
      <c r="A46" s="21"/>
      <c r="B46" s="21"/>
      <c r="C46" s="10">
        <v>1</v>
      </c>
      <c r="D46" s="11" t="s">
        <v>1340</v>
      </c>
      <c r="E46" s="11" t="s">
        <v>1118</v>
      </c>
      <c r="F46" s="12">
        <v>3</v>
      </c>
    </row>
    <row r="47" spans="1:6" s="3" customFormat="1" ht="30">
      <c r="A47" s="21"/>
      <c r="B47" s="21">
        <v>24</v>
      </c>
      <c r="C47" s="21">
        <v>0</v>
      </c>
      <c r="D47" s="22" t="s">
        <v>617</v>
      </c>
      <c r="E47" s="22" t="s">
        <v>754</v>
      </c>
      <c r="F47" s="23">
        <v>18</v>
      </c>
    </row>
    <row r="48" spans="1:6" s="3" customFormat="1" ht="30">
      <c r="A48" s="21"/>
      <c r="B48" s="21">
        <v>25</v>
      </c>
      <c r="C48" s="21">
        <v>0</v>
      </c>
      <c r="D48" s="22" t="s">
        <v>618</v>
      </c>
      <c r="E48" s="22" t="s">
        <v>755</v>
      </c>
      <c r="F48" s="23">
        <v>12</v>
      </c>
    </row>
    <row r="49" spans="1:10" ht="18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6">
      <c r="A51" s="17">
        <v>4</v>
      </c>
      <c r="B51" s="17"/>
      <c r="C51" s="17"/>
      <c r="D51" s="19" t="s">
        <v>590</v>
      </c>
      <c r="E51" s="19" t="s">
        <v>632</v>
      </c>
      <c r="F51" s="20">
        <f>SUM(F52,F53,F54,F55)</f>
        <v>75</v>
      </c>
    </row>
    <row r="52" spans="1:10" s="3" customFormat="1" ht="15">
      <c r="A52" s="21"/>
      <c r="B52" s="21">
        <v>30</v>
      </c>
      <c r="C52" s="21">
        <v>0</v>
      </c>
      <c r="D52" s="22" t="s">
        <v>619</v>
      </c>
      <c r="E52" s="22" t="s">
        <v>633</v>
      </c>
      <c r="F52" s="23">
        <v>16</v>
      </c>
    </row>
    <row r="53" spans="1:10" s="31" customFormat="1" ht="30">
      <c r="A53" s="21"/>
      <c r="B53" s="21">
        <v>31</v>
      </c>
      <c r="C53" s="21"/>
      <c r="D53" s="22" t="s">
        <v>620</v>
      </c>
      <c r="E53" s="22" t="s">
        <v>634</v>
      </c>
      <c r="F53" s="23">
        <v>35</v>
      </c>
      <c r="G53"/>
      <c r="H53"/>
      <c r="I53"/>
      <c r="J53"/>
    </row>
    <row r="54" spans="1:10" ht="15">
      <c r="A54" s="21"/>
      <c r="B54" s="21">
        <v>32</v>
      </c>
      <c r="C54" s="21">
        <v>0</v>
      </c>
      <c r="D54" s="22" t="s">
        <v>622</v>
      </c>
      <c r="E54" s="22" t="s">
        <v>639</v>
      </c>
      <c r="F54" s="23">
        <v>12</v>
      </c>
      <c r="G54" s="3"/>
      <c r="H54" s="3"/>
      <c r="I54" s="3"/>
      <c r="J54" s="3"/>
    </row>
    <row r="55" spans="1:10" ht="15">
      <c r="A55" s="21"/>
      <c r="B55" s="21">
        <v>33</v>
      </c>
      <c r="C55" s="21">
        <v>0</v>
      </c>
      <c r="D55" s="22" t="s">
        <v>623</v>
      </c>
      <c r="E55" s="22" t="s">
        <v>635</v>
      </c>
      <c r="F55" s="23">
        <v>12</v>
      </c>
      <c r="G55" s="3"/>
      <c r="H55" s="3"/>
      <c r="I55" s="3"/>
      <c r="J55" s="3"/>
    </row>
    <row r="56" spans="1:10" s="3" customFormat="1" ht="15">
      <c r="A56" s="21"/>
      <c r="B56" s="21"/>
      <c r="C56" s="21"/>
      <c r="D56" s="22"/>
      <c r="E56" s="22"/>
      <c r="F56" s="23"/>
    </row>
    <row r="57" spans="1:10" s="4" customFormat="1" ht="18">
      <c r="A57" s="21"/>
      <c r="B57" s="21"/>
      <c r="C57" s="21"/>
      <c r="D57" s="22"/>
      <c r="E57" s="22"/>
      <c r="F57" s="23"/>
    </row>
    <row r="58" spans="1:10" s="3" customFormat="1" ht="18">
      <c r="A58" s="17">
        <v>5</v>
      </c>
      <c r="B58" s="17"/>
      <c r="C58" s="17"/>
      <c r="D58" s="19" t="s">
        <v>1353</v>
      </c>
      <c r="E58" s="19" t="s">
        <v>1131</v>
      </c>
      <c r="F58" s="20">
        <f>SUM(F59:F64)</f>
        <v>156</v>
      </c>
    </row>
    <row r="59" spans="1:10" s="3" customFormat="1" ht="15">
      <c r="A59" s="21"/>
      <c r="B59" s="21">
        <v>40</v>
      </c>
      <c r="C59" s="21">
        <v>0</v>
      </c>
      <c r="D59" s="22" t="s">
        <v>619</v>
      </c>
      <c r="E59" s="22" t="s">
        <v>636</v>
      </c>
      <c r="F59" s="23">
        <v>4</v>
      </c>
    </row>
    <row r="60" spans="1:10" s="3" customFormat="1" ht="30">
      <c r="A60" s="21"/>
      <c r="B60" s="21">
        <v>41</v>
      </c>
      <c r="C60" s="21">
        <v>0</v>
      </c>
      <c r="D60" s="22" t="s">
        <v>624</v>
      </c>
      <c r="E60" s="22" t="s">
        <v>637</v>
      </c>
      <c r="F60" s="23">
        <v>45</v>
      </c>
    </row>
    <row r="61" spans="1:10" s="3" customFormat="1" ht="28.5" customHeight="1">
      <c r="A61" s="21"/>
      <c r="B61" s="21">
        <v>42</v>
      </c>
      <c r="C61" s="21">
        <v>0</v>
      </c>
      <c r="D61" s="22" t="s">
        <v>1354</v>
      </c>
      <c r="E61" s="22" t="s">
        <v>931</v>
      </c>
      <c r="F61" s="23">
        <v>63</v>
      </c>
    </row>
    <row r="62" spans="1:10" s="3" customFormat="1" ht="15.75" customHeight="1">
      <c r="A62" s="21"/>
      <c r="B62" s="21">
        <v>43</v>
      </c>
      <c r="C62" s="21">
        <v>0</v>
      </c>
      <c r="D62" s="22" t="s">
        <v>625</v>
      </c>
      <c r="E62" s="22" t="s">
        <v>638</v>
      </c>
      <c r="F62" s="23">
        <v>14</v>
      </c>
    </row>
    <row r="63" spans="1:10" s="32" customFormat="1" ht="15">
      <c r="A63" s="21"/>
      <c r="B63" s="21">
        <v>44</v>
      </c>
      <c r="C63" s="21">
        <v>0</v>
      </c>
      <c r="D63" s="22" t="s">
        <v>1191</v>
      </c>
      <c r="E63" s="22" t="s">
        <v>968</v>
      </c>
      <c r="F63" s="23">
        <v>20</v>
      </c>
      <c r="G63" s="3"/>
      <c r="H63" s="3"/>
      <c r="I63" s="3"/>
      <c r="J63" s="3"/>
    </row>
    <row r="64" spans="1:10" s="3" customFormat="1" ht="15">
      <c r="A64" s="21"/>
      <c r="B64" s="21">
        <v>45</v>
      </c>
      <c r="C64" s="21">
        <v>0</v>
      </c>
      <c r="D64" s="22" t="s">
        <v>626</v>
      </c>
      <c r="E64" s="22" t="s">
        <v>640</v>
      </c>
      <c r="F64" s="23">
        <v>10</v>
      </c>
      <c r="G64"/>
      <c r="H64"/>
      <c r="I64"/>
      <c r="J64"/>
    </row>
    <row r="65" spans="1:10" s="3" customFormat="1" ht="18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">
      <c r="A66" s="17"/>
      <c r="B66" s="18"/>
      <c r="C66" s="18"/>
      <c r="D66" s="19"/>
      <c r="E66" s="19"/>
      <c r="F66" s="20"/>
    </row>
    <row r="67" spans="1:10" s="3" customFormat="1" ht="18">
      <c r="A67" s="17">
        <v>6</v>
      </c>
      <c r="B67" s="17"/>
      <c r="C67" s="17"/>
      <c r="D67" s="19" t="s">
        <v>1227</v>
      </c>
      <c r="E67" s="19" t="s">
        <v>1135</v>
      </c>
      <c r="F67" s="20">
        <f>SUM(F68:F73)</f>
        <v>169</v>
      </c>
    </row>
    <row r="68" spans="1:10" s="3" customFormat="1" ht="15">
      <c r="A68" s="21"/>
      <c r="B68" s="21">
        <v>50</v>
      </c>
      <c r="C68" s="21">
        <v>0</v>
      </c>
      <c r="D68" s="22" t="s">
        <v>1166</v>
      </c>
      <c r="E68" s="22" t="s">
        <v>641</v>
      </c>
      <c r="F68" s="23">
        <v>16</v>
      </c>
    </row>
    <row r="69" spans="1:10" s="3" customFormat="1" ht="15">
      <c r="A69" s="21"/>
      <c r="B69" s="21">
        <v>51</v>
      </c>
      <c r="C69" s="21">
        <v>0</v>
      </c>
      <c r="D69" s="22" t="s">
        <v>627</v>
      </c>
      <c r="E69" s="22" t="s">
        <v>642</v>
      </c>
      <c r="F69" s="23">
        <v>38</v>
      </c>
    </row>
    <row r="70" spans="1:10" s="3" customFormat="1" ht="15">
      <c r="A70" s="21"/>
      <c r="B70" s="21">
        <v>52</v>
      </c>
      <c r="C70" s="21">
        <v>0</v>
      </c>
      <c r="D70" s="22" t="s">
        <v>628</v>
      </c>
      <c r="E70" s="22" t="s">
        <v>643</v>
      </c>
      <c r="F70" s="23">
        <v>30</v>
      </c>
    </row>
    <row r="71" spans="1:10" s="3" customFormat="1" ht="15">
      <c r="A71" s="21"/>
      <c r="B71" s="21">
        <v>53</v>
      </c>
      <c r="C71" s="21">
        <v>0</v>
      </c>
      <c r="D71" s="22" t="s">
        <v>870</v>
      </c>
      <c r="E71" s="22" t="s">
        <v>644</v>
      </c>
      <c r="F71" s="23">
        <v>23</v>
      </c>
    </row>
    <row r="72" spans="1:10" s="3" customFormat="1" ht="15">
      <c r="A72" s="21"/>
      <c r="B72" s="21">
        <v>54</v>
      </c>
      <c r="C72" s="21">
        <v>0</v>
      </c>
      <c r="D72" s="22" t="s">
        <v>630</v>
      </c>
      <c r="E72" s="22" t="s">
        <v>645</v>
      </c>
      <c r="F72" s="23">
        <v>38</v>
      </c>
    </row>
    <row r="73" spans="1:10" s="3" customFormat="1" ht="15">
      <c r="A73" s="21"/>
      <c r="B73" s="21">
        <v>55</v>
      </c>
      <c r="C73" s="21">
        <v>0</v>
      </c>
      <c r="D73" s="22" t="s">
        <v>629</v>
      </c>
      <c r="E73" s="22" t="s">
        <v>646</v>
      </c>
      <c r="F73" s="23">
        <v>24</v>
      </c>
    </row>
    <row r="74" spans="1:10" s="3" customFormat="1" ht="15">
      <c r="A74" s="21"/>
      <c r="B74" s="21"/>
      <c r="C74" s="21"/>
      <c r="D74" s="22"/>
      <c r="E74" s="22"/>
      <c r="F74" s="23"/>
    </row>
    <row r="75" spans="1:10" s="4" customFormat="1" ht="18">
      <c r="A75" s="21"/>
      <c r="B75" s="21"/>
      <c r="C75" s="21"/>
      <c r="D75" s="22"/>
      <c r="E75" s="22"/>
      <c r="F75" s="23"/>
    </row>
    <row r="76" spans="1:10" s="3" customFormat="1" ht="18">
      <c r="A76" s="17">
        <v>7</v>
      </c>
      <c r="B76" s="17"/>
      <c r="C76" s="17"/>
      <c r="D76" s="19" t="s">
        <v>1237</v>
      </c>
      <c r="E76" s="19" t="s">
        <v>1015</v>
      </c>
      <c r="F76" s="20">
        <f>SUM(F77,F78,F82,F83,F84,F85,F89,F90,F91)</f>
        <v>264</v>
      </c>
    </row>
    <row r="77" spans="1:10" s="3" customFormat="1" ht="30">
      <c r="A77" s="21"/>
      <c r="B77" s="21">
        <v>60</v>
      </c>
      <c r="C77" s="21">
        <v>0</v>
      </c>
      <c r="D77" s="22" t="s">
        <v>631</v>
      </c>
      <c r="E77" s="22" t="s">
        <v>647</v>
      </c>
      <c r="F77" s="23">
        <v>22</v>
      </c>
    </row>
    <row r="78" spans="1:10" ht="15">
      <c r="A78" s="21"/>
      <c r="B78" s="21">
        <v>61</v>
      </c>
      <c r="C78" s="21"/>
      <c r="D78" s="22" t="s">
        <v>511</v>
      </c>
      <c r="E78" s="22" t="s">
        <v>648</v>
      </c>
      <c r="F78" s="23">
        <f>SUM(F79:F81)</f>
        <v>19</v>
      </c>
    </row>
    <row r="79" spans="1:10">
      <c r="A79" s="10"/>
      <c r="B79" s="10"/>
      <c r="C79" s="10">
        <v>0</v>
      </c>
      <c r="D79" s="11" t="s">
        <v>511</v>
      </c>
      <c r="E79" s="11" t="s">
        <v>648</v>
      </c>
      <c r="F79" s="12">
        <v>8</v>
      </c>
    </row>
    <row r="80" spans="1:10">
      <c r="A80" s="10"/>
      <c r="B80" s="10"/>
      <c r="C80" s="10">
        <v>1</v>
      </c>
      <c r="D80" s="11" t="s">
        <v>559</v>
      </c>
      <c r="E80" s="11" t="s">
        <v>649</v>
      </c>
      <c r="F80" s="12">
        <v>6</v>
      </c>
    </row>
    <row r="81" spans="1:10" s="3" customFormat="1" ht="15">
      <c r="A81" s="10"/>
      <c r="B81" s="10"/>
      <c r="C81" s="10">
        <v>2</v>
      </c>
      <c r="D81" s="11" t="s">
        <v>1198</v>
      </c>
      <c r="E81" s="11" t="s">
        <v>1042</v>
      </c>
      <c r="F81" s="12">
        <v>5</v>
      </c>
    </row>
    <row r="82" spans="1:10" s="3" customFormat="1" ht="15">
      <c r="A82" s="21"/>
      <c r="B82" s="21">
        <v>62</v>
      </c>
      <c r="C82" s="21">
        <v>0</v>
      </c>
      <c r="D82" s="22" t="s">
        <v>1247</v>
      </c>
      <c r="E82" s="22" t="s">
        <v>650</v>
      </c>
      <c r="F82" s="23">
        <v>17</v>
      </c>
    </row>
    <row r="83" spans="1:10" s="3" customFormat="1" ht="15">
      <c r="A83" s="21"/>
      <c r="B83" s="21">
        <v>63</v>
      </c>
      <c r="C83" s="21">
        <v>0</v>
      </c>
      <c r="D83" s="22" t="s">
        <v>512</v>
      </c>
      <c r="E83" s="22" t="s">
        <v>651</v>
      </c>
      <c r="F83" s="23">
        <v>37</v>
      </c>
    </row>
    <row r="84" spans="1:10" s="3" customFormat="1" ht="15">
      <c r="A84" s="21"/>
      <c r="B84" s="21">
        <v>64</v>
      </c>
      <c r="C84" s="21">
        <v>0</v>
      </c>
      <c r="D84" s="22" t="s">
        <v>513</v>
      </c>
      <c r="E84" s="22" t="s">
        <v>652</v>
      </c>
      <c r="F84" s="23">
        <v>29</v>
      </c>
    </row>
    <row r="85" spans="1:10" ht="15">
      <c r="A85" s="21"/>
      <c r="B85" s="21">
        <v>65</v>
      </c>
      <c r="C85" s="21"/>
      <c r="D85" s="22" t="s">
        <v>514</v>
      </c>
      <c r="E85" s="22" t="s">
        <v>653</v>
      </c>
      <c r="F85" s="22">
        <f>SUM(F86:F88)</f>
        <v>33</v>
      </c>
    </row>
    <row r="86" spans="1:10">
      <c r="A86" s="10"/>
      <c r="B86" s="10"/>
      <c r="C86" s="10">
        <v>0</v>
      </c>
      <c r="D86" s="11" t="s">
        <v>514</v>
      </c>
      <c r="E86" s="11" t="s">
        <v>653</v>
      </c>
      <c r="F86" s="12">
        <v>13</v>
      </c>
    </row>
    <row r="87" spans="1:10">
      <c r="A87" s="10"/>
      <c r="B87" s="10"/>
      <c r="C87" s="10">
        <v>1</v>
      </c>
      <c r="D87" s="11" t="s">
        <v>516</v>
      </c>
      <c r="E87" s="11" t="s">
        <v>721</v>
      </c>
      <c r="F87" s="12">
        <v>4</v>
      </c>
    </row>
    <row r="88" spans="1:10" s="3" customFormat="1" ht="15">
      <c r="A88" s="10"/>
      <c r="B88" s="10"/>
      <c r="C88" s="10">
        <v>2</v>
      </c>
      <c r="D88" s="11" t="s">
        <v>1256</v>
      </c>
      <c r="E88" s="11" t="s">
        <v>654</v>
      </c>
      <c r="F88" s="12">
        <v>16</v>
      </c>
    </row>
    <row r="89" spans="1:10" s="3" customFormat="1" ht="15">
      <c r="A89" s="21"/>
      <c r="B89" s="21">
        <v>66</v>
      </c>
      <c r="C89" s="21">
        <v>0</v>
      </c>
      <c r="D89" s="22" t="s">
        <v>995</v>
      </c>
      <c r="E89" s="22" t="s">
        <v>1025</v>
      </c>
      <c r="F89" s="23">
        <v>54</v>
      </c>
    </row>
    <row r="90" spans="1:10" s="3" customFormat="1" ht="15">
      <c r="A90" s="21"/>
      <c r="B90" s="21">
        <v>67</v>
      </c>
      <c r="C90" s="21">
        <v>0</v>
      </c>
      <c r="D90" s="22" t="s">
        <v>715</v>
      </c>
      <c r="E90" s="22" t="s">
        <v>714</v>
      </c>
      <c r="F90" s="23">
        <v>26</v>
      </c>
    </row>
    <row r="91" spans="1:10" ht="30">
      <c r="A91" s="21"/>
      <c r="B91" s="21">
        <v>68</v>
      </c>
      <c r="C91" s="21">
        <v>0</v>
      </c>
      <c r="D91" s="22" t="s">
        <v>517</v>
      </c>
      <c r="E91" s="22" t="s">
        <v>656</v>
      </c>
      <c r="F91" s="23">
        <v>27</v>
      </c>
      <c r="G91" s="3"/>
      <c r="H91" s="3"/>
      <c r="I91" s="3"/>
      <c r="J91" s="3"/>
    </row>
    <row r="92" spans="1:10" ht="1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">
      <c r="A93" s="21"/>
      <c r="B93" s="21"/>
      <c r="C93" s="21"/>
      <c r="D93" s="22"/>
      <c r="E93" s="22"/>
      <c r="F93" s="23"/>
    </row>
    <row r="94" spans="1:10" s="3" customFormat="1" ht="18">
      <c r="A94" s="17">
        <v>8</v>
      </c>
      <c r="B94" s="17"/>
      <c r="C94" s="17"/>
      <c r="D94" s="19" t="s">
        <v>518</v>
      </c>
      <c r="E94" s="19" t="s">
        <v>657</v>
      </c>
      <c r="F94" s="20">
        <f>SUM(F95,F96,F97,F107,F113,F114,F117,F120,F121)</f>
        <v>409</v>
      </c>
    </row>
    <row r="95" spans="1:10" s="3" customFormat="1" ht="15">
      <c r="A95" s="21"/>
      <c r="B95" s="21">
        <v>70</v>
      </c>
      <c r="C95" s="21">
        <v>0</v>
      </c>
      <c r="D95" s="22" t="s">
        <v>519</v>
      </c>
      <c r="E95" s="22" t="s">
        <v>658</v>
      </c>
      <c r="F95" s="23">
        <v>33</v>
      </c>
    </row>
    <row r="96" spans="1:10" s="3" customFormat="1" ht="15">
      <c r="A96" s="21"/>
      <c r="B96" s="21">
        <v>71</v>
      </c>
      <c r="C96" s="21">
        <v>0</v>
      </c>
      <c r="D96" s="22" t="s">
        <v>1279</v>
      </c>
      <c r="E96" s="22" t="s">
        <v>1050</v>
      </c>
      <c r="F96" s="23">
        <v>12</v>
      </c>
    </row>
    <row r="97" spans="1:6" ht="15">
      <c r="A97" s="21"/>
      <c r="B97" s="21">
        <v>72</v>
      </c>
      <c r="C97" s="21">
        <v>0</v>
      </c>
      <c r="D97" s="22" t="s">
        <v>1258</v>
      </c>
      <c r="E97" s="22" t="s">
        <v>1031</v>
      </c>
      <c r="F97" s="23">
        <f>SUM(F98:F106)</f>
        <v>186</v>
      </c>
    </row>
    <row r="98" spans="1:6">
      <c r="A98" s="10"/>
      <c r="B98" s="10"/>
      <c r="C98" s="10">
        <v>1</v>
      </c>
      <c r="D98" s="11" t="s">
        <v>1166</v>
      </c>
      <c r="E98" s="11" t="s">
        <v>641</v>
      </c>
      <c r="F98" s="12">
        <v>22</v>
      </c>
    </row>
    <row r="99" spans="1:6">
      <c r="A99" s="10"/>
      <c r="B99" s="10"/>
      <c r="C99" s="10">
        <v>2</v>
      </c>
      <c r="D99" s="11" t="s">
        <v>1260</v>
      </c>
      <c r="E99" s="11" t="s">
        <v>664</v>
      </c>
      <c r="F99" s="11">
        <v>38</v>
      </c>
    </row>
    <row r="100" spans="1:6">
      <c r="A100" s="10"/>
      <c r="B100" s="10"/>
      <c r="C100" s="10">
        <v>3</v>
      </c>
      <c r="D100" s="11" t="s">
        <v>1264</v>
      </c>
      <c r="E100" s="11" t="s">
        <v>1037</v>
      </c>
      <c r="F100" s="12">
        <v>12</v>
      </c>
    </row>
    <row r="101" spans="1:6">
      <c r="A101" s="10"/>
      <c r="B101" s="10"/>
      <c r="C101" s="10">
        <v>4</v>
      </c>
      <c r="D101" s="11" t="s">
        <v>830</v>
      </c>
      <c r="E101" s="11" t="s">
        <v>830</v>
      </c>
      <c r="F101" s="12">
        <v>3</v>
      </c>
    </row>
    <row r="102" spans="1:6">
      <c r="A102" s="10"/>
      <c r="B102" s="10"/>
      <c r="C102" s="10">
        <v>5</v>
      </c>
      <c r="D102" s="11" t="s">
        <v>1267</v>
      </c>
      <c r="E102" s="11" t="s">
        <v>660</v>
      </c>
      <c r="F102" s="12">
        <v>20</v>
      </c>
    </row>
    <row r="103" spans="1:6">
      <c r="A103" s="10"/>
      <c r="B103" s="10"/>
      <c r="C103" s="10">
        <v>6</v>
      </c>
      <c r="D103" s="11" t="s">
        <v>522</v>
      </c>
      <c r="E103" s="11" t="s">
        <v>667</v>
      </c>
      <c r="F103" s="12">
        <v>25</v>
      </c>
    </row>
    <row r="104" spans="1:6">
      <c r="A104" s="10"/>
      <c r="B104" s="10"/>
      <c r="C104" s="10">
        <v>7</v>
      </c>
      <c r="D104" s="11" t="s">
        <v>1270</v>
      </c>
      <c r="E104" s="11" t="s">
        <v>661</v>
      </c>
      <c r="F104" s="12">
        <v>33</v>
      </c>
    </row>
    <row r="105" spans="1:6">
      <c r="A105" s="10"/>
      <c r="B105" s="10"/>
      <c r="C105" s="10">
        <v>8</v>
      </c>
      <c r="D105" s="11" t="s">
        <v>1263</v>
      </c>
      <c r="E105" s="11" t="s">
        <v>662</v>
      </c>
      <c r="F105" s="12">
        <v>9</v>
      </c>
    </row>
    <row r="106" spans="1:6">
      <c r="A106" s="10"/>
      <c r="B106" s="10"/>
      <c r="C106" s="10">
        <v>9</v>
      </c>
      <c r="D106" s="11" t="s">
        <v>523</v>
      </c>
      <c r="E106" s="11" t="s">
        <v>663</v>
      </c>
      <c r="F106" s="12">
        <v>24</v>
      </c>
    </row>
    <row r="107" spans="1:6" ht="15">
      <c r="A107" s="10"/>
      <c r="B107" s="21">
        <v>73</v>
      </c>
      <c r="C107" s="21"/>
      <c r="D107" s="22" t="s">
        <v>1280</v>
      </c>
      <c r="E107" s="22" t="s">
        <v>1053</v>
      </c>
      <c r="F107" s="23">
        <f>SUM(F108:F112)</f>
        <v>69</v>
      </c>
    </row>
    <row r="108" spans="1:6" s="3" customFormat="1" ht="15">
      <c r="A108" s="10"/>
      <c r="B108" s="25"/>
      <c r="C108" s="25">
        <v>1</v>
      </c>
      <c r="D108" s="26" t="s">
        <v>452</v>
      </c>
      <c r="E108" s="26" t="s">
        <v>453</v>
      </c>
      <c r="F108" s="27">
        <v>1</v>
      </c>
    </row>
    <row r="109" spans="1:6" s="29" customFormat="1" ht="15">
      <c r="A109" s="21"/>
      <c r="B109" s="10"/>
      <c r="C109" s="10">
        <v>2</v>
      </c>
      <c r="D109" s="11" t="s">
        <v>1166</v>
      </c>
      <c r="E109" s="11" t="s">
        <v>641</v>
      </c>
      <c r="F109" s="12">
        <v>39</v>
      </c>
    </row>
    <row r="110" spans="1:6" ht="15">
      <c r="A110" s="25"/>
      <c r="B110" s="10"/>
      <c r="C110" s="10">
        <v>3</v>
      </c>
      <c r="D110" s="11" t="s">
        <v>900</v>
      </c>
      <c r="E110" s="11" t="s">
        <v>901</v>
      </c>
      <c r="F110" s="12">
        <v>8</v>
      </c>
    </row>
    <row r="111" spans="1:6">
      <c r="A111" s="10"/>
      <c r="B111" s="10"/>
      <c r="C111" s="10">
        <v>4</v>
      </c>
      <c r="D111" s="11" t="s">
        <v>1210</v>
      </c>
      <c r="E111" s="11" t="s">
        <v>1055</v>
      </c>
      <c r="F111" s="12">
        <v>7</v>
      </c>
    </row>
    <row r="112" spans="1:6">
      <c r="A112" s="10"/>
      <c r="B112" s="10"/>
      <c r="C112" s="10">
        <v>5</v>
      </c>
      <c r="D112" s="11" t="s">
        <v>524</v>
      </c>
      <c r="E112" s="11" t="s">
        <v>708</v>
      </c>
      <c r="F112" s="12">
        <v>14</v>
      </c>
    </row>
    <row r="113" spans="1:10" ht="15">
      <c r="A113" s="10"/>
      <c r="B113" s="21">
        <v>74</v>
      </c>
      <c r="C113" s="21">
        <v>0</v>
      </c>
      <c r="D113" s="22" t="s">
        <v>1282</v>
      </c>
      <c r="E113" s="22" t="s">
        <v>1282</v>
      </c>
      <c r="F113" s="23">
        <v>25</v>
      </c>
    </row>
    <row r="114" spans="1:10" s="3" customFormat="1" ht="15">
      <c r="A114" s="10"/>
      <c r="B114" s="21">
        <v>75</v>
      </c>
      <c r="C114" s="21">
        <v>0</v>
      </c>
      <c r="D114" s="22" t="s">
        <v>1283</v>
      </c>
      <c r="E114" s="22" t="s">
        <v>1056</v>
      </c>
      <c r="F114" s="23">
        <f>SUM(F115:F116)</f>
        <v>40</v>
      </c>
    </row>
    <row r="115" spans="1:10" s="3" customFormat="1" ht="15">
      <c r="A115" s="10"/>
      <c r="B115" s="10"/>
      <c r="C115" s="10">
        <v>0</v>
      </c>
      <c r="D115" s="11" t="s">
        <v>1283</v>
      </c>
      <c r="E115" s="11" t="s">
        <v>1056</v>
      </c>
      <c r="F115" s="12">
        <v>30</v>
      </c>
    </row>
    <row r="116" spans="1:10" s="3" customFormat="1" ht="15">
      <c r="A116" s="10"/>
      <c r="B116" s="10"/>
      <c r="C116" s="10">
        <v>1</v>
      </c>
      <c r="D116" s="11"/>
      <c r="E116" s="11" t="s">
        <v>475</v>
      </c>
      <c r="F116" s="12">
        <v>10</v>
      </c>
    </row>
    <row r="117" spans="1:10" s="32" customFormat="1" ht="15">
      <c r="A117" s="21"/>
      <c r="B117" s="21">
        <v>76</v>
      </c>
      <c r="C117" s="21"/>
      <c r="D117" s="22" t="s">
        <v>1285</v>
      </c>
      <c r="E117" s="22" t="s">
        <v>1285</v>
      </c>
      <c r="F117" s="23">
        <f>SUM(F118:F119)</f>
        <v>19</v>
      </c>
      <c r="G117" s="3"/>
      <c r="H117" s="3"/>
      <c r="I117" s="3"/>
      <c r="J117" s="3"/>
    </row>
    <row r="118" spans="1:10" s="3" customFormat="1" ht="15">
      <c r="A118" s="21"/>
      <c r="B118" s="10"/>
      <c r="C118" s="10">
        <v>0</v>
      </c>
      <c r="D118" s="11" t="s">
        <v>1285</v>
      </c>
      <c r="E118" s="11" t="s">
        <v>1285</v>
      </c>
      <c r="F118" s="12">
        <v>10</v>
      </c>
    </row>
    <row r="119" spans="1:10" s="3" customFormat="1" ht="15">
      <c r="A119" s="21"/>
      <c r="B119" s="10"/>
      <c r="C119" s="10">
        <v>1</v>
      </c>
      <c r="D119" s="11" t="s">
        <v>1286</v>
      </c>
      <c r="E119" s="11" t="s">
        <v>1057</v>
      </c>
      <c r="F119" s="12">
        <v>9</v>
      </c>
      <c r="G119"/>
      <c r="H119"/>
      <c r="I119"/>
      <c r="J119"/>
    </row>
    <row r="120" spans="1:10" ht="15">
      <c r="A120" s="10"/>
      <c r="B120" s="21">
        <v>77</v>
      </c>
      <c r="C120" s="21">
        <v>0</v>
      </c>
      <c r="D120" s="22" t="s">
        <v>1287</v>
      </c>
      <c r="E120" s="22" t="s">
        <v>1287</v>
      </c>
      <c r="F120" s="23">
        <v>10</v>
      </c>
    </row>
    <row r="121" spans="1:10" s="3" customFormat="1" ht="30">
      <c r="A121" s="10"/>
      <c r="B121" s="21">
        <v>78</v>
      </c>
      <c r="C121" s="21"/>
      <c r="D121" s="22" t="s">
        <v>525</v>
      </c>
      <c r="E121" s="22" t="s">
        <v>572</v>
      </c>
      <c r="F121" s="23">
        <f>SUM(F122:F123)</f>
        <v>15</v>
      </c>
    </row>
    <row r="122" spans="1:10" s="3" customFormat="1" ht="15">
      <c r="A122" s="21"/>
      <c r="B122" s="21"/>
      <c r="C122" s="10">
        <v>0</v>
      </c>
      <c r="D122" s="11" t="s">
        <v>525</v>
      </c>
      <c r="E122" s="11" t="s">
        <v>668</v>
      </c>
      <c r="F122" s="12">
        <v>14</v>
      </c>
    </row>
    <row r="123" spans="1:10" s="3" customFormat="1" ht="15">
      <c r="A123" s="21"/>
      <c r="B123" s="21"/>
      <c r="C123" s="10">
        <v>1</v>
      </c>
      <c r="D123" s="11" t="s">
        <v>566</v>
      </c>
      <c r="E123" s="11" t="s">
        <v>573</v>
      </c>
      <c r="F123" s="12">
        <v>1</v>
      </c>
    </row>
    <row r="124" spans="1:10" s="3" customFormat="1" ht="15">
      <c r="A124" s="10"/>
      <c r="B124" s="10"/>
      <c r="C124" s="10"/>
      <c r="D124" s="11"/>
      <c r="E124" s="11"/>
      <c r="F124" s="12"/>
    </row>
    <row r="125" spans="1:10" s="3" customFormat="1" ht="1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6">
      <c r="A126" s="17">
        <v>9</v>
      </c>
      <c r="B126" s="17"/>
      <c r="C126" s="17"/>
      <c r="D126" s="19" t="s">
        <v>526</v>
      </c>
      <c r="E126" s="19" t="s">
        <v>672</v>
      </c>
      <c r="F126" s="20">
        <f>SUM(F127,F128,F132,F136,F140)</f>
        <v>223</v>
      </c>
    </row>
    <row r="127" spans="1:10" s="4" customFormat="1" ht="18">
      <c r="A127" s="21"/>
      <c r="B127" s="21">
        <v>80</v>
      </c>
      <c r="C127" s="21">
        <v>0</v>
      </c>
      <c r="D127" s="22" t="s">
        <v>527</v>
      </c>
      <c r="E127" s="22" t="s">
        <v>704</v>
      </c>
      <c r="F127" s="23">
        <v>19</v>
      </c>
    </row>
    <row r="128" spans="1:10" ht="15">
      <c r="A128" s="21"/>
      <c r="B128" s="21">
        <v>81</v>
      </c>
      <c r="C128" s="21"/>
      <c r="D128" s="22" t="s">
        <v>1146</v>
      </c>
      <c r="E128" s="22" t="s">
        <v>1061</v>
      </c>
      <c r="F128" s="23">
        <f>SUM(F129:F131)</f>
        <v>68</v>
      </c>
      <c r="G128" s="3"/>
      <c r="H128" s="3"/>
      <c r="I128" s="3"/>
      <c r="J128" s="3"/>
    </row>
    <row r="129" spans="1:10" ht="15">
      <c r="A129" s="10"/>
      <c r="B129" s="10"/>
      <c r="C129" s="10">
        <v>0</v>
      </c>
      <c r="D129" s="11" t="s">
        <v>1146</v>
      </c>
      <c r="E129" s="11" t="s">
        <v>1061</v>
      </c>
      <c r="F129" s="12">
        <v>3</v>
      </c>
      <c r="G129" s="3"/>
      <c r="H129" s="3"/>
      <c r="I129" s="3"/>
      <c r="J129" s="3"/>
    </row>
    <row r="130" spans="1:10">
      <c r="A130" s="10"/>
      <c r="B130" s="10"/>
      <c r="C130" s="10">
        <v>1</v>
      </c>
      <c r="D130" s="11" t="s">
        <v>528</v>
      </c>
      <c r="E130" s="11" t="s">
        <v>669</v>
      </c>
      <c r="F130" s="12">
        <v>19</v>
      </c>
    </row>
    <row r="131" spans="1:10">
      <c r="A131" s="10"/>
      <c r="B131" s="10"/>
      <c r="C131" s="10">
        <v>2</v>
      </c>
      <c r="D131" s="11" t="s">
        <v>529</v>
      </c>
      <c r="E131" s="11" t="s">
        <v>670</v>
      </c>
      <c r="F131" s="12">
        <v>46</v>
      </c>
    </row>
    <row r="132" spans="1:10" ht="15">
      <c r="A132" s="21"/>
      <c r="B132" s="21">
        <v>82</v>
      </c>
      <c r="C132" s="21"/>
      <c r="D132" s="22" t="s">
        <v>1147</v>
      </c>
      <c r="E132" s="22" t="s">
        <v>1062</v>
      </c>
      <c r="F132" s="23">
        <f>SUM(F133:F135)</f>
        <v>67</v>
      </c>
    </row>
    <row r="133" spans="1:10" s="3" customFormat="1" ht="15">
      <c r="A133" s="10"/>
      <c r="B133" s="10"/>
      <c r="C133" s="10">
        <v>0</v>
      </c>
      <c r="D133" s="11" t="s">
        <v>1147</v>
      </c>
      <c r="E133" s="11" t="s">
        <v>1062</v>
      </c>
      <c r="F133" s="12">
        <v>32</v>
      </c>
    </row>
    <row r="134" spans="1:10">
      <c r="A134" s="10"/>
      <c r="B134" s="10"/>
      <c r="C134" s="10">
        <v>1</v>
      </c>
      <c r="D134" s="11" t="s">
        <v>706</v>
      </c>
      <c r="E134" s="11" t="s">
        <v>671</v>
      </c>
      <c r="F134" s="12">
        <v>32</v>
      </c>
    </row>
    <row r="135" spans="1:10">
      <c r="A135" s="10"/>
      <c r="B135" s="10"/>
      <c r="C135" s="10">
        <v>2</v>
      </c>
      <c r="D135" s="11" t="s">
        <v>530</v>
      </c>
      <c r="E135" s="11" t="s">
        <v>492</v>
      </c>
      <c r="F135" s="12">
        <v>3</v>
      </c>
    </row>
    <row r="136" spans="1:10" ht="15">
      <c r="A136" s="21"/>
      <c r="B136" s="21">
        <v>83</v>
      </c>
      <c r="C136" s="21"/>
      <c r="D136" s="22" t="s">
        <v>1148</v>
      </c>
      <c r="E136" s="22" t="s">
        <v>1065</v>
      </c>
      <c r="F136" s="23">
        <f>SUM(F137:F139)</f>
        <v>58</v>
      </c>
    </row>
    <row r="137" spans="1:10" s="3" customFormat="1" ht="15">
      <c r="A137" s="10"/>
      <c r="B137" s="10"/>
      <c r="C137" s="10">
        <v>0</v>
      </c>
      <c r="D137" s="11" t="s">
        <v>1148</v>
      </c>
      <c r="E137" s="11" t="s">
        <v>1065</v>
      </c>
      <c r="F137" s="12">
        <v>24</v>
      </c>
    </row>
    <row r="138" spans="1:10">
      <c r="A138" s="10"/>
      <c r="B138" s="10"/>
      <c r="C138" s="10">
        <v>1</v>
      </c>
      <c r="D138" s="11" t="s">
        <v>1149</v>
      </c>
      <c r="E138" s="11" t="s">
        <v>1067</v>
      </c>
      <c r="F138" s="12">
        <v>16</v>
      </c>
    </row>
    <row r="139" spans="1:10" s="31" customFormat="1">
      <c r="A139" s="10"/>
      <c r="B139" s="10"/>
      <c r="C139" s="10">
        <v>2</v>
      </c>
      <c r="D139" s="11" t="s">
        <v>459</v>
      </c>
      <c r="E139" s="11" t="s">
        <v>1070</v>
      </c>
      <c r="F139" s="12">
        <v>18</v>
      </c>
      <c r="G139"/>
      <c r="H139"/>
      <c r="I139"/>
      <c r="J139"/>
    </row>
    <row r="140" spans="1:10" ht="15">
      <c r="A140" s="21"/>
      <c r="B140" s="21">
        <v>84</v>
      </c>
      <c r="C140" s="21">
        <v>0</v>
      </c>
      <c r="D140" s="22" t="s">
        <v>531</v>
      </c>
      <c r="E140" s="22" t="s">
        <v>673</v>
      </c>
      <c r="F140" s="23">
        <v>11</v>
      </c>
    </row>
    <row r="141" spans="1:10" s="3" customFormat="1" ht="15">
      <c r="A141" s="21"/>
      <c r="B141" s="21"/>
      <c r="C141" s="21"/>
      <c r="D141" s="22"/>
      <c r="E141" s="22"/>
      <c r="F141" s="23"/>
    </row>
    <row r="142" spans="1:10" s="3" customFormat="1" ht="15">
      <c r="A142" s="10"/>
      <c r="B142" s="10"/>
      <c r="C142" s="10"/>
      <c r="D142" s="11"/>
      <c r="E142" s="11"/>
      <c r="F142" s="12"/>
    </row>
    <row r="143" spans="1:10" s="3" customFormat="1" ht="18">
      <c r="A143" s="17">
        <v>10</v>
      </c>
      <c r="B143" s="17"/>
      <c r="C143" s="17"/>
      <c r="D143" s="19" t="s">
        <v>1154</v>
      </c>
      <c r="E143" s="19" t="s">
        <v>1073</v>
      </c>
      <c r="F143" s="20">
        <f>SUM(F144:F145,F148,F151:F156)</f>
        <v>222</v>
      </c>
      <c r="G143"/>
      <c r="H143"/>
      <c r="I143"/>
      <c r="J143"/>
    </row>
    <row r="144" spans="1:10" s="4" customFormat="1" ht="18">
      <c r="A144" s="41"/>
      <c r="B144" s="21">
        <v>90</v>
      </c>
      <c r="C144" s="21">
        <v>0</v>
      </c>
      <c r="D144" s="22" t="s">
        <v>1166</v>
      </c>
      <c r="E144" s="22" t="s">
        <v>641</v>
      </c>
      <c r="F144" s="23">
        <v>4</v>
      </c>
    </row>
    <row r="145" spans="1:10" s="32" customFormat="1" ht="30">
      <c r="A145" s="21"/>
      <c r="B145" s="21">
        <v>91</v>
      </c>
      <c r="C145" s="21"/>
      <c r="D145" s="22" t="s">
        <v>532</v>
      </c>
      <c r="E145" s="22" t="s">
        <v>674</v>
      </c>
      <c r="F145" s="23">
        <f>SUM(F146:F147)</f>
        <v>41</v>
      </c>
    </row>
    <row r="146" spans="1:10" ht="28">
      <c r="A146" s="10"/>
      <c r="B146" s="10"/>
      <c r="C146" s="10">
        <v>0</v>
      </c>
      <c r="D146" s="11" t="s">
        <v>532</v>
      </c>
      <c r="E146" s="11" t="s">
        <v>674</v>
      </c>
      <c r="F146" s="12">
        <v>30</v>
      </c>
      <c r="G146" s="3"/>
      <c r="H146" s="3"/>
      <c r="I146" s="3"/>
      <c r="J146" s="3"/>
    </row>
    <row r="147" spans="1:10">
      <c r="A147" s="10"/>
      <c r="B147" s="10"/>
      <c r="C147" s="10">
        <v>1</v>
      </c>
      <c r="D147" s="11" t="s">
        <v>1346</v>
      </c>
      <c r="E147" s="11" t="s">
        <v>991</v>
      </c>
      <c r="F147" s="12">
        <v>11</v>
      </c>
    </row>
    <row r="148" spans="1:10" ht="15">
      <c r="A148" s="21"/>
      <c r="B148" s="21">
        <v>92</v>
      </c>
      <c r="C148" s="21"/>
      <c r="D148" s="22" t="s">
        <v>533</v>
      </c>
      <c r="E148" s="22" t="s">
        <v>675</v>
      </c>
      <c r="F148" s="23">
        <f>SUM(F149:F150)</f>
        <v>21</v>
      </c>
    </row>
    <row r="149" spans="1:10" ht="15">
      <c r="A149" s="10"/>
      <c r="B149" s="10"/>
      <c r="C149" s="10">
        <v>0</v>
      </c>
      <c r="D149" s="11" t="s">
        <v>1157</v>
      </c>
      <c r="E149" s="11" t="s">
        <v>675</v>
      </c>
      <c r="F149" s="12">
        <v>11</v>
      </c>
      <c r="G149" s="3"/>
      <c r="H149" s="3"/>
      <c r="I149" s="3"/>
      <c r="J149" s="3"/>
    </row>
    <row r="150" spans="1:10">
      <c r="A150" s="10"/>
      <c r="B150" s="10"/>
      <c r="C150" s="10">
        <v>1</v>
      </c>
      <c r="D150" s="11" t="s">
        <v>1158</v>
      </c>
      <c r="E150" s="11" t="s">
        <v>1075</v>
      </c>
      <c r="F150" s="12">
        <v>10</v>
      </c>
    </row>
    <row r="151" spans="1:10" ht="15">
      <c r="A151" s="21"/>
      <c r="B151" s="21">
        <v>93</v>
      </c>
      <c r="C151" s="21">
        <v>0</v>
      </c>
      <c r="D151" s="22" t="s">
        <v>594</v>
      </c>
      <c r="E151" s="22" t="s">
        <v>676</v>
      </c>
      <c r="F151" s="23">
        <v>6</v>
      </c>
    </row>
    <row r="152" spans="1:10" s="32" customFormat="1" ht="15">
      <c r="A152" s="21"/>
      <c r="B152" s="21">
        <v>94</v>
      </c>
      <c r="C152" s="21">
        <v>0</v>
      </c>
      <c r="D152" s="22" t="s">
        <v>534</v>
      </c>
      <c r="E152" s="22" t="s">
        <v>1076</v>
      </c>
      <c r="F152" s="23">
        <v>23</v>
      </c>
      <c r="G152" s="3"/>
      <c r="H152" s="3"/>
      <c r="I152" s="3"/>
      <c r="J152" s="3"/>
    </row>
    <row r="153" spans="1:10" s="3" customFormat="1" ht="15">
      <c r="A153" s="21"/>
      <c r="B153" s="21">
        <v>95</v>
      </c>
      <c r="C153" s="21">
        <v>0</v>
      </c>
      <c r="D153" s="22" t="s">
        <v>535</v>
      </c>
      <c r="E153" s="22" t="s">
        <v>1095</v>
      </c>
      <c r="F153" s="23">
        <v>79</v>
      </c>
    </row>
    <row r="154" spans="1:10" s="3" customFormat="1" ht="15">
      <c r="A154" s="21"/>
      <c r="B154" s="21">
        <v>96</v>
      </c>
      <c r="C154" s="21">
        <v>0</v>
      </c>
      <c r="D154" s="22" t="s">
        <v>536</v>
      </c>
      <c r="E154" s="22" t="s">
        <v>677</v>
      </c>
      <c r="F154" s="23">
        <v>6</v>
      </c>
    </row>
    <row r="155" spans="1:10" s="3" customFormat="1" ht="30">
      <c r="A155" s="21"/>
      <c r="B155" s="21">
        <v>97</v>
      </c>
      <c r="C155" s="21">
        <v>0</v>
      </c>
      <c r="D155" s="22" t="s">
        <v>537</v>
      </c>
      <c r="E155" s="22" t="s">
        <v>678</v>
      </c>
      <c r="F155" s="23">
        <v>28</v>
      </c>
    </row>
    <row r="156" spans="1:10" s="3" customFormat="1" ht="15">
      <c r="A156" s="21"/>
      <c r="B156" s="21">
        <v>98</v>
      </c>
      <c r="C156" s="21">
        <v>0</v>
      </c>
      <c r="D156" s="22" t="s">
        <v>538</v>
      </c>
      <c r="E156" s="22" t="s">
        <v>679</v>
      </c>
      <c r="F156" s="23">
        <v>14</v>
      </c>
    </row>
    <row r="157" spans="1:10" s="3" customFormat="1" ht="15">
      <c r="A157" s="10"/>
      <c r="B157" s="10"/>
      <c r="C157" s="10"/>
      <c r="D157" s="11"/>
      <c r="E157" s="11"/>
      <c r="F157" s="12"/>
    </row>
    <row r="158" spans="1:10" s="3" customFormat="1" ht="1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">
      <c r="A159" s="17">
        <v>11</v>
      </c>
      <c r="B159" s="17"/>
      <c r="C159" s="17"/>
      <c r="D159" s="19" t="s">
        <v>539</v>
      </c>
      <c r="E159" s="19" t="s">
        <v>680</v>
      </c>
      <c r="F159" s="20">
        <f>SUM(F160:F162)</f>
        <v>45</v>
      </c>
    </row>
    <row r="160" spans="1:10" s="4" customFormat="1" ht="18">
      <c r="A160" s="21"/>
      <c r="B160" s="21">
        <v>100</v>
      </c>
      <c r="C160" s="21">
        <v>0</v>
      </c>
      <c r="D160" s="22" t="s">
        <v>1166</v>
      </c>
      <c r="E160" s="22" t="s">
        <v>641</v>
      </c>
      <c r="F160" s="23">
        <v>9</v>
      </c>
    </row>
    <row r="161" spans="1:10" s="3" customFormat="1" ht="15">
      <c r="A161" s="21"/>
      <c r="B161" s="21">
        <v>101</v>
      </c>
      <c r="C161" s="21">
        <v>0</v>
      </c>
      <c r="D161" s="22" t="s">
        <v>1167</v>
      </c>
      <c r="E161" s="22" t="s">
        <v>681</v>
      </c>
      <c r="F161" s="23">
        <v>25</v>
      </c>
    </row>
    <row r="162" spans="1:10" s="3" customFormat="1" ht="15">
      <c r="A162" s="21"/>
      <c r="B162" s="21">
        <v>102</v>
      </c>
      <c r="C162" s="21">
        <v>0</v>
      </c>
      <c r="D162" s="22" t="s">
        <v>1168</v>
      </c>
      <c r="E162" s="22" t="s">
        <v>947</v>
      </c>
      <c r="F162" s="23">
        <v>11</v>
      </c>
    </row>
    <row r="163" spans="1:10" s="3" customFormat="1" ht="15">
      <c r="A163" s="21"/>
      <c r="B163" s="21"/>
      <c r="C163" s="21"/>
      <c r="D163" s="22"/>
      <c r="E163" s="22"/>
      <c r="F163" s="23"/>
    </row>
    <row r="164" spans="1:10" s="3" customFormat="1" ht="15">
      <c r="A164" s="21"/>
      <c r="B164" s="21"/>
      <c r="C164" s="21"/>
      <c r="D164" s="22"/>
      <c r="E164" s="22"/>
      <c r="F164" s="23"/>
    </row>
    <row r="165" spans="1:10" s="3" customFormat="1" ht="18">
      <c r="A165" s="17">
        <v>12</v>
      </c>
      <c r="B165" s="17"/>
      <c r="C165" s="17"/>
      <c r="D165" s="19" t="s">
        <v>540</v>
      </c>
      <c r="E165" s="19" t="s">
        <v>688</v>
      </c>
      <c r="F165" s="20">
        <f>SUM(F166,F167,F171,F172)</f>
        <v>255</v>
      </c>
    </row>
    <row r="166" spans="1:10" s="4" customFormat="1" ht="18">
      <c r="A166" s="21"/>
      <c r="B166" s="21">
        <v>110</v>
      </c>
      <c r="C166" s="21">
        <v>0</v>
      </c>
      <c r="D166" s="22" t="s">
        <v>541</v>
      </c>
      <c r="E166" s="22" t="s">
        <v>682</v>
      </c>
      <c r="F166" s="23">
        <v>8</v>
      </c>
    </row>
    <row r="167" spans="1:10" s="3" customFormat="1" ht="15">
      <c r="A167" s="21"/>
      <c r="B167" s="21">
        <v>111</v>
      </c>
      <c r="C167" s="21"/>
      <c r="D167" s="22" t="s">
        <v>542</v>
      </c>
      <c r="E167" s="22" t="s">
        <v>683</v>
      </c>
      <c r="F167" s="23">
        <f>SUM(F168:F170)</f>
        <v>144</v>
      </c>
    </row>
    <row r="168" spans="1:10" s="3" customFormat="1" ht="15">
      <c r="A168" s="10"/>
      <c r="B168" s="10"/>
      <c r="C168" s="10">
        <v>1</v>
      </c>
      <c r="D168" s="11" t="s">
        <v>1171</v>
      </c>
      <c r="E168" s="33" t="s">
        <v>684</v>
      </c>
      <c r="F168" s="12">
        <v>48</v>
      </c>
    </row>
    <row r="169" spans="1:10">
      <c r="A169" s="10"/>
      <c r="B169" s="10"/>
      <c r="C169" s="10">
        <v>2</v>
      </c>
      <c r="D169" s="11" t="s">
        <v>543</v>
      </c>
      <c r="E169" s="11" t="s">
        <v>685</v>
      </c>
      <c r="F169" s="12">
        <v>28</v>
      </c>
    </row>
    <row r="170" spans="1:10" s="31" customFormat="1">
      <c r="A170" s="10"/>
      <c r="B170" s="10"/>
      <c r="C170" s="10">
        <v>3</v>
      </c>
      <c r="D170" s="11" t="s">
        <v>1173</v>
      </c>
      <c r="E170" s="11" t="s">
        <v>864</v>
      </c>
      <c r="F170" s="12">
        <v>68</v>
      </c>
      <c r="G170"/>
      <c r="H170"/>
      <c r="I170"/>
      <c r="J170"/>
    </row>
    <row r="171" spans="1:10" ht="30">
      <c r="A171" s="21"/>
      <c r="B171" s="21">
        <v>112</v>
      </c>
      <c r="C171" s="21">
        <v>0</v>
      </c>
      <c r="D171" s="22" t="s">
        <v>544</v>
      </c>
      <c r="E171" s="22" t="s">
        <v>686</v>
      </c>
      <c r="F171" s="23">
        <v>53</v>
      </c>
    </row>
    <row r="172" spans="1:10" s="3" customFormat="1" ht="15">
      <c r="A172" s="21"/>
      <c r="B172" s="21">
        <v>113</v>
      </c>
      <c r="C172" s="21"/>
      <c r="D172" s="22" t="s">
        <v>1175</v>
      </c>
      <c r="E172" s="22" t="s">
        <v>1175</v>
      </c>
      <c r="F172" s="23">
        <f>SUM(F173:F174)</f>
        <v>50</v>
      </c>
    </row>
    <row r="173" spans="1:10" s="3" customFormat="1" ht="15">
      <c r="A173" s="10"/>
      <c r="B173" s="10"/>
      <c r="C173" s="10">
        <v>0</v>
      </c>
      <c r="D173" s="11" t="s">
        <v>1175</v>
      </c>
      <c r="E173" s="11" t="s">
        <v>1175</v>
      </c>
      <c r="F173" s="12">
        <v>42</v>
      </c>
    </row>
    <row r="174" spans="1:10">
      <c r="A174" s="10"/>
      <c r="B174" s="10"/>
      <c r="C174" s="10">
        <v>1</v>
      </c>
      <c r="D174" s="11" t="s">
        <v>1178</v>
      </c>
      <c r="E174" s="11" t="s">
        <v>1178</v>
      </c>
      <c r="F174" s="12">
        <v>8</v>
      </c>
    </row>
    <row r="175" spans="1:10" ht="15">
      <c r="A175" s="21"/>
      <c r="B175" s="21"/>
      <c r="C175" s="21"/>
      <c r="D175" s="22"/>
      <c r="E175" s="22"/>
      <c r="F175" s="23"/>
    </row>
    <row r="176" spans="1:10" ht="1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6">
      <c r="A177" s="17">
        <v>13</v>
      </c>
      <c r="B177" s="17"/>
      <c r="C177" s="17"/>
      <c r="D177" s="19" t="s">
        <v>546</v>
      </c>
      <c r="E177" s="19" t="s">
        <v>575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">
      <c r="A178" s="21"/>
      <c r="B178" s="21">
        <v>120</v>
      </c>
      <c r="C178" s="21">
        <v>0</v>
      </c>
      <c r="D178" s="22" t="s">
        <v>1166</v>
      </c>
      <c r="E178" s="22" t="s">
        <v>641</v>
      </c>
      <c r="F178" s="23">
        <v>7</v>
      </c>
    </row>
    <row r="179" spans="1:10" s="6" customFormat="1" ht="18">
      <c r="A179" s="21"/>
      <c r="B179" s="21">
        <v>121</v>
      </c>
      <c r="C179" s="21"/>
      <c r="D179" s="22" t="s">
        <v>547</v>
      </c>
      <c r="E179" s="22" t="s">
        <v>689</v>
      </c>
      <c r="F179" s="23">
        <f>SUM(F180:F181)</f>
        <v>45</v>
      </c>
      <c r="G179" s="3"/>
      <c r="H179" s="3"/>
      <c r="I179" s="3"/>
      <c r="J179" s="3"/>
    </row>
    <row r="180" spans="1:10" s="3" customFormat="1" ht="15">
      <c r="A180" s="10"/>
      <c r="B180" s="10"/>
      <c r="C180" s="10">
        <v>0</v>
      </c>
      <c r="D180" s="11" t="s">
        <v>548</v>
      </c>
      <c r="E180" s="11" t="s">
        <v>690</v>
      </c>
      <c r="F180" s="12">
        <v>21</v>
      </c>
    </row>
    <row r="181" spans="1:10">
      <c r="A181" s="10"/>
      <c r="B181" s="10"/>
      <c r="C181" s="10">
        <v>1</v>
      </c>
      <c r="D181" s="11" t="s">
        <v>1193</v>
      </c>
      <c r="E181" s="11" t="s">
        <v>691</v>
      </c>
      <c r="F181" s="12">
        <v>24</v>
      </c>
    </row>
    <row r="182" spans="1:10" ht="15">
      <c r="A182" s="21"/>
      <c r="B182" s="21">
        <v>122</v>
      </c>
      <c r="C182" s="21">
        <v>0</v>
      </c>
      <c r="D182" s="22" t="s">
        <v>549</v>
      </c>
      <c r="E182" s="22" t="s">
        <v>692</v>
      </c>
      <c r="F182" s="23">
        <v>44</v>
      </c>
    </row>
    <row r="183" spans="1:10" ht="15">
      <c r="A183" s="21"/>
      <c r="B183" s="21">
        <v>123</v>
      </c>
      <c r="C183" s="21">
        <v>0</v>
      </c>
      <c r="D183" s="22" t="s">
        <v>1195</v>
      </c>
      <c r="E183" s="22" t="s">
        <v>972</v>
      </c>
      <c r="F183" s="23">
        <f>SUM(F184:F186)</f>
        <v>72</v>
      </c>
    </row>
    <row r="184" spans="1:10" s="3" customFormat="1" ht="15">
      <c r="A184" s="25"/>
      <c r="B184" s="25"/>
      <c r="C184" s="25">
        <v>1</v>
      </c>
      <c r="D184" s="26" t="s">
        <v>1196</v>
      </c>
      <c r="E184" s="26" t="s">
        <v>973</v>
      </c>
      <c r="F184" s="27">
        <v>47</v>
      </c>
    </row>
    <row r="185" spans="1:10" s="29" customFormat="1" ht="15">
      <c r="A185" s="25"/>
      <c r="B185" s="25"/>
      <c r="C185" s="25">
        <v>2</v>
      </c>
      <c r="D185" s="26" t="s">
        <v>1194</v>
      </c>
      <c r="E185" s="26" t="s">
        <v>971</v>
      </c>
      <c r="F185" s="27">
        <v>7</v>
      </c>
    </row>
    <row r="186" spans="1:10" s="29" customFormat="1" ht="15">
      <c r="A186" s="25"/>
      <c r="B186" s="25"/>
      <c r="C186" s="25">
        <v>3</v>
      </c>
      <c r="D186" s="26" t="s">
        <v>1197</v>
      </c>
      <c r="E186" s="26" t="s">
        <v>974</v>
      </c>
      <c r="F186" s="27">
        <v>18</v>
      </c>
    </row>
    <row r="187" spans="1:10" s="29" customFormat="1" ht="15">
      <c r="A187" s="21"/>
      <c r="B187" s="21">
        <v>124</v>
      </c>
      <c r="C187" s="21">
        <v>0</v>
      </c>
      <c r="D187" s="22" t="s">
        <v>551</v>
      </c>
      <c r="E187" s="22" t="s">
        <v>695</v>
      </c>
      <c r="F187" s="23">
        <v>43</v>
      </c>
    </row>
    <row r="188" spans="1:10" s="3" customFormat="1" ht="15">
      <c r="A188" s="34"/>
      <c r="B188" s="34">
        <v>125</v>
      </c>
      <c r="C188" s="34"/>
      <c r="D188" s="35" t="s">
        <v>598</v>
      </c>
      <c r="E188" s="35" t="s">
        <v>595</v>
      </c>
      <c r="F188" s="23">
        <f>SUM(F189:F190)</f>
        <v>39</v>
      </c>
    </row>
    <row r="189" spans="1:10" s="3" customFormat="1" ht="15">
      <c r="A189" s="1"/>
      <c r="B189" s="1"/>
      <c r="C189" s="1">
        <v>0</v>
      </c>
      <c r="D189" s="7" t="s">
        <v>598</v>
      </c>
      <c r="E189" s="7" t="s">
        <v>595</v>
      </c>
      <c r="F189" s="12">
        <v>27</v>
      </c>
    </row>
    <row r="190" spans="1:10">
      <c r="C190" s="1">
        <v>1</v>
      </c>
      <c r="D190" s="7" t="s">
        <v>596</v>
      </c>
      <c r="E190" s="7" t="s">
        <v>597</v>
      </c>
      <c r="F190" s="12">
        <v>12</v>
      </c>
    </row>
    <row r="191" spans="1:10" ht="15">
      <c r="A191" s="34"/>
      <c r="B191" s="34">
        <v>126</v>
      </c>
      <c r="C191" s="34">
        <v>0</v>
      </c>
      <c r="D191" s="35" t="s">
        <v>1256</v>
      </c>
      <c r="E191" s="35" t="s">
        <v>1030</v>
      </c>
      <c r="F191" s="3">
        <v>58</v>
      </c>
    </row>
    <row r="192" spans="1:10" ht="15">
      <c r="A192" s="34"/>
      <c r="B192" s="34">
        <v>127</v>
      </c>
      <c r="C192" s="34">
        <v>0</v>
      </c>
      <c r="D192" s="35" t="s">
        <v>1190</v>
      </c>
      <c r="E192" s="35" t="s">
        <v>967</v>
      </c>
      <c r="F192" s="3">
        <v>34</v>
      </c>
    </row>
    <row r="193" spans="1:6" s="3" customFormat="1" ht="15">
      <c r="A193" s="1"/>
      <c r="B193" s="1"/>
      <c r="C193" s="1"/>
      <c r="D193" s="7"/>
      <c r="E193" s="7"/>
      <c r="F193"/>
    </row>
    <row r="195" spans="1:6" ht="18">
      <c r="A195" s="36">
        <v>14</v>
      </c>
      <c r="B195" s="36"/>
      <c r="C195" s="36"/>
      <c r="D195" s="37" t="s">
        <v>553</v>
      </c>
      <c r="E195" s="37" t="s">
        <v>696</v>
      </c>
      <c r="F195" s="4">
        <f>SUM(F196:F200)</f>
        <v>142</v>
      </c>
    </row>
    <row r="196" spans="1:6" s="4" customFormat="1" ht="30">
      <c r="A196" s="21"/>
      <c r="B196" s="21">
        <v>130</v>
      </c>
      <c r="C196" s="21">
        <v>0</v>
      </c>
      <c r="D196" s="22" t="s">
        <v>477</v>
      </c>
      <c r="E196" s="22" t="s">
        <v>476</v>
      </c>
      <c r="F196" s="23">
        <v>7</v>
      </c>
    </row>
    <row r="197" spans="1:6" s="23" customFormat="1" ht="30">
      <c r="A197" s="21"/>
      <c r="B197" s="21">
        <v>131</v>
      </c>
      <c r="C197" s="21">
        <v>0</v>
      </c>
      <c r="D197" s="22" t="s">
        <v>555</v>
      </c>
      <c r="E197" s="22" t="s">
        <v>579</v>
      </c>
      <c r="F197" s="23">
        <v>33</v>
      </c>
    </row>
    <row r="198" spans="1:6" s="23" customFormat="1" ht="30">
      <c r="A198" s="21"/>
      <c r="B198" s="21">
        <v>132</v>
      </c>
      <c r="C198" s="21">
        <v>0</v>
      </c>
      <c r="D198" s="22" t="s">
        <v>556</v>
      </c>
      <c r="E198" s="22" t="s">
        <v>584</v>
      </c>
      <c r="F198" s="23">
        <v>36</v>
      </c>
    </row>
    <row r="199" spans="1:6" s="23" customFormat="1" ht="15">
      <c r="A199" s="21"/>
      <c r="B199" s="21">
        <v>133</v>
      </c>
      <c r="C199" s="21">
        <v>0</v>
      </c>
      <c r="D199" s="22" t="s">
        <v>580</v>
      </c>
      <c r="E199" s="22" t="s">
        <v>580</v>
      </c>
      <c r="F199" s="23">
        <v>28</v>
      </c>
    </row>
    <row r="200" spans="1:6" s="23" customFormat="1" ht="15">
      <c r="A200" s="21"/>
      <c r="B200" s="21">
        <v>134</v>
      </c>
      <c r="C200" s="21">
        <v>0</v>
      </c>
      <c r="D200" s="22" t="s">
        <v>557</v>
      </c>
      <c r="E200" s="22" t="s">
        <v>581</v>
      </c>
      <c r="F200" s="23">
        <v>38</v>
      </c>
    </row>
    <row r="201" spans="1:6" s="23" customFormat="1" ht="15">
      <c r="A201" s="1"/>
      <c r="B201" s="1"/>
      <c r="C201" s="1"/>
      <c r="D201" s="7"/>
      <c r="E201" s="7"/>
      <c r="F20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2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9" ht="23">
      <c r="A1" s="9" t="s">
        <v>461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SUM(F4,F16,F34,F50,F57,F66,F75,F93,F126,F143,F159,F165,F179,F197)</f>
        <v>3278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SUM(F5,F6,F7,F10,F11,F12,F13)</f>
        <v>290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20</v>
      </c>
    </row>
    <row r="6" spans="1:9" s="3" customFormat="1" ht="15">
      <c r="A6" s="21"/>
      <c r="B6" s="21">
        <v>2</v>
      </c>
      <c r="C6" s="21">
        <v>0</v>
      </c>
      <c r="D6" s="3" t="s">
        <v>1311</v>
      </c>
      <c r="E6" s="22" t="s">
        <v>727</v>
      </c>
      <c r="F6" s="23">
        <v>51</v>
      </c>
    </row>
    <row r="7" spans="1:9" s="3" customFormat="1" ht="30">
      <c r="A7" s="21"/>
      <c r="B7" s="21">
        <v>3</v>
      </c>
      <c r="C7" s="21"/>
      <c r="D7" s="22" t="s">
        <v>599</v>
      </c>
      <c r="E7" s="22" t="s">
        <v>729</v>
      </c>
      <c r="F7" s="23">
        <f>SUM(F8:F9)</f>
        <v>25</v>
      </c>
    </row>
    <row r="8" spans="1:9">
      <c r="A8" s="10"/>
      <c r="B8" s="10"/>
      <c r="C8" s="10">
        <v>0</v>
      </c>
      <c r="D8" s="11" t="s">
        <v>599</v>
      </c>
      <c r="E8" s="11" t="s">
        <v>730</v>
      </c>
      <c r="F8" s="12">
        <v>4</v>
      </c>
    </row>
    <row r="9" spans="1:9" s="3" customFormat="1" ht="15">
      <c r="A9" s="21"/>
      <c r="B9" s="30"/>
      <c r="C9" s="10">
        <v>1</v>
      </c>
      <c r="D9" s="11" t="s">
        <v>734</v>
      </c>
      <c r="E9" s="11" t="s">
        <v>882</v>
      </c>
      <c r="F9" s="12">
        <v>21</v>
      </c>
      <c r="G9" s="8"/>
      <c r="H9" s="8"/>
      <c r="I9" s="8"/>
    </row>
    <row r="10" spans="1:9" s="3" customFormat="1" ht="30">
      <c r="A10" s="21"/>
      <c r="B10" s="21">
        <v>4</v>
      </c>
      <c r="C10" s="21">
        <v>0</v>
      </c>
      <c r="D10" s="22" t="s">
        <v>600</v>
      </c>
      <c r="E10" s="22" t="s">
        <v>731</v>
      </c>
      <c r="F10" s="23">
        <v>66</v>
      </c>
    </row>
    <row r="11" spans="1:9" s="3" customFormat="1" ht="30">
      <c r="A11" s="21"/>
      <c r="B11" s="21">
        <v>5</v>
      </c>
      <c r="C11" s="21">
        <v>0</v>
      </c>
      <c r="D11" s="22" t="s">
        <v>601</v>
      </c>
      <c r="E11" s="22" t="s">
        <v>732</v>
      </c>
      <c r="F11" s="23">
        <v>54</v>
      </c>
    </row>
    <row r="12" spans="1:9" s="3" customFormat="1" ht="15">
      <c r="A12" s="21"/>
      <c r="B12" s="21">
        <v>6</v>
      </c>
      <c r="C12" s="21">
        <v>0</v>
      </c>
      <c r="D12" s="22" t="s">
        <v>602</v>
      </c>
      <c r="E12" s="22" t="s">
        <v>733</v>
      </c>
      <c r="F12" s="23">
        <v>43</v>
      </c>
    </row>
    <row r="13" spans="1:9" s="3" customFormat="1" ht="45">
      <c r="A13" s="21"/>
      <c r="B13" s="21">
        <v>7</v>
      </c>
      <c r="C13" s="21">
        <v>0</v>
      </c>
      <c r="D13" s="22" t="s">
        <v>603</v>
      </c>
      <c r="E13" s="22" t="s">
        <v>592</v>
      </c>
      <c r="F13" s="23">
        <v>31</v>
      </c>
    </row>
    <row r="14" spans="1:9" s="3" customFormat="1" ht="15">
      <c r="A14" s="21"/>
      <c r="B14" s="21"/>
      <c r="C14" s="21"/>
      <c r="D14" s="22"/>
      <c r="E14" s="22"/>
      <c r="F14" s="23"/>
    </row>
    <row r="15" spans="1:9" s="3" customFormat="1" ht="15">
      <c r="A15" s="21"/>
      <c r="B15" s="21"/>
      <c r="C15" s="21"/>
      <c r="D15" s="22"/>
      <c r="E15" s="22"/>
      <c r="F15" s="23"/>
    </row>
    <row r="16" spans="1:9" s="32" customFormat="1" ht="18">
      <c r="A16" s="17">
        <v>2</v>
      </c>
      <c r="B16" s="17"/>
      <c r="C16" s="17"/>
      <c r="D16" s="19" t="s">
        <v>746</v>
      </c>
      <c r="E16" s="19" t="s">
        <v>741</v>
      </c>
      <c r="F16" s="20">
        <f>SUM(F17,F21,F25,F29)</f>
        <v>381</v>
      </c>
      <c r="G16" s="4"/>
      <c r="H16" s="4"/>
    </row>
    <row r="17" spans="1:10" s="3" customFormat="1" ht="15">
      <c r="A17" s="21"/>
      <c r="B17" s="21">
        <v>10</v>
      </c>
      <c r="C17" s="21">
        <v>0</v>
      </c>
      <c r="D17" s="23" t="s">
        <v>604</v>
      </c>
      <c r="E17" s="22" t="s">
        <v>735</v>
      </c>
      <c r="F17" s="23">
        <f>SUM(F18:F20)</f>
        <v>87</v>
      </c>
    </row>
    <row r="18" spans="1:10">
      <c r="A18" s="10"/>
      <c r="B18" s="10"/>
      <c r="C18" s="10">
        <v>1</v>
      </c>
      <c r="D18" s="11" t="s">
        <v>1300</v>
      </c>
      <c r="E18" s="11" t="s">
        <v>1084</v>
      </c>
      <c r="F18" s="12">
        <v>1</v>
      </c>
    </row>
    <row r="19" spans="1:10">
      <c r="A19" s="10"/>
      <c r="B19" s="10"/>
      <c r="C19" s="10">
        <v>2</v>
      </c>
      <c r="D19" s="11" t="s">
        <v>1299</v>
      </c>
      <c r="E19" s="11" t="s">
        <v>1085</v>
      </c>
      <c r="F19" s="12">
        <v>48</v>
      </c>
    </row>
    <row r="20" spans="1:10">
      <c r="A20" s="10"/>
      <c r="B20" s="10"/>
      <c r="C20" s="10">
        <v>3</v>
      </c>
      <c r="D20" s="42" t="s">
        <v>570</v>
      </c>
      <c r="E20" s="40" t="s">
        <v>571</v>
      </c>
      <c r="F20" s="40">
        <v>38</v>
      </c>
    </row>
    <row r="21" spans="1:10" s="3" customFormat="1" ht="30">
      <c r="A21" s="21"/>
      <c r="B21" s="21">
        <v>11</v>
      </c>
      <c r="C21" s="21">
        <v>0</v>
      </c>
      <c r="D21" s="22" t="s">
        <v>606</v>
      </c>
      <c r="E21" s="22" t="s">
        <v>737</v>
      </c>
      <c r="F21" s="23">
        <f>SUM(F22:F24)</f>
        <v>112</v>
      </c>
    </row>
    <row r="22" spans="1:10">
      <c r="A22" s="10"/>
      <c r="B22" s="10"/>
      <c r="C22" s="10">
        <v>1</v>
      </c>
      <c r="D22" s="11" t="s">
        <v>607</v>
      </c>
      <c r="E22" s="11" t="s">
        <v>738</v>
      </c>
      <c r="F22" s="12">
        <v>1</v>
      </c>
    </row>
    <row r="23" spans="1:10">
      <c r="A23" s="10"/>
      <c r="B23" s="10"/>
      <c r="C23" s="10">
        <v>2</v>
      </c>
      <c r="D23" s="11" t="s">
        <v>739</v>
      </c>
      <c r="E23" s="11" t="s">
        <v>740</v>
      </c>
      <c r="F23" s="12">
        <v>45</v>
      </c>
    </row>
    <row r="24" spans="1:10">
      <c r="A24" s="10"/>
      <c r="B24" s="10"/>
      <c r="C24" s="10">
        <v>3</v>
      </c>
      <c r="D24" s="11" t="s">
        <v>586</v>
      </c>
      <c r="E24" s="11" t="s">
        <v>585</v>
      </c>
      <c r="F24" s="12">
        <v>66</v>
      </c>
    </row>
    <row r="25" spans="1:10" ht="15">
      <c r="A25" s="21"/>
      <c r="B25" s="21">
        <v>12</v>
      </c>
      <c r="C25" s="21"/>
      <c r="D25" s="22" t="s">
        <v>587</v>
      </c>
      <c r="E25" s="22" t="s">
        <v>742</v>
      </c>
      <c r="F25" s="23">
        <f>SUM(F26:F28)</f>
        <v>105</v>
      </c>
      <c r="G25" s="3"/>
      <c r="H25" s="3"/>
      <c r="I25" s="3"/>
      <c r="J25" s="3"/>
    </row>
    <row r="26" spans="1:10">
      <c r="A26" s="10"/>
      <c r="B26" s="10"/>
      <c r="C26" s="10">
        <v>0</v>
      </c>
      <c r="D26" s="11" t="s">
        <v>587</v>
      </c>
      <c r="E26" s="11" t="s">
        <v>742</v>
      </c>
      <c r="F26" s="12">
        <v>78</v>
      </c>
    </row>
    <row r="27" spans="1:10">
      <c r="A27" s="10"/>
      <c r="B27" s="10"/>
      <c r="C27" s="10">
        <v>1</v>
      </c>
      <c r="D27" s="11" t="s">
        <v>463</v>
      </c>
      <c r="E27" s="11" t="s">
        <v>462</v>
      </c>
      <c r="F27" s="12">
        <v>11</v>
      </c>
    </row>
    <row r="28" spans="1:10" s="31" customFormat="1">
      <c r="A28" s="10"/>
      <c r="B28" s="10"/>
      <c r="C28" s="1">
        <v>2</v>
      </c>
      <c r="D28" s="11" t="s">
        <v>588</v>
      </c>
      <c r="E28" s="11" t="s">
        <v>743</v>
      </c>
      <c r="F28" s="12">
        <v>16</v>
      </c>
      <c r="G28"/>
      <c r="H28"/>
      <c r="I28"/>
      <c r="J28"/>
    </row>
    <row r="29" spans="1:10" s="3" customFormat="1" ht="30">
      <c r="A29" s="21"/>
      <c r="B29" s="21">
        <v>13</v>
      </c>
      <c r="C29" s="21"/>
      <c r="D29" s="23" t="s">
        <v>608</v>
      </c>
      <c r="E29" s="22" t="s">
        <v>744</v>
      </c>
      <c r="F29" s="23">
        <f>SUM(F30:F31)</f>
        <v>77</v>
      </c>
    </row>
    <row r="30" spans="1:10">
      <c r="A30" s="10"/>
      <c r="B30" s="10"/>
      <c r="C30" s="10">
        <v>0</v>
      </c>
      <c r="D30" s="11" t="s">
        <v>608</v>
      </c>
      <c r="E30" s="11" t="s">
        <v>744</v>
      </c>
      <c r="F30" s="12">
        <v>67</v>
      </c>
    </row>
    <row r="31" spans="1:10">
      <c r="A31" s="10"/>
      <c r="B31" s="10"/>
      <c r="C31" s="10">
        <v>1</v>
      </c>
      <c r="D31" s="11" t="s">
        <v>609</v>
      </c>
      <c r="E31" s="11" t="s">
        <v>745</v>
      </c>
      <c r="F31" s="12">
        <v>10</v>
      </c>
    </row>
    <row r="32" spans="1:10" s="3" customFormat="1" ht="1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17">
        <v>3</v>
      </c>
      <c r="B34" s="17"/>
      <c r="C34" s="17"/>
      <c r="D34" s="19" t="s">
        <v>610</v>
      </c>
      <c r="E34" s="19" t="s">
        <v>589</v>
      </c>
      <c r="F34" s="20">
        <f>SUM(F35,F39,F40,F43,F46,F47)</f>
        <v>244</v>
      </c>
    </row>
    <row r="35" spans="1:10" s="3" customFormat="1" ht="45">
      <c r="A35" s="21"/>
      <c r="B35" s="21">
        <v>20</v>
      </c>
      <c r="C35" s="21"/>
      <c r="D35" s="22" t="s">
        <v>611</v>
      </c>
      <c r="E35" s="22" t="s">
        <v>747</v>
      </c>
      <c r="F35" s="23">
        <f>SUM(F36:F38)</f>
        <v>67</v>
      </c>
    </row>
    <row r="36" spans="1:10" ht="28">
      <c r="A36" s="10"/>
      <c r="B36" s="10"/>
      <c r="C36" s="10">
        <v>0</v>
      </c>
      <c r="D36" s="11" t="s">
        <v>562</v>
      </c>
      <c r="E36" s="11" t="s">
        <v>747</v>
      </c>
      <c r="F36" s="12">
        <v>39</v>
      </c>
    </row>
    <row r="37" spans="1:10">
      <c r="A37" s="10"/>
      <c r="B37" s="10"/>
      <c r="C37" s="10">
        <v>1</v>
      </c>
      <c r="D37" s="11" t="s">
        <v>612</v>
      </c>
      <c r="E37" s="11" t="s">
        <v>749</v>
      </c>
      <c r="F37" s="11">
        <v>26</v>
      </c>
    </row>
    <row r="38" spans="1:10">
      <c r="A38" s="10"/>
      <c r="B38" s="10"/>
      <c r="C38" s="10">
        <v>2</v>
      </c>
      <c r="D38" s="11" t="s">
        <v>613</v>
      </c>
      <c r="E38" s="11" t="s">
        <v>748</v>
      </c>
      <c r="F38" s="12">
        <v>2</v>
      </c>
    </row>
    <row r="39" spans="1:10" s="3" customFormat="1" ht="15">
      <c r="A39" s="21"/>
      <c r="B39" s="21">
        <v>21</v>
      </c>
      <c r="C39" s="21"/>
      <c r="D39" s="22" t="s">
        <v>1326</v>
      </c>
      <c r="E39" s="22" t="s">
        <v>750</v>
      </c>
      <c r="F39" s="23">
        <v>52</v>
      </c>
    </row>
    <row r="40" spans="1:10" ht="30">
      <c r="A40" s="21"/>
      <c r="B40" s="21">
        <v>22</v>
      </c>
      <c r="C40" s="21"/>
      <c r="D40" s="22" t="s">
        <v>615</v>
      </c>
      <c r="E40" s="22" t="s">
        <v>751</v>
      </c>
      <c r="F40" s="23">
        <f>SUM(F41:F42)</f>
        <v>54</v>
      </c>
      <c r="G40" s="3"/>
      <c r="H40" s="3"/>
      <c r="I40" s="3"/>
      <c r="J40" s="3"/>
    </row>
    <row r="41" spans="1:10" ht="28">
      <c r="A41" s="10"/>
      <c r="B41" s="10"/>
      <c r="C41" s="10">
        <v>0</v>
      </c>
      <c r="D41" s="11" t="s">
        <v>615</v>
      </c>
      <c r="E41" s="11" t="s">
        <v>752</v>
      </c>
      <c r="F41" s="12">
        <v>38</v>
      </c>
    </row>
    <row r="42" spans="1:10" s="6" customFormat="1" ht="18">
      <c r="A42" s="10"/>
      <c r="B42" s="10"/>
      <c r="C42" s="10">
        <v>1</v>
      </c>
      <c r="D42" s="11" t="s">
        <v>1341</v>
      </c>
      <c r="E42" s="11" t="s">
        <v>1119</v>
      </c>
      <c r="F42" s="12">
        <v>16</v>
      </c>
      <c r="G42"/>
      <c r="H42"/>
      <c r="I42"/>
      <c r="J42"/>
    </row>
    <row r="43" spans="1:10" s="3" customFormat="1" ht="30">
      <c r="A43" s="21"/>
      <c r="B43" s="21">
        <v>23</v>
      </c>
      <c r="C43" s="21"/>
      <c r="D43" s="22" t="s">
        <v>616</v>
      </c>
      <c r="E43" s="22" t="s">
        <v>753</v>
      </c>
      <c r="F43" s="23">
        <f>SUM(F44:F45)</f>
        <v>36</v>
      </c>
    </row>
    <row r="44" spans="1:10" s="3" customFormat="1" ht="28">
      <c r="A44" s="21"/>
      <c r="B44" s="10"/>
      <c r="C44" s="10">
        <v>0</v>
      </c>
      <c r="D44" s="11" t="s">
        <v>616</v>
      </c>
      <c r="E44" s="11" t="s">
        <v>753</v>
      </c>
      <c r="F44" s="12">
        <v>34</v>
      </c>
    </row>
    <row r="45" spans="1:10" s="3" customFormat="1" ht="15">
      <c r="A45" s="21"/>
      <c r="B45" s="10"/>
      <c r="C45" s="10">
        <v>1</v>
      </c>
      <c r="D45" s="11" t="s">
        <v>1340</v>
      </c>
      <c r="E45" s="11" t="s">
        <v>1118</v>
      </c>
      <c r="F45" s="12">
        <v>2</v>
      </c>
    </row>
    <row r="46" spans="1:10" s="3" customFormat="1" ht="30">
      <c r="A46" s="21"/>
      <c r="B46" s="21">
        <v>24</v>
      </c>
      <c r="C46" s="21">
        <v>0</v>
      </c>
      <c r="D46" s="22" t="s">
        <v>617</v>
      </c>
      <c r="E46" s="22" t="s">
        <v>754</v>
      </c>
      <c r="F46" s="23">
        <v>15</v>
      </c>
    </row>
    <row r="47" spans="1:10" s="3" customFormat="1" ht="30">
      <c r="A47" s="21"/>
      <c r="B47" s="21">
        <v>25</v>
      </c>
      <c r="C47" s="21">
        <v>0</v>
      </c>
      <c r="D47" s="22" t="s">
        <v>618</v>
      </c>
      <c r="E47" s="22" t="s">
        <v>755</v>
      </c>
      <c r="F47" s="23">
        <v>20</v>
      </c>
    </row>
    <row r="48" spans="1:10" s="3" customFormat="1" ht="15">
      <c r="A48" s="21"/>
      <c r="B48" s="21"/>
      <c r="C48" s="21"/>
      <c r="D48" s="22"/>
      <c r="E48" s="22"/>
      <c r="F48" s="23"/>
    </row>
    <row r="49" spans="1:10" ht="18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6">
      <c r="A50" s="17">
        <v>4</v>
      </c>
      <c r="B50" s="17"/>
      <c r="C50" s="17"/>
      <c r="D50" s="19" t="s">
        <v>590</v>
      </c>
      <c r="E50" s="19" t="s">
        <v>632</v>
      </c>
      <c r="F50" s="20">
        <f>SUM(F51,F52,F53,F54)</f>
        <v>55</v>
      </c>
      <c r="G50" s="4"/>
      <c r="H50" s="4"/>
      <c r="I50" s="4"/>
      <c r="J50" s="4"/>
    </row>
    <row r="51" spans="1:10" s="3" customFormat="1" ht="15">
      <c r="A51" s="21"/>
      <c r="B51" s="21">
        <v>30</v>
      </c>
      <c r="C51" s="21">
        <v>0</v>
      </c>
      <c r="D51" s="22" t="s">
        <v>619</v>
      </c>
      <c r="E51" s="22" t="s">
        <v>633</v>
      </c>
      <c r="F51" s="23">
        <v>18</v>
      </c>
    </row>
    <row r="52" spans="1:10" s="3" customFormat="1" ht="30">
      <c r="A52" s="21"/>
      <c r="B52" s="21">
        <v>31</v>
      </c>
      <c r="C52" s="21"/>
      <c r="D52" s="22" t="s">
        <v>620</v>
      </c>
      <c r="E52" s="22" t="s">
        <v>634</v>
      </c>
      <c r="F52" s="23">
        <v>14</v>
      </c>
    </row>
    <row r="53" spans="1:10" s="3" customFormat="1" ht="15">
      <c r="A53" s="21"/>
      <c r="B53" s="21">
        <v>32</v>
      </c>
      <c r="C53" s="21">
        <v>0</v>
      </c>
      <c r="D53" s="22" t="s">
        <v>622</v>
      </c>
      <c r="E53" s="22" t="s">
        <v>639</v>
      </c>
      <c r="F53" s="23">
        <v>7</v>
      </c>
    </row>
    <row r="54" spans="1:10" ht="15">
      <c r="A54" s="21"/>
      <c r="B54" s="21">
        <v>33</v>
      </c>
      <c r="C54" s="21">
        <v>0</v>
      </c>
      <c r="D54" s="22" t="s">
        <v>623</v>
      </c>
      <c r="E54" s="22" t="s">
        <v>635</v>
      </c>
      <c r="F54" s="23">
        <v>16</v>
      </c>
      <c r="G54" s="3"/>
      <c r="H54" s="3"/>
      <c r="I54" s="3"/>
      <c r="J54" s="3"/>
    </row>
    <row r="55" spans="1:10" ht="1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">
      <c r="A56" s="21"/>
      <c r="B56" s="21"/>
      <c r="C56" s="21"/>
      <c r="D56" s="22"/>
      <c r="E56" s="22"/>
      <c r="F56" s="23"/>
    </row>
    <row r="57" spans="1:10" s="4" customFormat="1" ht="18">
      <c r="A57" s="17">
        <v>5</v>
      </c>
      <c r="B57" s="17"/>
      <c r="C57" s="17"/>
      <c r="D57" s="19" t="s">
        <v>1353</v>
      </c>
      <c r="E57" s="19" t="s">
        <v>1131</v>
      </c>
      <c r="F57" s="20">
        <f>SUM(F58:F63)</f>
        <v>152</v>
      </c>
    </row>
    <row r="58" spans="1:10" s="3" customFormat="1" ht="15">
      <c r="A58" s="21"/>
      <c r="B58" s="21">
        <v>40</v>
      </c>
      <c r="C58" s="21">
        <v>0</v>
      </c>
      <c r="D58" s="22" t="s">
        <v>619</v>
      </c>
      <c r="E58" s="22" t="s">
        <v>636</v>
      </c>
      <c r="F58" s="23">
        <v>7</v>
      </c>
    </row>
    <row r="59" spans="1:10" s="3" customFormat="1" ht="30">
      <c r="A59" s="21"/>
      <c r="B59" s="21">
        <v>41</v>
      </c>
      <c r="C59" s="21">
        <v>0</v>
      </c>
      <c r="D59" s="22" t="s">
        <v>624</v>
      </c>
      <c r="E59" s="22" t="s">
        <v>637</v>
      </c>
      <c r="F59" s="23">
        <v>74</v>
      </c>
    </row>
    <row r="60" spans="1:10" s="3" customFormat="1" ht="15">
      <c r="A60" s="21"/>
      <c r="B60" s="21">
        <v>42</v>
      </c>
      <c r="C60" s="21">
        <v>0</v>
      </c>
      <c r="D60" s="22" t="s">
        <v>1354</v>
      </c>
      <c r="E60" s="22" t="s">
        <v>931</v>
      </c>
      <c r="F60" s="23">
        <v>45</v>
      </c>
    </row>
    <row r="61" spans="1:10" s="3" customFormat="1" ht="28.5" customHeight="1">
      <c r="A61" s="21"/>
      <c r="B61" s="21">
        <v>43</v>
      </c>
      <c r="C61" s="21">
        <v>0</v>
      </c>
      <c r="D61" s="22" t="s">
        <v>625</v>
      </c>
      <c r="E61" s="22" t="s">
        <v>638</v>
      </c>
      <c r="F61" s="23">
        <v>10</v>
      </c>
    </row>
    <row r="62" spans="1:10" s="3" customFormat="1" ht="15.75" customHeight="1">
      <c r="A62" s="21"/>
      <c r="B62" s="21">
        <v>44</v>
      </c>
      <c r="C62" s="21">
        <v>0</v>
      </c>
      <c r="D62" s="22" t="s">
        <v>1191</v>
      </c>
      <c r="E62" s="22" t="s">
        <v>968</v>
      </c>
      <c r="F62" s="23">
        <v>10</v>
      </c>
    </row>
    <row r="63" spans="1:10" s="32" customFormat="1" ht="15">
      <c r="A63" s="21"/>
      <c r="B63" s="21">
        <v>45</v>
      </c>
      <c r="C63" s="21">
        <v>0</v>
      </c>
      <c r="D63" s="22" t="s">
        <v>626</v>
      </c>
      <c r="E63" s="22" t="s">
        <v>640</v>
      </c>
      <c r="F63" s="23">
        <v>6</v>
      </c>
      <c r="G63" s="3"/>
      <c r="H63" s="3"/>
      <c r="I63" s="3"/>
      <c r="J63" s="3"/>
    </row>
    <row r="64" spans="1:10" s="3" customFormat="1" ht="1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">
      <c r="A66" s="17">
        <v>6</v>
      </c>
      <c r="B66" s="17"/>
      <c r="C66" s="17"/>
      <c r="D66" s="19" t="s">
        <v>1227</v>
      </c>
      <c r="E66" s="19" t="s">
        <v>1135</v>
      </c>
      <c r="F66" s="20">
        <f>SUM(F67:F72)</f>
        <v>188</v>
      </c>
    </row>
    <row r="67" spans="1:10" s="3" customFormat="1" ht="15">
      <c r="A67" s="21"/>
      <c r="B67" s="21">
        <v>50</v>
      </c>
      <c r="C67" s="21">
        <v>0</v>
      </c>
      <c r="D67" s="22" t="s">
        <v>1166</v>
      </c>
      <c r="E67" s="22" t="s">
        <v>641</v>
      </c>
      <c r="F67" s="23">
        <v>11</v>
      </c>
    </row>
    <row r="68" spans="1:10" s="3" customFormat="1" ht="15">
      <c r="A68" s="21"/>
      <c r="B68" s="21">
        <v>51</v>
      </c>
      <c r="C68" s="21">
        <v>0</v>
      </c>
      <c r="D68" s="22" t="s">
        <v>627</v>
      </c>
      <c r="E68" s="22" t="s">
        <v>642</v>
      </c>
      <c r="F68" s="23">
        <v>41</v>
      </c>
    </row>
    <row r="69" spans="1:10" s="3" customFormat="1" ht="15">
      <c r="A69" s="21"/>
      <c r="B69" s="21">
        <v>52</v>
      </c>
      <c r="C69" s="21">
        <v>0</v>
      </c>
      <c r="D69" s="22" t="s">
        <v>628</v>
      </c>
      <c r="E69" s="22" t="s">
        <v>643</v>
      </c>
      <c r="F69" s="23">
        <v>43</v>
      </c>
    </row>
    <row r="70" spans="1:10" s="3" customFormat="1" ht="15">
      <c r="A70" s="21"/>
      <c r="B70" s="21">
        <v>53</v>
      </c>
      <c r="C70" s="21">
        <v>0</v>
      </c>
      <c r="D70" s="22" t="s">
        <v>870</v>
      </c>
      <c r="E70" s="22" t="s">
        <v>644</v>
      </c>
      <c r="F70" s="23">
        <v>26</v>
      </c>
    </row>
    <row r="71" spans="1:10" s="3" customFormat="1" ht="15">
      <c r="A71" s="21"/>
      <c r="B71" s="21">
        <v>54</v>
      </c>
      <c r="C71" s="21">
        <v>0</v>
      </c>
      <c r="D71" s="22" t="s">
        <v>630</v>
      </c>
      <c r="E71" s="22" t="s">
        <v>645</v>
      </c>
      <c r="F71" s="23">
        <v>32</v>
      </c>
    </row>
    <row r="72" spans="1:10" s="3" customFormat="1" ht="15">
      <c r="A72" s="21"/>
      <c r="B72" s="21">
        <v>55</v>
      </c>
      <c r="C72" s="21">
        <v>0</v>
      </c>
      <c r="D72" s="22" t="s">
        <v>629</v>
      </c>
      <c r="E72" s="22" t="s">
        <v>646</v>
      </c>
      <c r="F72" s="23">
        <v>35</v>
      </c>
    </row>
    <row r="73" spans="1:10" s="3" customFormat="1" ht="15">
      <c r="A73" s="21"/>
      <c r="B73" s="21"/>
      <c r="C73" s="21"/>
      <c r="D73" s="22"/>
      <c r="E73" s="22"/>
      <c r="F73" s="23"/>
    </row>
    <row r="74" spans="1:10" s="3" customFormat="1" ht="15">
      <c r="A74" s="21"/>
      <c r="B74" s="21"/>
      <c r="C74" s="21"/>
      <c r="D74" s="22"/>
      <c r="E74" s="22"/>
      <c r="F74" s="23"/>
    </row>
    <row r="75" spans="1:10" s="4" customFormat="1" ht="18">
      <c r="A75" s="17">
        <v>7</v>
      </c>
      <c r="B75" s="17"/>
      <c r="C75" s="17"/>
      <c r="D75" s="19" t="s">
        <v>1237</v>
      </c>
      <c r="E75" s="19" t="s">
        <v>1015</v>
      </c>
      <c r="F75" s="20">
        <f>SUM(F76,F77,F81,F82,F83,F84,F88,F89,F90)</f>
        <v>324</v>
      </c>
    </row>
    <row r="76" spans="1:10" s="3" customFormat="1" ht="30">
      <c r="A76" s="21"/>
      <c r="B76" s="21">
        <v>60</v>
      </c>
      <c r="C76" s="21">
        <v>0</v>
      </c>
      <c r="D76" s="22" t="s">
        <v>631</v>
      </c>
      <c r="E76" s="22" t="s">
        <v>647</v>
      </c>
      <c r="F76" s="23">
        <v>16</v>
      </c>
    </row>
    <row r="77" spans="1:10" s="3" customFormat="1" ht="15">
      <c r="A77" s="21"/>
      <c r="B77" s="21">
        <v>61</v>
      </c>
      <c r="C77" s="21"/>
      <c r="D77" s="22" t="s">
        <v>511</v>
      </c>
      <c r="E77" s="22" t="s">
        <v>648</v>
      </c>
      <c r="F77" s="23">
        <f>SUM(F78:F80)</f>
        <v>23</v>
      </c>
    </row>
    <row r="78" spans="1:10">
      <c r="A78" s="10"/>
      <c r="B78" s="10"/>
      <c r="C78" s="10">
        <v>0</v>
      </c>
      <c r="D78" s="11" t="s">
        <v>511</v>
      </c>
      <c r="E78" s="11" t="s">
        <v>648</v>
      </c>
      <c r="F78" s="12">
        <v>5</v>
      </c>
    </row>
    <row r="79" spans="1:10">
      <c r="A79" s="10"/>
      <c r="B79" s="10"/>
      <c r="C79" s="10">
        <v>1</v>
      </c>
      <c r="D79" s="11" t="s">
        <v>559</v>
      </c>
      <c r="E79" s="11" t="s">
        <v>649</v>
      </c>
      <c r="F79" s="12">
        <v>11</v>
      </c>
    </row>
    <row r="80" spans="1:10">
      <c r="A80" s="10"/>
      <c r="B80" s="10"/>
      <c r="C80" s="10">
        <v>2</v>
      </c>
      <c r="D80" s="11" t="s">
        <v>1198</v>
      </c>
      <c r="E80" s="11" t="s">
        <v>1042</v>
      </c>
      <c r="F80" s="12">
        <v>7</v>
      </c>
    </row>
    <row r="81" spans="1:10" s="3" customFormat="1" ht="15">
      <c r="A81" s="21"/>
      <c r="B81" s="21">
        <v>62</v>
      </c>
      <c r="C81" s="21">
        <v>0</v>
      </c>
      <c r="D81" s="22" t="s">
        <v>1247</v>
      </c>
      <c r="E81" s="22" t="s">
        <v>650</v>
      </c>
      <c r="F81" s="23">
        <v>14</v>
      </c>
    </row>
    <row r="82" spans="1:10" s="3" customFormat="1" ht="15">
      <c r="A82" s="21"/>
      <c r="B82" s="21">
        <v>63</v>
      </c>
      <c r="C82" s="21">
        <v>0</v>
      </c>
      <c r="D82" s="22" t="s">
        <v>512</v>
      </c>
      <c r="E82" s="22" t="s">
        <v>651</v>
      </c>
      <c r="F82" s="23">
        <v>70</v>
      </c>
    </row>
    <row r="83" spans="1:10" s="3" customFormat="1" ht="15">
      <c r="A83" s="21"/>
      <c r="B83" s="21">
        <v>64</v>
      </c>
      <c r="C83" s="21">
        <v>0</v>
      </c>
      <c r="D83" s="22" t="s">
        <v>513</v>
      </c>
      <c r="E83" s="22" t="s">
        <v>652</v>
      </c>
      <c r="F83" s="23">
        <v>40</v>
      </c>
    </row>
    <row r="84" spans="1:10" s="3" customFormat="1" ht="15">
      <c r="A84" s="21"/>
      <c r="B84" s="21">
        <v>65</v>
      </c>
      <c r="C84" s="21"/>
      <c r="D84" s="22" t="s">
        <v>514</v>
      </c>
      <c r="E84" s="22" t="s">
        <v>653</v>
      </c>
      <c r="F84" s="22">
        <f>SUM(F85:F87)</f>
        <v>36</v>
      </c>
    </row>
    <row r="85" spans="1:10">
      <c r="A85" s="10"/>
      <c r="B85" s="10"/>
      <c r="C85" s="10">
        <v>0</v>
      </c>
      <c r="D85" s="11" t="s">
        <v>514</v>
      </c>
      <c r="E85" s="11" t="s">
        <v>653</v>
      </c>
      <c r="F85" s="12">
        <v>9</v>
      </c>
    </row>
    <row r="86" spans="1:10">
      <c r="A86" s="10"/>
      <c r="B86" s="10"/>
      <c r="C86" s="10">
        <v>1</v>
      </c>
      <c r="D86" s="11" t="s">
        <v>516</v>
      </c>
      <c r="E86" s="11" t="s">
        <v>721</v>
      </c>
      <c r="F86" s="12">
        <v>4</v>
      </c>
    </row>
    <row r="87" spans="1:10">
      <c r="A87" s="10"/>
      <c r="B87" s="10"/>
      <c r="C87" s="10">
        <v>2</v>
      </c>
      <c r="D87" s="11" t="s">
        <v>1256</v>
      </c>
      <c r="E87" s="11" t="s">
        <v>654</v>
      </c>
      <c r="F87" s="12">
        <v>23</v>
      </c>
    </row>
    <row r="88" spans="1:10" s="3" customFormat="1" ht="15">
      <c r="A88" s="21"/>
      <c r="B88" s="21">
        <v>66</v>
      </c>
      <c r="C88" s="21">
        <v>0</v>
      </c>
      <c r="D88" s="22" t="s">
        <v>995</v>
      </c>
      <c r="E88" s="22" t="s">
        <v>1025</v>
      </c>
      <c r="F88" s="23">
        <v>51</v>
      </c>
    </row>
    <row r="89" spans="1:10" s="3" customFormat="1" ht="15">
      <c r="A89" s="21"/>
      <c r="B89" s="21">
        <v>67</v>
      </c>
      <c r="C89" s="21">
        <v>0</v>
      </c>
      <c r="D89" s="22" t="s">
        <v>715</v>
      </c>
      <c r="E89" s="22" t="s">
        <v>714</v>
      </c>
      <c r="F89" s="23">
        <v>35</v>
      </c>
    </row>
    <row r="90" spans="1:10" s="3" customFormat="1" ht="30">
      <c r="A90" s="21"/>
      <c r="B90" s="21">
        <v>68</v>
      </c>
      <c r="C90" s="21">
        <v>0</v>
      </c>
      <c r="D90" s="22" t="s">
        <v>517</v>
      </c>
      <c r="E90" s="22" t="s">
        <v>656</v>
      </c>
      <c r="F90" s="23">
        <v>39</v>
      </c>
    </row>
    <row r="91" spans="1:10" ht="1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">
      <c r="A93" s="17">
        <v>8</v>
      </c>
      <c r="B93" s="17"/>
      <c r="C93" s="17"/>
      <c r="D93" s="19" t="s">
        <v>518</v>
      </c>
      <c r="E93" s="19" t="s">
        <v>657</v>
      </c>
      <c r="F93" s="20">
        <f>SUM(F94,F95,F96,F106,F112,F113,F117,F122,F123)</f>
        <v>444</v>
      </c>
    </row>
    <row r="94" spans="1:10" s="3" customFormat="1" ht="15">
      <c r="A94" s="21"/>
      <c r="B94" s="21">
        <v>70</v>
      </c>
      <c r="C94" s="21">
        <v>0</v>
      </c>
      <c r="D94" s="22" t="s">
        <v>519</v>
      </c>
      <c r="E94" s="22" t="s">
        <v>658</v>
      </c>
      <c r="F94" s="23">
        <v>38</v>
      </c>
    </row>
    <row r="95" spans="1:10" s="3" customFormat="1" ht="15">
      <c r="A95" s="21"/>
      <c r="B95" s="21">
        <v>71</v>
      </c>
      <c r="C95" s="21">
        <v>0</v>
      </c>
      <c r="D95" s="22" t="s">
        <v>1279</v>
      </c>
      <c r="E95" s="22" t="s">
        <v>1050</v>
      </c>
      <c r="F95" s="23">
        <v>23</v>
      </c>
    </row>
    <row r="96" spans="1:10" s="3" customFormat="1" ht="15">
      <c r="A96" s="21"/>
      <c r="B96" s="21">
        <v>72</v>
      </c>
      <c r="C96" s="21">
        <v>0</v>
      </c>
      <c r="D96" s="22" t="s">
        <v>1258</v>
      </c>
      <c r="E96" s="22" t="s">
        <v>1031</v>
      </c>
      <c r="F96" s="23">
        <f>SUM(F97:F105)</f>
        <v>183</v>
      </c>
    </row>
    <row r="97" spans="1:6">
      <c r="A97" s="10"/>
      <c r="B97" s="10"/>
      <c r="C97" s="10">
        <v>1</v>
      </c>
      <c r="D97" s="11" t="s">
        <v>1166</v>
      </c>
      <c r="E97" s="11" t="s">
        <v>641</v>
      </c>
      <c r="F97" s="12">
        <v>27</v>
      </c>
    </row>
    <row r="98" spans="1:6">
      <c r="A98" s="10"/>
      <c r="B98" s="10"/>
      <c r="C98" s="10">
        <v>2</v>
      </c>
      <c r="D98" s="11" t="s">
        <v>1260</v>
      </c>
      <c r="E98" s="11" t="s">
        <v>664</v>
      </c>
      <c r="F98" s="11">
        <v>35</v>
      </c>
    </row>
    <row r="99" spans="1:6">
      <c r="A99" s="10"/>
      <c r="B99" s="10"/>
      <c r="C99" s="10">
        <v>3</v>
      </c>
      <c r="D99" s="11" t="s">
        <v>1264</v>
      </c>
      <c r="E99" s="11" t="s">
        <v>1037</v>
      </c>
      <c r="F99" s="12">
        <v>7</v>
      </c>
    </row>
    <row r="100" spans="1:6">
      <c r="A100" s="10"/>
      <c r="B100" s="10"/>
      <c r="C100" s="10">
        <v>4</v>
      </c>
      <c r="D100" s="11" t="s">
        <v>830</v>
      </c>
      <c r="E100" s="11" t="s">
        <v>830</v>
      </c>
      <c r="F100" s="12">
        <v>3</v>
      </c>
    </row>
    <row r="101" spans="1:6">
      <c r="A101" s="10"/>
      <c r="B101" s="10"/>
      <c r="C101" s="10">
        <v>5</v>
      </c>
      <c r="D101" s="11" t="s">
        <v>1267</v>
      </c>
      <c r="E101" s="11" t="s">
        <v>660</v>
      </c>
      <c r="F101" s="12">
        <v>25</v>
      </c>
    </row>
    <row r="102" spans="1:6">
      <c r="A102" s="10"/>
      <c r="B102" s="10"/>
      <c r="C102" s="10">
        <v>6</v>
      </c>
      <c r="D102" s="11" t="s">
        <v>522</v>
      </c>
      <c r="E102" s="11" t="s">
        <v>667</v>
      </c>
      <c r="F102" s="12">
        <v>27</v>
      </c>
    </row>
    <row r="103" spans="1:6">
      <c r="A103" s="10"/>
      <c r="B103" s="10"/>
      <c r="C103" s="10">
        <v>7</v>
      </c>
      <c r="D103" s="11" t="s">
        <v>1270</v>
      </c>
      <c r="E103" s="11" t="s">
        <v>661</v>
      </c>
      <c r="F103" s="12">
        <v>33</v>
      </c>
    </row>
    <row r="104" spans="1:6">
      <c r="A104" s="10"/>
      <c r="B104" s="10"/>
      <c r="C104" s="10">
        <v>8</v>
      </c>
      <c r="D104" s="11" t="s">
        <v>1263</v>
      </c>
      <c r="E104" s="11" t="s">
        <v>662</v>
      </c>
      <c r="F104" s="12">
        <v>8</v>
      </c>
    </row>
    <row r="105" spans="1:6">
      <c r="A105" s="10"/>
      <c r="B105" s="10"/>
      <c r="C105" s="10">
        <v>9</v>
      </c>
      <c r="D105" s="11" t="s">
        <v>523</v>
      </c>
      <c r="E105" s="11" t="s">
        <v>663</v>
      </c>
      <c r="F105" s="12">
        <v>18</v>
      </c>
    </row>
    <row r="106" spans="1:6" s="3" customFormat="1" ht="15">
      <c r="A106" s="21"/>
      <c r="B106" s="21">
        <v>73</v>
      </c>
      <c r="C106" s="21"/>
      <c r="D106" s="22" t="s">
        <v>1280</v>
      </c>
      <c r="E106" s="22" t="s">
        <v>1053</v>
      </c>
      <c r="F106" s="23">
        <f>SUM(F107:F111)</f>
        <v>79</v>
      </c>
    </row>
    <row r="107" spans="1:6" s="29" customFormat="1" ht="15">
      <c r="A107" s="25"/>
      <c r="B107" s="25"/>
      <c r="C107" s="25">
        <v>0</v>
      </c>
      <c r="D107" s="26" t="s">
        <v>1280</v>
      </c>
      <c r="E107" s="26" t="s">
        <v>1053</v>
      </c>
      <c r="F107" s="27">
        <v>1</v>
      </c>
    </row>
    <row r="108" spans="1:6">
      <c r="A108" s="10"/>
      <c r="B108" s="10"/>
      <c r="C108" s="10">
        <v>1</v>
      </c>
      <c r="D108" s="11" t="s">
        <v>1166</v>
      </c>
      <c r="E108" s="11" t="s">
        <v>641</v>
      </c>
      <c r="F108" s="12">
        <v>35</v>
      </c>
    </row>
    <row r="109" spans="1:6">
      <c r="A109" s="10"/>
      <c r="B109" s="10"/>
      <c r="C109" s="10">
        <v>2</v>
      </c>
      <c r="D109" s="11" t="s">
        <v>900</v>
      </c>
      <c r="E109" s="11" t="s">
        <v>901</v>
      </c>
      <c r="F109" s="12">
        <v>17</v>
      </c>
    </row>
    <row r="110" spans="1:6">
      <c r="A110" s="10"/>
      <c r="B110" s="10"/>
      <c r="C110" s="10">
        <v>3</v>
      </c>
      <c r="D110" s="11" t="s">
        <v>1210</v>
      </c>
      <c r="E110" s="11" t="s">
        <v>1055</v>
      </c>
      <c r="F110" s="12">
        <v>7</v>
      </c>
    </row>
    <row r="111" spans="1:6">
      <c r="A111" s="10"/>
      <c r="B111" s="10"/>
      <c r="C111" s="10">
        <v>4</v>
      </c>
      <c r="D111" s="11" t="s">
        <v>524</v>
      </c>
      <c r="E111" s="11" t="s">
        <v>708</v>
      </c>
      <c r="F111" s="12">
        <v>19</v>
      </c>
    </row>
    <row r="112" spans="1:6" s="3" customFormat="1" ht="15">
      <c r="A112" s="21"/>
      <c r="B112" s="21">
        <v>74</v>
      </c>
      <c r="C112" s="21">
        <v>0</v>
      </c>
      <c r="D112" s="22" t="s">
        <v>1282</v>
      </c>
      <c r="E112" s="22" t="s">
        <v>1282</v>
      </c>
      <c r="F112" s="23">
        <v>21</v>
      </c>
    </row>
    <row r="113" spans="1:10" s="32" customFormat="1" ht="15">
      <c r="A113" s="21"/>
      <c r="B113" s="21">
        <v>75</v>
      </c>
      <c r="C113" s="21">
        <v>0</v>
      </c>
      <c r="D113" s="22" t="s">
        <v>1283</v>
      </c>
      <c r="E113" s="22" t="s">
        <v>1056</v>
      </c>
      <c r="F113" s="23">
        <f>SUM(F114:F116)</f>
        <v>37</v>
      </c>
      <c r="G113" s="3"/>
      <c r="H113" s="3"/>
      <c r="I113" s="3"/>
      <c r="J113" s="3"/>
    </row>
    <row r="114" spans="1:10" s="32" customFormat="1" ht="15">
      <c r="A114" s="21"/>
      <c r="B114" s="21"/>
      <c r="C114" s="10">
        <v>0</v>
      </c>
      <c r="D114" s="11" t="s">
        <v>1283</v>
      </c>
      <c r="E114" s="11" t="s">
        <v>1056</v>
      </c>
      <c r="F114" s="12">
        <v>30</v>
      </c>
      <c r="G114" s="3"/>
      <c r="H114" s="3"/>
      <c r="I114" s="3"/>
      <c r="J114" s="3"/>
    </row>
    <row r="115" spans="1:10" s="32" customFormat="1" ht="15">
      <c r="A115" s="21"/>
      <c r="B115" s="21"/>
      <c r="C115" s="10">
        <v>1</v>
      </c>
      <c r="D115" s="11" t="s">
        <v>465</v>
      </c>
      <c r="E115" s="11" t="s">
        <v>464</v>
      </c>
      <c r="F115" s="12">
        <v>5</v>
      </c>
      <c r="G115" s="3"/>
      <c r="H115" s="3"/>
      <c r="I115" s="3"/>
      <c r="J115" s="3"/>
    </row>
    <row r="116" spans="1:10" s="32" customFormat="1" ht="28">
      <c r="A116" s="21"/>
      <c r="B116" s="21"/>
      <c r="C116" s="1">
        <v>2</v>
      </c>
      <c r="D116" s="11" t="s">
        <v>467</v>
      </c>
      <c r="E116" s="11" t="s">
        <v>466</v>
      </c>
      <c r="F116" s="12">
        <v>2</v>
      </c>
      <c r="G116" s="3"/>
      <c r="H116" s="3"/>
      <c r="I116" s="3"/>
      <c r="J116" s="3"/>
    </row>
    <row r="117" spans="1:10" s="3" customFormat="1" ht="15">
      <c r="A117" s="21"/>
      <c r="B117" s="21">
        <v>76</v>
      </c>
      <c r="C117" s="21"/>
      <c r="D117" s="22" t="s">
        <v>1285</v>
      </c>
      <c r="E117" s="22" t="s">
        <v>1285</v>
      </c>
      <c r="F117" s="23">
        <f>SUM(F118:F121)</f>
        <v>39</v>
      </c>
    </row>
    <row r="118" spans="1:10" s="3" customFormat="1" ht="15">
      <c r="A118" s="10"/>
      <c r="B118" s="10"/>
      <c r="C118" s="10">
        <v>1</v>
      </c>
      <c r="D118" s="11" t="s">
        <v>452</v>
      </c>
      <c r="E118" s="11" t="s">
        <v>453</v>
      </c>
      <c r="F118" s="12">
        <v>1</v>
      </c>
      <c r="G118"/>
      <c r="H118"/>
      <c r="I118"/>
      <c r="J118"/>
    </row>
    <row r="119" spans="1:10" s="3" customFormat="1" ht="15">
      <c r="A119" s="10"/>
      <c r="B119" s="10"/>
      <c r="C119" s="10">
        <v>2</v>
      </c>
      <c r="D119" s="11" t="s">
        <v>468</v>
      </c>
      <c r="E119" s="11" t="s">
        <v>469</v>
      </c>
      <c r="F119" s="12">
        <v>16</v>
      </c>
      <c r="G119"/>
      <c r="H119"/>
      <c r="I119"/>
      <c r="J119"/>
    </row>
    <row r="120" spans="1:10" s="3" customFormat="1" ht="15">
      <c r="A120" s="10"/>
      <c r="B120" s="10"/>
      <c r="C120" s="10">
        <v>2</v>
      </c>
      <c r="D120" s="11" t="s">
        <v>1210</v>
      </c>
      <c r="E120" s="11" t="s">
        <v>1055</v>
      </c>
      <c r="F120" s="12">
        <v>9</v>
      </c>
      <c r="G120"/>
      <c r="H120"/>
      <c r="I120"/>
      <c r="J120"/>
    </row>
    <row r="121" spans="1:10">
      <c r="A121" s="10"/>
      <c r="B121" s="10"/>
      <c r="C121" s="10">
        <v>3</v>
      </c>
      <c r="D121" s="11" t="s">
        <v>1286</v>
      </c>
      <c r="E121" s="11" t="s">
        <v>1057</v>
      </c>
      <c r="F121" s="12">
        <v>13</v>
      </c>
    </row>
    <row r="122" spans="1:10" s="3" customFormat="1" ht="15">
      <c r="A122" s="21"/>
      <c r="B122" s="21">
        <v>77</v>
      </c>
      <c r="C122" s="21">
        <v>0</v>
      </c>
      <c r="D122" s="22" t="s">
        <v>1287</v>
      </c>
      <c r="E122" s="22" t="s">
        <v>1287</v>
      </c>
      <c r="F122" s="23">
        <v>13</v>
      </c>
    </row>
    <row r="123" spans="1:10" s="3" customFormat="1" ht="30">
      <c r="A123" s="21"/>
      <c r="B123" s="21">
        <v>78</v>
      </c>
      <c r="C123" s="21"/>
      <c r="D123" s="22" t="s">
        <v>525</v>
      </c>
      <c r="E123" s="22" t="s">
        <v>572</v>
      </c>
      <c r="F123" s="23">
        <v>11</v>
      </c>
    </row>
    <row r="124" spans="1:10" s="3" customFormat="1" ht="1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>
      <c r="A125" s="10"/>
      <c r="B125" s="10"/>
      <c r="C125" s="10"/>
      <c r="D125" s="11"/>
      <c r="E125" s="11"/>
      <c r="F125" s="12"/>
    </row>
    <row r="126" spans="1:10" s="4" customFormat="1" ht="36">
      <c r="A126" s="17">
        <v>9</v>
      </c>
      <c r="B126" s="17"/>
      <c r="C126" s="17"/>
      <c r="D126" s="19" t="s">
        <v>526</v>
      </c>
      <c r="E126" s="19" t="s">
        <v>672</v>
      </c>
      <c r="F126" s="20">
        <f>SUM(F127,F128,F132,F136,F140)</f>
        <v>239</v>
      </c>
    </row>
    <row r="127" spans="1:10" ht="15">
      <c r="A127" s="21"/>
      <c r="B127" s="21">
        <v>80</v>
      </c>
      <c r="C127" s="21">
        <v>0</v>
      </c>
      <c r="D127" s="22" t="s">
        <v>527</v>
      </c>
      <c r="E127" s="22" t="s">
        <v>704</v>
      </c>
      <c r="F127" s="23">
        <v>36</v>
      </c>
      <c r="G127" s="3"/>
      <c r="H127" s="3"/>
      <c r="I127" s="3"/>
      <c r="J127" s="3"/>
    </row>
    <row r="128" spans="1:10" ht="15">
      <c r="A128" s="21"/>
      <c r="B128" s="21">
        <v>81</v>
      </c>
      <c r="C128" s="21"/>
      <c r="D128" s="22" t="s">
        <v>1146</v>
      </c>
      <c r="E128" s="22" t="s">
        <v>1061</v>
      </c>
      <c r="F128" s="23">
        <f>SUM(F129:F131)</f>
        <v>66</v>
      </c>
      <c r="G128" s="3"/>
      <c r="H128" s="3"/>
      <c r="I128" s="3"/>
      <c r="J128" s="3"/>
    </row>
    <row r="129" spans="1:10">
      <c r="A129" s="10"/>
      <c r="B129" s="10"/>
      <c r="C129" s="10">
        <v>0</v>
      </c>
      <c r="D129" s="11" t="s">
        <v>1146</v>
      </c>
      <c r="E129" s="11" t="s">
        <v>1061</v>
      </c>
      <c r="F129" s="12">
        <v>6</v>
      </c>
    </row>
    <row r="130" spans="1:10">
      <c r="A130" s="10"/>
      <c r="B130" s="10"/>
      <c r="C130" s="10">
        <v>1</v>
      </c>
      <c r="D130" s="11" t="s">
        <v>528</v>
      </c>
      <c r="E130" s="11" t="s">
        <v>669</v>
      </c>
      <c r="F130" s="12">
        <v>27</v>
      </c>
    </row>
    <row r="131" spans="1:10">
      <c r="A131" s="10"/>
      <c r="B131" s="10"/>
      <c r="C131" s="10">
        <v>2</v>
      </c>
      <c r="D131" s="11" t="s">
        <v>529</v>
      </c>
      <c r="E131" s="11" t="s">
        <v>670</v>
      </c>
      <c r="F131" s="12">
        <v>33</v>
      </c>
    </row>
    <row r="132" spans="1:10" s="3" customFormat="1" ht="15">
      <c r="A132" s="21"/>
      <c r="B132" s="21">
        <v>82</v>
      </c>
      <c r="C132" s="21"/>
      <c r="D132" s="22" t="s">
        <v>1147</v>
      </c>
      <c r="E132" s="22" t="s">
        <v>1062</v>
      </c>
      <c r="F132" s="23">
        <f>SUM(F133:F135)</f>
        <v>66</v>
      </c>
    </row>
    <row r="133" spans="1:10">
      <c r="A133" s="10"/>
      <c r="B133" s="10"/>
      <c r="C133" s="10">
        <v>0</v>
      </c>
      <c r="D133" s="11" t="s">
        <v>1147</v>
      </c>
      <c r="E133" s="11" t="s">
        <v>1062</v>
      </c>
      <c r="F133" s="12">
        <v>44</v>
      </c>
    </row>
    <row r="134" spans="1:10">
      <c r="A134" s="10"/>
      <c r="B134" s="10"/>
      <c r="C134" s="10">
        <v>1</v>
      </c>
      <c r="D134" s="11" t="s">
        <v>706</v>
      </c>
      <c r="E134" s="11" t="s">
        <v>671</v>
      </c>
      <c r="F134" s="12">
        <v>19</v>
      </c>
    </row>
    <row r="135" spans="1:10">
      <c r="A135" s="10"/>
      <c r="B135" s="10"/>
      <c r="C135" s="10">
        <v>2</v>
      </c>
      <c r="D135" s="11" t="s">
        <v>530</v>
      </c>
      <c r="E135" s="11" t="s">
        <v>492</v>
      </c>
      <c r="F135" s="12">
        <v>3</v>
      </c>
    </row>
    <row r="136" spans="1:10" s="3" customFormat="1" ht="15">
      <c r="A136" s="21"/>
      <c r="B136" s="21">
        <v>83</v>
      </c>
      <c r="C136" s="21"/>
      <c r="D136" s="22" t="s">
        <v>1148</v>
      </c>
      <c r="E136" s="22" t="s">
        <v>1065</v>
      </c>
      <c r="F136" s="23">
        <f>SUM(F137:F139)</f>
        <v>56</v>
      </c>
    </row>
    <row r="137" spans="1:10">
      <c r="A137" s="10"/>
      <c r="B137" s="10"/>
      <c r="C137" s="10">
        <v>0</v>
      </c>
      <c r="D137" s="11" t="s">
        <v>1148</v>
      </c>
      <c r="E137" s="11" t="s">
        <v>1065</v>
      </c>
      <c r="F137" s="12">
        <v>37</v>
      </c>
    </row>
    <row r="138" spans="1:10" s="31" customFormat="1">
      <c r="A138" s="10"/>
      <c r="B138" s="10"/>
      <c r="C138" s="10">
        <v>1</v>
      </c>
      <c r="D138" s="11" t="s">
        <v>1149</v>
      </c>
      <c r="E138" s="11" t="s">
        <v>1067</v>
      </c>
      <c r="F138" s="12">
        <v>11</v>
      </c>
      <c r="G138"/>
      <c r="H138"/>
      <c r="I138"/>
      <c r="J138"/>
    </row>
    <row r="139" spans="1:10">
      <c r="A139" s="10"/>
      <c r="B139" s="10"/>
      <c r="C139" s="10">
        <v>2</v>
      </c>
      <c r="D139" s="11" t="s">
        <v>459</v>
      </c>
      <c r="E139" s="11" t="s">
        <v>1070</v>
      </c>
      <c r="F139" s="12">
        <v>8</v>
      </c>
    </row>
    <row r="140" spans="1:10" s="3" customFormat="1" ht="15">
      <c r="A140" s="21"/>
      <c r="B140" s="21">
        <v>84</v>
      </c>
      <c r="C140" s="21">
        <v>0</v>
      </c>
      <c r="D140" s="22" t="s">
        <v>531</v>
      </c>
      <c r="E140" s="22" t="s">
        <v>673</v>
      </c>
      <c r="F140" s="23">
        <v>15</v>
      </c>
    </row>
    <row r="141" spans="1:10" s="3" customFormat="1" ht="15">
      <c r="A141" s="21"/>
      <c r="B141" s="21"/>
      <c r="C141" s="21"/>
      <c r="D141" s="22"/>
      <c r="E141" s="22"/>
      <c r="F141" s="23"/>
    </row>
    <row r="142" spans="1:10" s="3" customFormat="1" ht="1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">
      <c r="A143" s="17">
        <v>10</v>
      </c>
      <c r="B143" s="17"/>
      <c r="C143" s="17"/>
      <c r="D143" s="19" t="s">
        <v>1154</v>
      </c>
      <c r="E143" s="19" t="s">
        <v>1073</v>
      </c>
      <c r="F143" s="20">
        <f>SUM(F144:F145,F148,F151:F156)</f>
        <v>225</v>
      </c>
    </row>
    <row r="144" spans="1:10" s="32" customFormat="1" ht="15">
      <c r="A144" s="41"/>
      <c r="B144" s="21">
        <v>90</v>
      </c>
      <c r="C144" s="21">
        <v>0</v>
      </c>
      <c r="D144" s="22" t="s">
        <v>1166</v>
      </c>
      <c r="E144" s="22" t="s">
        <v>641</v>
      </c>
      <c r="F144" s="23">
        <v>2</v>
      </c>
    </row>
    <row r="145" spans="1:10" ht="30">
      <c r="A145" s="21"/>
      <c r="B145" s="21">
        <v>91</v>
      </c>
      <c r="C145" s="21"/>
      <c r="D145" s="22" t="s">
        <v>532</v>
      </c>
      <c r="E145" s="22" t="s">
        <v>674</v>
      </c>
      <c r="F145" s="23">
        <f>SUM(F146:F147)</f>
        <v>38</v>
      </c>
      <c r="G145" s="3"/>
      <c r="H145" s="3"/>
      <c r="I145" s="3"/>
      <c r="J145" s="3"/>
    </row>
    <row r="146" spans="1:10" ht="28">
      <c r="A146" s="10"/>
      <c r="B146" s="10"/>
      <c r="C146" s="10">
        <v>0</v>
      </c>
      <c r="D146" s="11" t="s">
        <v>532</v>
      </c>
      <c r="E146" s="11" t="s">
        <v>674</v>
      </c>
      <c r="F146" s="12">
        <v>26</v>
      </c>
    </row>
    <row r="147" spans="1:10">
      <c r="A147" s="10"/>
      <c r="B147" s="10"/>
      <c r="C147" s="10">
        <v>1</v>
      </c>
      <c r="D147" s="11" t="s">
        <v>1346</v>
      </c>
      <c r="E147" s="11" t="s">
        <v>991</v>
      </c>
      <c r="F147" s="12">
        <v>12</v>
      </c>
    </row>
    <row r="148" spans="1:10" ht="15">
      <c r="A148" s="21"/>
      <c r="B148" s="21">
        <v>92</v>
      </c>
      <c r="C148" s="21"/>
      <c r="D148" s="22" t="s">
        <v>533</v>
      </c>
      <c r="E148" s="22" t="s">
        <v>675</v>
      </c>
      <c r="F148" s="23">
        <f>SUM(F149:F150)</f>
        <v>26</v>
      </c>
      <c r="G148" s="3"/>
      <c r="H148" s="3"/>
      <c r="I148" s="3"/>
      <c r="J148" s="3"/>
    </row>
    <row r="149" spans="1:10">
      <c r="A149" s="10"/>
      <c r="B149" s="10"/>
      <c r="C149" s="10">
        <v>0</v>
      </c>
      <c r="D149" s="11" t="s">
        <v>1157</v>
      </c>
      <c r="E149" s="11" t="s">
        <v>675</v>
      </c>
      <c r="F149" s="12">
        <v>18</v>
      </c>
    </row>
    <row r="150" spans="1:10">
      <c r="A150" s="10"/>
      <c r="B150" s="10"/>
      <c r="C150" s="10">
        <v>1</v>
      </c>
      <c r="D150" s="11" t="s">
        <v>1158</v>
      </c>
      <c r="E150" s="11" t="s">
        <v>1075</v>
      </c>
      <c r="F150" s="12">
        <v>8</v>
      </c>
    </row>
    <row r="151" spans="1:10" s="32" customFormat="1" ht="15">
      <c r="A151" s="21"/>
      <c r="B151" s="21">
        <v>93</v>
      </c>
      <c r="C151" s="21">
        <v>0</v>
      </c>
      <c r="D151" s="22" t="s">
        <v>594</v>
      </c>
      <c r="E151" s="22" t="s">
        <v>676</v>
      </c>
      <c r="F151" s="23">
        <v>6</v>
      </c>
      <c r="G151" s="3"/>
      <c r="H151" s="3"/>
      <c r="I151" s="3"/>
      <c r="J151" s="3"/>
    </row>
    <row r="152" spans="1:10" s="3" customFormat="1" ht="15">
      <c r="A152" s="21"/>
      <c r="B152" s="21">
        <v>94</v>
      </c>
      <c r="C152" s="21">
        <v>0</v>
      </c>
      <c r="D152" s="22" t="s">
        <v>534</v>
      </c>
      <c r="E152" s="22" t="s">
        <v>1076</v>
      </c>
      <c r="F152" s="23">
        <v>26</v>
      </c>
    </row>
    <row r="153" spans="1:10" s="3" customFormat="1" ht="15">
      <c r="A153" s="21"/>
      <c r="B153" s="21">
        <v>95</v>
      </c>
      <c r="C153" s="21">
        <v>0</v>
      </c>
      <c r="D153" s="22" t="s">
        <v>535</v>
      </c>
      <c r="E153" s="22" t="s">
        <v>1095</v>
      </c>
      <c r="F153" s="23">
        <v>79</v>
      </c>
    </row>
    <row r="154" spans="1:10" s="3" customFormat="1" ht="15">
      <c r="A154" s="21"/>
      <c r="B154" s="21">
        <v>96</v>
      </c>
      <c r="C154" s="21">
        <v>0</v>
      </c>
      <c r="D154" s="22" t="s">
        <v>536</v>
      </c>
      <c r="E154" s="22" t="s">
        <v>677</v>
      </c>
      <c r="F154" s="23">
        <v>5</v>
      </c>
    </row>
    <row r="155" spans="1:10" s="3" customFormat="1" ht="30">
      <c r="A155" s="21"/>
      <c r="B155" s="21">
        <v>97</v>
      </c>
      <c r="C155" s="21">
        <v>0</v>
      </c>
      <c r="D155" s="22" t="s">
        <v>537</v>
      </c>
      <c r="E155" s="22" t="s">
        <v>678</v>
      </c>
      <c r="F155" s="23">
        <v>31</v>
      </c>
    </row>
    <row r="156" spans="1:10" s="3" customFormat="1" ht="15">
      <c r="A156" s="21"/>
      <c r="B156" s="21">
        <v>98</v>
      </c>
      <c r="C156" s="21">
        <v>0</v>
      </c>
      <c r="D156" s="22" t="s">
        <v>538</v>
      </c>
      <c r="E156" s="22" t="s">
        <v>679</v>
      </c>
      <c r="F156" s="23">
        <v>12</v>
      </c>
    </row>
    <row r="157" spans="1:10" s="3" customFormat="1" ht="1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">
      <c r="A158" s="21"/>
      <c r="B158" s="21"/>
      <c r="C158" s="21"/>
      <c r="D158" s="22"/>
      <c r="E158" s="22"/>
      <c r="F158" s="23"/>
    </row>
    <row r="159" spans="1:10" s="4" customFormat="1" ht="18">
      <c r="A159" s="17">
        <v>11</v>
      </c>
      <c r="B159" s="17"/>
      <c r="C159" s="17"/>
      <c r="D159" s="19" t="s">
        <v>539</v>
      </c>
      <c r="E159" s="19" t="s">
        <v>680</v>
      </c>
      <c r="F159" s="20">
        <f>SUM(F160:F162)</f>
        <v>50</v>
      </c>
    </row>
    <row r="160" spans="1:10" s="3" customFormat="1" ht="15">
      <c r="A160" s="21"/>
      <c r="B160" s="21">
        <v>100</v>
      </c>
      <c r="C160" s="21">
        <v>0</v>
      </c>
      <c r="D160" s="22" t="s">
        <v>1166</v>
      </c>
      <c r="E160" s="22" t="s">
        <v>641</v>
      </c>
      <c r="F160" s="23">
        <v>11</v>
      </c>
    </row>
    <row r="161" spans="1:10" s="3" customFormat="1" ht="15">
      <c r="A161" s="21"/>
      <c r="B161" s="21">
        <v>101</v>
      </c>
      <c r="C161" s="21">
        <v>0</v>
      </c>
      <c r="D161" s="22" t="s">
        <v>1167</v>
      </c>
      <c r="E161" s="22" t="s">
        <v>681</v>
      </c>
      <c r="F161" s="23">
        <v>31</v>
      </c>
    </row>
    <row r="162" spans="1:10" s="3" customFormat="1" ht="15">
      <c r="A162" s="21"/>
      <c r="B162" s="21">
        <v>102</v>
      </c>
      <c r="C162" s="21">
        <v>0</v>
      </c>
      <c r="D162" s="22" t="s">
        <v>1168</v>
      </c>
      <c r="E162" s="22" t="s">
        <v>947</v>
      </c>
      <c r="F162" s="23">
        <v>8</v>
      </c>
    </row>
    <row r="163" spans="1:10" s="3" customFormat="1" ht="15">
      <c r="A163" s="21"/>
      <c r="B163" s="21"/>
      <c r="C163" s="21"/>
      <c r="D163" s="22"/>
      <c r="E163" s="22"/>
      <c r="F163" s="23"/>
    </row>
    <row r="164" spans="1:10" s="3" customFormat="1" ht="15">
      <c r="A164" s="21"/>
      <c r="B164" s="21"/>
      <c r="C164" s="21"/>
      <c r="D164" s="22"/>
      <c r="E164" s="22"/>
      <c r="F164" s="23"/>
    </row>
    <row r="165" spans="1:10" s="4" customFormat="1" ht="18">
      <c r="A165" s="17">
        <v>12</v>
      </c>
      <c r="B165" s="17"/>
      <c r="C165" s="17"/>
      <c r="D165" s="19" t="s">
        <v>540</v>
      </c>
      <c r="E165" s="19" t="s">
        <v>688</v>
      </c>
      <c r="F165" s="20">
        <f>SUM(F166,F167,F172,F173)</f>
        <v>213</v>
      </c>
    </row>
    <row r="166" spans="1:10" s="3" customFormat="1" ht="15">
      <c r="A166" s="21"/>
      <c r="B166" s="21">
        <v>110</v>
      </c>
      <c r="C166" s="21">
        <v>0</v>
      </c>
      <c r="D166" s="22" t="s">
        <v>541</v>
      </c>
      <c r="E166" s="22" t="s">
        <v>682</v>
      </c>
      <c r="F166" s="23">
        <v>10</v>
      </c>
    </row>
    <row r="167" spans="1:10" s="3" customFormat="1" ht="15">
      <c r="A167" s="21"/>
      <c r="B167" s="21">
        <v>111</v>
      </c>
      <c r="C167" s="21"/>
      <c r="D167" s="22" t="s">
        <v>542</v>
      </c>
      <c r="E167" s="22" t="s">
        <v>683</v>
      </c>
      <c r="F167" s="23">
        <f>SUM(F168:F171)</f>
        <v>120</v>
      </c>
    </row>
    <row r="168" spans="1:10" s="3" customFormat="1" ht="15">
      <c r="A168" s="21"/>
      <c r="B168" s="21"/>
      <c r="C168" s="10">
        <v>0</v>
      </c>
      <c r="D168" s="11" t="s">
        <v>542</v>
      </c>
      <c r="E168" s="11" t="s">
        <v>574</v>
      </c>
      <c r="F168" s="12">
        <v>0</v>
      </c>
    </row>
    <row r="169" spans="1:10">
      <c r="A169" s="10"/>
      <c r="B169" s="10"/>
      <c r="C169" s="10">
        <v>1</v>
      </c>
      <c r="D169" s="11" t="s">
        <v>1171</v>
      </c>
      <c r="E169" s="33" t="s">
        <v>684</v>
      </c>
      <c r="F169" s="12">
        <v>42</v>
      </c>
    </row>
    <row r="170" spans="1:10" s="31" customFormat="1">
      <c r="A170" s="10"/>
      <c r="B170" s="10"/>
      <c r="C170" s="10">
        <v>2</v>
      </c>
      <c r="D170" s="11" t="s">
        <v>543</v>
      </c>
      <c r="E170" s="11" t="s">
        <v>685</v>
      </c>
      <c r="F170" s="12">
        <v>26</v>
      </c>
      <c r="G170"/>
      <c r="H170"/>
      <c r="I170"/>
      <c r="J170"/>
    </row>
    <row r="171" spans="1:10">
      <c r="A171" s="10"/>
      <c r="B171" s="10"/>
      <c r="C171" s="10">
        <v>3</v>
      </c>
      <c r="D171" s="11" t="s">
        <v>1173</v>
      </c>
      <c r="E171" s="11" t="s">
        <v>864</v>
      </c>
      <c r="F171" s="12">
        <v>52</v>
      </c>
    </row>
    <row r="172" spans="1:10" s="3" customFormat="1" ht="30">
      <c r="A172" s="21"/>
      <c r="B172" s="21">
        <v>112</v>
      </c>
      <c r="C172" s="21">
        <v>0</v>
      </c>
      <c r="D172" s="22" t="s">
        <v>544</v>
      </c>
      <c r="E172" s="22" t="s">
        <v>686</v>
      </c>
      <c r="F172" s="23">
        <v>27</v>
      </c>
    </row>
    <row r="173" spans="1:10" s="3" customFormat="1" ht="15">
      <c r="A173" s="21"/>
      <c r="B173" s="21">
        <v>113</v>
      </c>
      <c r="C173" s="21"/>
      <c r="D173" s="22" t="s">
        <v>1175</v>
      </c>
      <c r="E173" s="22" t="s">
        <v>1175</v>
      </c>
      <c r="F173" s="23">
        <f>SUM(F174:F176)</f>
        <v>56</v>
      </c>
    </row>
    <row r="174" spans="1:10">
      <c r="A174" s="10"/>
      <c r="B174" s="10"/>
      <c r="C174" s="10">
        <v>0</v>
      </c>
      <c r="D174" s="11" t="s">
        <v>1175</v>
      </c>
      <c r="E174" s="11" t="s">
        <v>1175</v>
      </c>
      <c r="F174" s="12">
        <v>12</v>
      </c>
    </row>
    <row r="175" spans="1:10">
      <c r="A175" s="10"/>
      <c r="B175" s="10"/>
      <c r="C175" s="10">
        <v>1</v>
      </c>
      <c r="D175" s="11" t="s">
        <v>545</v>
      </c>
      <c r="E175" s="11" t="s">
        <v>687</v>
      </c>
      <c r="F175" s="12">
        <v>34</v>
      </c>
    </row>
    <row r="176" spans="1:10">
      <c r="A176" s="10"/>
      <c r="B176" s="10"/>
      <c r="C176" s="10">
        <v>2</v>
      </c>
      <c r="D176" s="11" t="s">
        <v>1178</v>
      </c>
      <c r="E176" s="11" t="s">
        <v>1178</v>
      </c>
      <c r="F176" s="12">
        <v>10</v>
      </c>
    </row>
    <row r="177" spans="1:10" ht="1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6">
      <c r="A179" s="17">
        <v>13</v>
      </c>
      <c r="B179" s="17"/>
      <c r="C179" s="17"/>
      <c r="D179" s="19" t="s">
        <v>546</v>
      </c>
      <c r="E179" s="19" t="s">
        <v>575</v>
      </c>
      <c r="F179" s="20">
        <f>SUM(F180,F181,F184,F185,F189,F190,F193,F194)</f>
        <v>339</v>
      </c>
    </row>
    <row r="180" spans="1:10" s="6" customFormat="1" ht="18">
      <c r="A180" s="21"/>
      <c r="B180" s="21">
        <v>120</v>
      </c>
      <c r="C180" s="21">
        <v>0</v>
      </c>
      <c r="D180" s="22" t="s">
        <v>1166</v>
      </c>
      <c r="E180" s="22" t="s">
        <v>641</v>
      </c>
      <c r="F180" s="23">
        <v>6</v>
      </c>
      <c r="G180" s="3"/>
      <c r="H180" s="3"/>
      <c r="I180" s="3"/>
      <c r="J180" s="3"/>
    </row>
    <row r="181" spans="1:10" s="3" customFormat="1" ht="15">
      <c r="A181" s="21"/>
      <c r="B181" s="21">
        <v>121</v>
      </c>
      <c r="C181" s="21"/>
      <c r="D181" s="22" t="s">
        <v>547</v>
      </c>
      <c r="E181" s="22" t="s">
        <v>471</v>
      </c>
      <c r="F181" s="23">
        <f>SUM(F182:F183)</f>
        <v>59</v>
      </c>
    </row>
    <row r="182" spans="1:10">
      <c r="A182" s="10"/>
      <c r="B182" s="10"/>
      <c r="C182" s="10">
        <v>0</v>
      </c>
      <c r="D182" s="11" t="s">
        <v>548</v>
      </c>
      <c r="E182" s="11" t="s">
        <v>690</v>
      </c>
      <c r="F182" s="12">
        <v>25</v>
      </c>
    </row>
    <row r="183" spans="1:10">
      <c r="A183" s="10"/>
      <c r="B183" s="10"/>
      <c r="C183" s="10">
        <v>1</v>
      </c>
      <c r="D183" s="11" t="s">
        <v>1193</v>
      </c>
      <c r="E183" s="11" t="s">
        <v>470</v>
      </c>
      <c r="F183" s="12">
        <v>34</v>
      </c>
    </row>
    <row r="184" spans="1:10" s="3" customFormat="1" ht="15">
      <c r="A184" s="21"/>
      <c r="B184" s="21">
        <v>122</v>
      </c>
      <c r="C184" s="21"/>
      <c r="D184" s="22" t="s">
        <v>549</v>
      </c>
      <c r="E184" s="22" t="s">
        <v>692</v>
      </c>
      <c r="F184" s="23">
        <v>44</v>
      </c>
    </row>
    <row r="185" spans="1:10" s="3" customFormat="1" ht="15">
      <c r="A185" s="21"/>
      <c r="B185" s="21">
        <v>123</v>
      </c>
      <c r="C185" s="21">
        <v>0</v>
      </c>
      <c r="D185" s="22" t="s">
        <v>1195</v>
      </c>
      <c r="E185" s="22" t="s">
        <v>972</v>
      </c>
      <c r="F185" s="23">
        <f>SUM(F186:F188)</f>
        <v>52</v>
      </c>
    </row>
    <row r="186" spans="1:10" s="29" customFormat="1" ht="15">
      <c r="A186" s="25"/>
      <c r="B186" s="25"/>
      <c r="C186" s="25">
        <v>1</v>
      </c>
      <c r="D186" s="26" t="s">
        <v>1196</v>
      </c>
      <c r="E186" s="26" t="s">
        <v>973</v>
      </c>
      <c r="F186" s="27">
        <v>22</v>
      </c>
    </row>
    <row r="187" spans="1:10" s="29" customFormat="1" ht="15">
      <c r="A187" s="25"/>
      <c r="B187" s="25"/>
      <c r="C187" s="25">
        <v>2</v>
      </c>
      <c r="D187" s="26" t="s">
        <v>1197</v>
      </c>
      <c r="E187" s="26" t="s">
        <v>974</v>
      </c>
      <c r="F187" s="27">
        <v>20</v>
      </c>
    </row>
    <row r="188" spans="1:10" s="29" customFormat="1" ht="15">
      <c r="A188" s="25"/>
      <c r="B188" s="25"/>
      <c r="C188" s="25">
        <v>3</v>
      </c>
      <c r="D188" s="26" t="s">
        <v>1194</v>
      </c>
      <c r="E188" s="26" t="s">
        <v>971</v>
      </c>
      <c r="F188" s="27">
        <v>10</v>
      </c>
    </row>
    <row r="189" spans="1:10" s="3" customFormat="1" ht="15">
      <c r="A189" s="21"/>
      <c r="B189" s="21">
        <v>124</v>
      </c>
      <c r="C189" s="21">
        <v>0</v>
      </c>
      <c r="D189" s="22" t="s">
        <v>551</v>
      </c>
      <c r="E189" s="22" t="s">
        <v>695</v>
      </c>
      <c r="F189" s="23">
        <v>52</v>
      </c>
    </row>
    <row r="190" spans="1:10" s="3" customFormat="1" ht="15">
      <c r="A190" s="34"/>
      <c r="B190" s="34">
        <v>125</v>
      </c>
      <c r="C190" s="34"/>
      <c r="D190" s="35" t="s">
        <v>598</v>
      </c>
      <c r="E190" s="35" t="s">
        <v>595</v>
      </c>
      <c r="F190" s="23">
        <f>SUM(F191:F192)</f>
        <v>37</v>
      </c>
    </row>
    <row r="191" spans="1:10">
      <c r="C191" s="1">
        <v>0</v>
      </c>
      <c r="D191" s="7" t="s">
        <v>598</v>
      </c>
      <c r="E191" s="7" t="s">
        <v>595</v>
      </c>
      <c r="F191" s="12">
        <v>27</v>
      </c>
    </row>
    <row r="192" spans="1:10">
      <c r="C192" s="1">
        <v>1</v>
      </c>
      <c r="D192" s="7" t="s">
        <v>596</v>
      </c>
      <c r="E192" s="7" t="s">
        <v>597</v>
      </c>
      <c r="F192" s="12">
        <v>10</v>
      </c>
    </row>
    <row r="193" spans="1:6" s="3" customFormat="1" ht="15">
      <c r="A193" s="34"/>
      <c r="B193" s="34">
        <v>126</v>
      </c>
      <c r="C193" s="34">
        <v>0</v>
      </c>
      <c r="D193" s="35" t="s">
        <v>1256</v>
      </c>
      <c r="E193" s="35" t="s">
        <v>1030</v>
      </c>
      <c r="F193" s="3">
        <v>54</v>
      </c>
    </row>
    <row r="194" spans="1:6" s="3" customFormat="1" ht="15">
      <c r="A194" s="34"/>
      <c r="B194" s="34">
        <v>127</v>
      </c>
      <c r="C194" s="34">
        <v>0</v>
      </c>
      <c r="D194" s="35" t="s">
        <v>1190</v>
      </c>
      <c r="E194" s="35" t="s">
        <v>967</v>
      </c>
      <c r="F194" s="3">
        <v>35</v>
      </c>
    </row>
    <row r="197" spans="1:6" s="4" customFormat="1" ht="18">
      <c r="A197" s="36">
        <v>14</v>
      </c>
      <c r="B197" s="36"/>
      <c r="C197" s="36"/>
      <c r="D197" s="37" t="s">
        <v>553</v>
      </c>
      <c r="E197" s="37" t="s">
        <v>696</v>
      </c>
      <c r="F197" s="4">
        <f>SUM(F198:F202)</f>
        <v>134</v>
      </c>
    </row>
    <row r="198" spans="1:6" s="23" customFormat="1" ht="30">
      <c r="A198" s="21"/>
      <c r="B198" s="21">
        <v>130</v>
      </c>
      <c r="C198" s="21">
        <v>0</v>
      </c>
      <c r="D198" s="22" t="s">
        <v>554</v>
      </c>
      <c r="E198" s="22" t="s">
        <v>583</v>
      </c>
      <c r="F198" s="23">
        <v>11</v>
      </c>
    </row>
    <row r="199" spans="1:6" s="23" customFormat="1" ht="30">
      <c r="A199" s="21"/>
      <c r="B199" s="21">
        <v>131</v>
      </c>
      <c r="C199" s="21">
        <v>0</v>
      </c>
      <c r="D199" s="22" t="s">
        <v>555</v>
      </c>
      <c r="E199" s="22" t="s">
        <v>579</v>
      </c>
      <c r="F199" s="23">
        <v>34</v>
      </c>
    </row>
    <row r="200" spans="1:6" s="23" customFormat="1" ht="30">
      <c r="A200" s="21"/>
      <c r="B200" s="21">
        <v>132</v>
      </c>
      <c r="C200" s="21">
        <v>0</v>
      </c>
      <c r="D200" s="22" t="s">
        <v>556</v>
      </c>
      <c r="E200" s="22" t="s">
        <v>584</v>
      </c>
      <c r="F200" s="23">
        <v>31</v>
      </c>
    </row>
    <row r="201" spans="1:6" s="23" customFormat="1" ht="15">
      <c r="A201" s="21"/>
      <c r="B201" s="21">
        <v>133</v>
      </c>
      <c r="C201" s="21">
        <v>0</v>
      </c>
      <c r="D201" s="22" t="s">
        <v>580</v>
      </c>
      <c r="E201" s="22" t="s">
        <v>580</v>
      </c>
      <c r="F201" s="23">
        <v>32</v>
      </c>
    </row>
    <row r="202" spans="1:6" s="23" customFormat="1" ht="15">
      <c r="A202" s="21"/>
      <c r="B202" s="21">
        <v>134</v>
      </c>
      <c r="C202" s="21">
        <v>0</v>
      </c>
      <c r="D202" s="22" t="s">
        <v>557</v>
      </c>
      <c r="E202" s="22" t="s">
        <v>581</v>
      </c>
      <c r="F202" s="23">
        <v>26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8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9" ht="23">
      <c r="A1" s="9" t="s">
        <v>455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SUM(F4,F16,F33,F50,F59,F68,F77,F95,F127,F144,F160,F166,F180,F203)</f>
        <v>3501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SUM(F5,F6,F7,F10,F11,F12,F13)</f>
        <v>270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19</v>
      </c>
    </row>
    <row r="6" spans="1:9" s="3" customFormat="1" ht="15">
      <c r="A6" s="21"/>
      <c r="B6" s="21">
        <v>2</v>
      </c>
      <c r="C6" s="21">
        <v>0</v>
      </c>
      <c r="D6" s="3" t="s">
        <v>1311</v>
      </c>
      <c r="E6" s="22" t="s">
        <v>727</v>
      </c>
      <c r="F6" s="23">
        <v>66</v>
      </c>
    </row>
    <row r="7" spans="1:9" s="3" customFormat="1" ht="30">
      <c r="A7" s="21"/>
      <c r="B7" s="21">
        <v>3</v>
      </c>
      <c r="C7" s="21"/>
      <c r="D7" s="22" t="s">
        <v>599</v>
      </c>
      <c r="E7" s="22" t="s">
        <v>729</v>
      </c>
      <c r="F7" s="23">
        <f>SUM(F8:F9)</f>
        <v>23</v>
      </c>
    </row>
    <row r="8" spans="1:9">
      <c r="A8" s="10"/>
      <c r="B8" s="10"/>
      <c r="C8" s="10">
        <v>0</v>
      </c>
      <c r="D8" s="11" t="s">
        <v>599</v>
      </c>
      <c r="E8" s="11" t="s">
        <v>730</v>
      </c>
      <c r="F8" s="12">
        <v>10</v>
      </c>
    </row>
    <row r="9" spans="1:9" s="3" customFormat="1" ht="15">
      <c r="A9" s="21"/>
      <c r="B9" s="30"/>
      <c r="C9" s="10">
        <v>1</v>
      </c>
      <c r="D9" s="11" t="s">
        <v>734</v>
      </c>
      <c r="E9" s="11" t="s">
        <v>882</v>
      </c>
      <c r="F9" s="12">
        <v>13</v>
      </c>
      <c r="G9" s="8"/>
      <c r="H9" s="8"/>
      <c r="I9" s="8"/>
    </row>
    <row r="10" spans="1:9" s="3" customFormat="1" ht="30">
      <c r="A10" s="21"/>
      <c r="B10" s="21">
        <v>4</v>
      </c>
      <c r="C10" s="21">
        <v>0</v>
      </c>
      <c r="D10" s="22" t="s">
        <v>600</v>
      </c>
      <c r="E10" s="22" t="s">
        <v>731</v>
      </c>
      <c r="F10" s="23">
        <v>54</v>
      </c>
    </row>
    <row r="11" spans="1:9" s="3" customFormat="1" ht="30">
      <c r="A11" s="21"/>
      <c r="B11" s="21">
        <v>5</v>
      </c>
      <c r="C11" s="21">
        <v>0</v>
      </c>
      <c r="D11" s="22" t="s">
        <v>601</v>
      </c>
      <c r="E11" s="22" t="s">
        <v>732</v>
      </c>
      <c r="F11" s="23">
        <v>46</v>
      </c>
    </row>
    <row r="12" spans="1:9" s="3" customFormat="1" ht="15">
      <c r="A12" s="21"/>
      <c r="B12" s="21">
        <v>6</v>
      </c>
      <c r="C12" s="21">
        <v>0</v>
      </c>
      <c r="D12" s="22" t="s">
        <v>602</v>
      </c>
      <c r="E12" s="22" t="s">
        <v>733</v>
      </c>
      <c r="F12" s="23">
        <v>35</v>
      </c>
    </row>
    <row r="13" spans="1:9" s="3" customFormat="1" ht="45">
      <c r="A13" s="21"/>
      <c r="B13" s="21">
        <v>7</v>
      </c>
      <c r="C13" s="21">
        <v>0</v>
      </c>
      <c r="D13" s="22" t="s">
        <v>603</v>
      </c>
      <c r="E13" s="22" t="s">
        <v>592</v>
      </c>
      <c r="F13" s="23">
        <v>27</v>
      </c>
    </row>
    <row r="14" spans="1:9" s="3" customFormat="1" ht="15">
      <c r="A14" s="21"/>
      <c r="B14" s="21"/>
      <c r="C14" s="21"/>
      <c r="D14" s="22"/>
      <c r="E14" s="22"/>
      <c r="F14" s="23"/>
    </row>
    <row r="15" spans="1:9" s="3" customFormat="1" ht="15">
      <c r="A15" s="21"/>
      <c r="B15" s="21"/>
      <c r="C15" s="21"/>
      <c r="D15" s="22"/>
      <c r="E15" s="22"/>
      <c r="F15" s="23"/>
    </row>
    <row r="16" spans="1:9" s="32" customFormat="1" ht="18">
      <c r="A16" s="17">
        <v>2</v>
      </c>
      <c r="B16" s="17"/>
      <c r="C16" s="17"/>
      <c r="D16" s="19" t="s">
        <v>746</v>
      </c>
      <c r="E16" s="19" t="s">
        <v>741</v>
      </c>
      <c r="F16" s="20">
        <f>SUM(F17,F21,F25,F28)</f>
        <v>327</v>
      </c>
      <c r="G16" s="4"/>
      <c r="H16" s="4"/>
    </row>
    <row r="17" spans="1:10" s="3" customFormat="1" ht="15">
      <c r="A17" s="21"/>
      <c r="B17" s="21">
        <v>10</v>
      </c>
      <c r="C17" s="21">
        <v>0</v>
      </c>
      <c r="D17" s="23" t="s">
        <v>604</v>
      </c>
      <c r="E17" s="22" t="s">
        <v>735</v>
      </c>
      <c r="F17" s="23">
        <f>SUM(F18:F20)</f>
        <v>64</v>
      </c>
    </row>
    <row r="18" spans="1:10">
      <c r="A18" s="10"/>
      <c r="B18" s="10"/>
      <c r="C18" s="10">
        <v>1</v>
      </c>
      <c r="D18" s="11" t="s">
        <v>1300</v>
      </c>
      <c r="E18" s="11" t="s">
        <v>1084</v>
      </c>
      <c r="F18" s="12">
        <v>1</v>
      </c>
    </row>
    <row r="19" spans="1:10">
      <c r="A19" s="10"/>
      <c r="B19" s="10"/>
      <c r="C19" s="10">
        <v>2</v>
      </c>
      <c r="D19" s="11" t="s">
        <v>1299</v>
      </c>
      <c r="E19" s="11" t="s">
        <v>1085</v>
      </c>
      <c r="F19" s="12">
        <v>42</v>
      </c>
    </row>
    <row r="20" spans="1:10">
      <c r="A20" s="10"/>
      <c r="B20" s="10"/>
      <c r="C20" s="10">
        <v>3</v>
      </c>
      <c r="D20" s="42" t="s">
        <v>570</v>
      </c>
      <c r="E20" s="40" t="s">
        <v>571</v>
      </c>
      <c r="F20" s="40">
        <v>21</v>
      </c>
    </row>
    <row r="21" spans="1:10" s="3" customFormat="1" ht="30">
      <c r="A21" s="21"/>
      <c r="B21" s="21">
        <v>11</v>
      </c>
      <c r="C21" s="21">
        <v>0</v>
      </c>
      <c r="D21" s="22" t="s">
        <v>606</v>
      </c>
      <c r="E21" s="22" t="s">
        <v>737</v>
      </c>
      <c r="F21" s="23">
        <f>SUM(F22:F24)</f>
        <v>121</v>
      </c>
    </row>
    <row r="22" spans="1:10">
      <c r="A22" s="10"/>
      <c r="B22" s="10"/>
      <c r="C22" s="10">
        <v>1</v>
      </c>
      <c r="D22" s="11" t="s">
        <v>607</v>
      </c>
      <c r="E22" s="11" t="s">
        <v>738</v>
      </c>
      <c r="F22" s="12">
        <v>1</v>
      </c>
    </row>
    <row r="23" spans="1:10">
      <c r="A23" s="10"/>
      <c r="B23" s="10"/>
      <c r="C23" s="10">
        <v>2</v>
      </c>
      <c r="D23" s="11" t="s">
        <v>739</v>
      </c>
      <c r="E23" s="11" t="s">
        <v>740</v>
      </c>
      <c r="F23" s="12">
        <v>48</v>
      </c>
    </row>
    <row r="24" spans="1:10">
      <c r="A24" s="10"/>
      <c r="B24" s="10"/>
      <c r="C24" s="10">
        <v>3</v>
      </c>
      <c r="D24" s="11" t="s">
        <v>586</v>
      </c>
      <c r="E24" s="11" t="s">
        <v>585</v>
      </c>
      <c r="F24" s="12">
        <v>72</v>
      </c>
    </row>
    <row r="25" spans="1:10" ht="15">
      <c r="A25" s="21"/>
      <c r="B25" s="21">
        <v>12</v>
      </c>
      <c r="C25" s="21"/>
      <c r="D25" s="22" t="s">
        <v>587</v>
      </c>
      <c r="E25" s="22" t="s">
        <v>742</v>
      </c>
      <c r="F25" s="23">
        <f>SUM(F26:F27)</f>
        <v>79</v>
      </c>
      <c r="G25" s="3"/>
      <c r="H25" s="3"/>
      <c r="I25" s="3"/>
      <c r="J25" s="3"/>
    </row>
    <row r="26" spans="1:10">
      <c r="A26" s="10"/>
      <c r="B26" s="10"/>
      <c r="C26" s="10">
        <v>0</v>
      </c>
      <c r="D26" s="11" t="s">
        <v>587</v>
      </c>
      <c r="E26" s="11" t="s">
        <v>742</v>
      </c>
      <c r="F26" s="12">
        <v>70</v>
      </c>
    </row>
    <row r="27" spans="1:10" s="31" customFormat="1">
      <c r="A27" s="10"/>
      <c r="B27" s="10"/>
      <c r="C27" s="10">
        <v>1</v>
      </c>
      <c r="D27" s="11" t="s">
        <v>588</v>
      </c>
      <c r="E27" s="11" t="s">
        <v>743</v>
      </c>
      <c r="F27" s="12">
        <v>9</v>
      </c>
      <c r="G27"/>
      <c r="H27"/>
      <c r="I27"/>
      <c r="J27"/>
    </row>
    <row r="28" spans="1:10" s="3" customFormat="1" ht="30">
      <c r="A28" s="21"/>
      <c r="B28" s="21">
        <v>13</v>
      </c>
      <c r="C28" s="21"/>
      <c r="D28" s="23" t="s">
        <v>608</v>
      </c>
      <c r="E28" s="22" t="s">
        <v>744</v>
      </c>
      <c r="F28" s="23">
        <f>SUM(F29:F30)</f>
        <v>63</v>
      </c>
    </row>
    <row r="29" spans="1:10">
      <c r="A29" s="10"/>
      <c r="B29" s="10"/>
      <c r="C29" s="10">
        <v>0</v>
      </c>
      <c r="D29" s="11" t="s">
        <v>608</v>
      </c>
      <c r="E29" s="11" t="s">
        <v>744</v>
      </c>
      <c r="F29" s="12">
        <v>51</v>
      </c>
    </row>
    <row r="30" spans="1:10">
      <c r="A30" s="10"/>
      <c r="B30" s="10"/>
      <c r="C30" s="10">
        <v>1</v>
      </c>
      <c r="D30" s="11" t="s">
        <v>609</v>
      </c>
      <c r="E30" s="11" t="s">
        <v>745</v>
      </c>
      <c r="F30" s="12">
        <v>12</v>
      </c>
    </row>
    <row r="31" spans="1:10" s="3" customFormat="1" ht="1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">
      <c r="A32" s="21"/>
      <c r="B32" s="21"/>
      <c r="C32" s="21"/>
      <c r="D32" s="22"/>
      <c r="E32" s="22"/>
      <c r="F32" s="23"/>
    </row>
    <row r="33" spans="1:10" s="4" customFormat="1" ht="18">
      <c r="A33" s="17">
        <v>3</v>
      </c>
      <c r="B33" s="17"/>
      <c r="C33" s="17"/>
      <c r="D33" s="19" t="s">
        <v>610</v>
      </c>
      <c r="E33" s="19" t="s">
        <v>589</v>
      </c>
      <c r="F33" s="20">
        <f>SUM(F34,F38,F41,F45,F46,F47)</f>
        <v>295</v>
      </c>
    </row>
    <row r="34" spans="1:10" s="3" customFormat="1" ht="45">
      <c r="A34" s="21"/>
      <c r="B34" s="21">
        <v>20</v>
      </c>
      <c r="C34" s="21"/>
      <c r="D34" s="22" t="s">
        <v>611</v>
      </c>
      <c r="E34" s="22" t="s">
        <v>747</v>
      </c>
      <c r="F34" s="23">
        <f>SUM(F35:F37)</f>
        <v>62</v>
      </c>
    </row>
    <row r="35" spans="1:10" ht="28">
      <c r="A35" s="10"/>
      <c r="B35" s="10"/>
      <c r="C35" s="10">
        <v>0</v>
      </c>
      <c r="D35" s="11" t="s">
        <v>562</v>
      </c>
      <c r="E35" s="11" t="s">
        <v>747</v>
      </c>
      <c r="F35" s="12">
        <v>40</v>
      </c>
    </row>
    <row r="36" spans="1:10">
      <c r="A36" s="10"/>
      <c r="B36" s="10"/>
      <c r="C36" s="10">
        <v>1</v>
      </c>
      <c r="D36" s="11" t="s">
        <v>612</v>
      </c>
      <c r="E36" s="11" t="s">
        <v>749</v>
      </c>
      <c r="F36" s="11">
        <v>12</v>
      </c>
    </row>
    <row r="37" spans="1:10">
      <c r="A37" s="10"/>
      <c r="B37" s="10"/>
      <c r="C37" s="10">
        <v>2</v>
      </c>
      <c r="D37" s="11" t="s">
        <v>613</v>
      </c>
      <c r="E37" s="11" t="s">
        <v>748</v>
      </c>
      <c r="F37" s="12">
        <v>10</v>
      </c>
    </row>
    <row r="38" spans="1:10" s="3" customFormat="1" ht="15">
      <c r="A38" s="21"/>
      <c r="B38" s="21">
        <v>21</v>
      </c>
      <c r="C38" s="21"/>
      <c r="D38" s="22" t="s">
        <v>1326</v>
      </c>
      <c r="E38" s="22" t="s">
        <v>750</v>
      </c>
      <c r="F38" s="23">
        <f>SUM(F39:F40)</f>
        <v>62</v>
      </c>
    </row>
    <row r="39" spans="1:10">
      <c r="A39" s="10"/>
      <c r="B39" s="10"/>
      <c r="C39" s="10">
        <v>0</v>
      </c>
      <c r="D39" s="11" t="s">
        <v>1326</v>
      </c>
      <c r="E39" s="11" t="s">
        <v>750</v>
      </c>
      <c r="F39" s="11">
        <v>46</v>
      </c>
    </row>
    <row r="40" spans="1:10">
      <c r="A40" s="10"/>
      <c r="B40" s="10"/>
      <c r="C40" s="10">
        <v>1</v>
      </c>
      <c r="D40" s="11" t="s">
        <v>614</v>
      </c>
      <c r="E40" s="11" t="s">
        <v>857</v>
      </c>
      <c r="F40" s="12">
        <v>16</v>
      </c>
    </row>
    <row r="41" spans="1:10" ht="30">
      <c r="A41" s="21"/>
      <c r="B41" s="21">
        <v>22</v>
      </c>
      <c r="C41" s="21"/>
      <c r="D41" s="22" t="s">
        <v>615</v>
      </c>
      <c r="E41" s="22" t="s">
        <v>751</v>
      </c>
      <c r="F41" s="23">
        <f>SUM(F42:F44)</f>
        <v>92</v>
      </c>
      <c r="G41" s="3"/>
      <c r="H41" s="3"/>
      <c r="I41" s="3"/>
      <c r="J41" s="3"/>
    </row>
    <row r="42" spans="1:10" ht="28">
      <c r="A42" s="10"/>
      <c r="B42" s="10"/>
      <c r="C42" s="10">
        <v>0</v>
      </c>
      <c r="D42" s="11" t="s">
        <v>615</v>
      </c>
      <c r="E42" s="11" t="s">
        <v>752</v>
      </c>
      <c r="F42" s="12">
        <v>51</v>
      </c>
    </row>
    <row r="43" spans="1:10">
      <c r="A43" s="10"/>
      <c r="B43" s="10"/>
      <c r="C43" s="10">
        <v>1</v>
      </c>
      <c r="D43" s="11" t="s">
        <v>859</v>
      </c>
      <c r="E43" s="11" t="s">
        <v>458</v>
      </c>
      <c r="F43" s="12">
        <v>19</v>
      </c>
    </row>
    <row r="44" spans="1:10" s="6" customFormat="1" ht="18">
      <c r="A44" s="10"/>
      <c r="B44" s="10"/>
      <c r="C44" s="10">
        <v>2</v>
      </c>
      <c r="D44" s="11" t="s">
        <v>1341</v>
      </c>
      <c r="E44" s="11" t="s">
        <v>1119</v>
      </c>
      <c r="F44" s="12">
        <v>22</v>
      </c>
      <c r="G44"/>
      <c r="H44"/>
      <c r="I44"/>
      <c r="J44"/>
    </row>
    <row r="45" spans="1:10" s="3" customFormat="1" ht="30">
      <c r="A45" s="21"/>
      <c r="B45" s="21">
        <v>23</v>
      </c>
      <c r="C45" s="21">
        <v>0</v>
      </c>
      <c r="D45" s="22" t="s">
        <v>616</v>
      </c>
      <c r="E45" s="22" t="s">
        <v>753</v>
      </c>
      <c r="F45" s="23">
        <v>35</v>
      </c>
    </row>
    <row r="46" spans="1:10" s="3" customFormat="1" ht="30">
      <c r="A46" s="21"/>
      <c r="B46" s="21">
        <v>24</v>
      </c>
      <c r="C46" s="21">
        <v>0</v>
      </c>
      <c r="D46" s="22" t="s">
        <v>617</v>
      </c>
      <c r="E46" s="22" t="s">
        <v>754</v>
      </c>
      <c r="F46" s="23">
        <v>29</v>
      </c>
    </row>
    <row r="47" spans="1:10" s="3" customFormat="1" ht="30">
      <c r="A47" s="21"/>
      <c r="B47" s="21">
        <v>25</v>
      </c>
      <c r="C47" s="21">
        <v>0</v>
      </c>
      <c r="D47" s="22" t="s">
        <v>618</v>
      </c>
      <c r="E47" s="22" t="s">
        <v>755</v>
      </c>
      <c r="F47" s="23">
        <v>15</v>
      </c>
    </row>
    <row r="48" spans="1:10" s="3" customFormat="1" ht="15">
      <c r="A48" s="21"/>
      <c r="B48" s="21"/>
      <c r="C48" s="21"/>
      <c r="D48" s="22"/>
      <c r="E48" s="22"/>
      <c r="F48" s="23"/>
    </row>
    <row r="49" spans="1:10" ht="18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6">
      <c r="A50" s="17">
        <v>4</v>
      </c>
      <c r="B50" s="17"/>
      <c r="C50" s="17"/>
      <c r="D50" s="19" t="s">
        <v>590</v>
      </c>
      <c r="E50" s="19" t="s">
        <v>632</v>
      </c>
      <c r="F50" s="20">
        <f>SUM(F51,F52,F55,F56)</f>
        <v>58</v>
      </c>
      <c r="G50" s="4"/>
      <c r="H50" s="4"/>
      <c r="I50" s="4"/>
      <c r="J50" s="4"/>
    </row>
    <row r="51" spans="1:10" s="3" customFormat="1" ht="15">
      <c r="A51" s="21"/>
      <c r="B51" s="21">
        <v>30</v>
      </c>
      <c r="C51" s="21">
        <v>0</v>
      </c>
      <c r="D51" s="22" t="s">
        <v>619</v>
      </c>
      <c r="E51" s="22" t="s">
        <v>633</v>
      </c>
      <c r="F51" s="23">
        <v>3</v>
      </c>
    </row>
    <row r="52" spans="1:10" s="3" customFormat="1" ht="30">
      <c r="A52" s="21"/>
      <c r="B52" s="21">
        <v>31</v>
      </c>
      <c r="C52" s="21"/>
      <c r="D52" s="22" t="s">
        <v>620</v>
      </c>
      <c r="E52" s="22" t="s">
        <v>634</v>
      </c>
      <c r="F52" s="23">
        <f>SUM(F53:F54)</f>
        <v>28</v>
      </c>
    </row>
    <row r="53" spans="1:10" s="31" customFormat="1" ht="28">
      <c r="A53" s="10"/>
      <c r="B53" s="10"/>
      <c r="C53" s="10">
        <v>0</v>
      </c>
      <c r="D53" s="11" t="s">
        <v>620</v>
      </c>
      <c r="E53" s="11" t="s">
        <v>634</v>
      </c>
      <c r="F53" s="12">
        <v>20</v>
      </c>
      <c r="G53"/>
      <c r="H53"/>
      <c r="I53"/>
      <c r="J53"/>
    </row>
    <row r="54" spans="1:10">
      <c r="A54" s="10"/>
      <c r="B54" s="10"/>
      <c r="C54" s="10">
        <v>1</v>
      </c>
      <c r="D54" s="11" t="s">
        <v>621</v>
      </c>
      <c r="E54" s="11" t="s">
        <v>1035</v>
      </c>
      <c r="F54" s="12">
        <v>8</v>
      </c>
    </row>
    <row r="55" spans="1:10" s="3" customFormat="1" ht="15">
      <c r="A55" s="21"/>
      <c r="B55" s="21">
        <v>32</v>
      </c>
      <c r="C55" s="21">
        <v>0</v>
      </c>
      <c r="D55" s="22" t="s">
        <v>622</v>
      </c>
      <c r="E55" s="22" t="s">
        <v>639</v>
      </c>
      <c r="F55" s="23">
        <v>12</v>
      </c>
    </row>
    <row r="56" spans="1:10" ht="15">
      <c r="A56" s="21"/>
      <c r="B56" s="21">
        <v>33</v>
      </c>
      <c r="C56" s="21">
        <v>0</v>
      </c>
      <c r="D56" s="22" t="s">
        <v>623</v>
      </c>
      <c r="E56" s="22" t="s">
        <v>635</v>
      </c>
      <c r="F56" s="23">
        <v>15</v>
      </c>
      <c r="G56" s="3"/>
      <c r="H56" s="3"/>
      <c r="I56" s="3"/>
      <c r="J56" s="3"/>
    </row>
    <row r="57" spans="1:10" ht="1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">
      <c r="A58" s="21"/>
      <c r="B58" s="21"/>
      <c r="C58" s="21"/>
      <c r="D58" s="22"/>
      <c r="E58" s="22"/>
      <c r="F58" s="23"/>
    </row>
    <row r="59" spans="1:10" s="4" customFormat="1" ht="18">
      <c r="A59" s="17">
        <v>5</v>
      </c>
      <c r="B59" s="17"/>
      <c r="C59" s="17"/>
      <c r="D59" s="19" t="s">
        <v>1353</v>
      </c>
      <c r="E59" s="19" t="s">
        <v>1131</v>
      </c>
      <c r="F59" s="20">
        <f>SUM(F60:F65)</f>
        <v>165</v>
      </c>
    </row>
    <row r="60" spans="1:10" s="3" customFormat="1" ht="15">
      <c r="A60" s="21"/>
      <c r="B60" s="21">
        <v>40</v>
      </c>
      <c r="C60" s="21">
        <v>0</v>
      </c>
      <c r="D60" s="22" t="s">
        <v>619</v>
      </c>
      <c r="E60" s="22" t="s">
        <v>636</v>
      </c>
      <c r="F60" s="23">
        <v>3</v>
      </c>
    </row>
    <row r="61" spans="1:10" s="3" customFormat="1" ht="30">
      <c r="A61" s="21"/>
      <c r="B61" s="21">
        <v>41</v>
      </c>
      <c r="C61" s="21">
        <v>0</v>
      </c>
      <c r="D61" s="22" t="s">
        <v>624</v>
      </c>
      <c r="E61" s="22" t="s">
        <v>637</v>
      </c>
      <c r="F61" s="23">
        <v>93</v>
      </c>
    </row>
    <row r="62" spans="1:10" s="3" customFormat="1" ht="15">
      <c r="A62" s="21"/>
      <c r="B62" s="21">
        <v>42</v>
      </c>
      <c r="C62" s="21">
        <v>0</v>
      </c>
      <c r="D62" s="22" t="s">
        <v>1354</v>
      </c>
      <c r="E62" s="22" t="s">
        <v>931</v>
      </c>
      <c r="F62" s="23">
        <v>41</v>
      </c>
    </row>
    <row r="63" spans="1:10" s="3" customFormat="1" ht="28.5" customHeight="1">
      <c r="A63" s="21"/>
      <c r="B63" s="21">
        <v>43</v>
      </c>
      <c r="C63" s="21">
        <v>0</v>
      </c>
      <c r="D63" s="22" t="s">
        <v>625</v>
      </c>
      <c r="E63" s="22" t="s">
        <v>638</v>
      </c>
      <c r="F63" s="23">
        <v>11</v>
      </c>
    </row>
    <row r="64" spans="1:10" s="3" customFormat="1" ht="15.75" customHeight="1">
      <c r="A64" s="21"/>
      <c r="B64" s="21">
        <v>44</v>
      </c>
      <c r="C64" s="21">
        <v>0</v>
      </c>
      <c r="D64" s="22" t="s">
        <v>1191</v>
      </c>
      <c r="E64" s="22" t="s">
        <v>968</v>
      </c>
      <c r="F64" s="23">
        <v>10</v>
      </c>
    </row>
    <row r="65" spans="1:10" s="32" customFormat="1" ht="15">
      <c r="A65" s="21"/>
      <c r="B65" s="21">
        <v>45</v>
      </c>
      <c r="C65" s="21">
        <v>0</v>
      </c>
      <c r="D65" s="22" t="s">
        <v>626</v>
      </c>
      <c r="E65" s="22" t="s">
        <v>640</v>
      </c>
      <c r="F65" s="23">
        <v>7</v>
      </c>
      <c r="G65" s="3"/>
      <c r="H65" s="3"/>
      <c r="I65" s="3"/>
      <c r="J65" s="3"/>
    </row>
    <row r="66" spans="1:10" s="3" customFormat="1" ht="1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">
      <c r="A68" s="17">
        <v>6</v>
      </c>
      <c r="B68" s="17"/>
      <c r="C68" s="17"/>
      <c r="D68" s="19" t="s">
        <v>1227</v>
      </c>
      <c r="E68" s="19" t="s">
        <v>1135</v>
      </c>
      <c r="F68" s="20">
        <f>SUM(F69:F74)</f>
        <v>207</v>
      </c>
    </row>
    <row r="69" spans="1:10" s="3" customFormat="1" ht="15">
      <c r="A69" s="21"/>
      <c r="B69" s="21">
        <v>50</v>
      </c>
      <c r="C69" s="21">
        <v>0</v>
      </c>
      <c r="D69" s="22" t="s">
        <v>1166</v>
      </c>
      <c r="E69" s="22" t="s">
        <v>641</v>
      </c>
      <c r="F69" s="23">
        <v>23</v>
      </c>
    </row>
    <row r="70" spans="1:10" s="3" customFormat="1" ht="15">
      <c r="A70" s="21"/>
      <c r="B70" s="21">
        <v>51</v>
      </c>
      <c r="C70" s="21">
        <v>0</v>
      </c>
      <c r="D70" s="22" t="s">
        <v>627</v>
      </c>
      <c r="E70" s="22" t="s">
        <v>642</v>
      </c>
      <c r="F70" s="23">
        <v>41</v>
      </c>
    </row>
    <row r="71" spans="1:10" s="3" customFormat="1" ht="15">
      <c r="A71" s="21"/>
      <c r="B71" s="21">
        <v>52</v>
      </c>
      <c r="C71" s="21">
        <v>0</v>
      </c>
      <c r="D71" s="22" t="s">
        <v>628</v>
      </c>
      <c r="E71" s="22" t="s">
        <v>643</v>
      </c>
      <c r="F71" s="23">
        <v>55</v>
      </c>
    </row>
    <row r="72" spans="1:10" s="3" customFormat="1" ht="15">
      <c r="A72" s="21"/>
      <c r="B72" s="21">
        <v>53</v>
      </c>
      <c r="C72" s="21">
        <v>0</v>
      </c>
      <c r="D72" s="22" t="s">
        <v>870</v>
      </c>
      <c r="E72" s="22" t="s">
        <v>644</v>
      </c>
      <c r="F72" s="23">
        <v>29</v>
      </c>
    </row>
    <row r="73" spans="1:10" s="3" customFormat="1" ht="15">
      <c r="A73" s="21"/>
      <c r="B73" s="21">
        <v>54</v>
      </c>
      <c r="C73" s="21">
        <v>0</v>
      </c>
      <c r="D73" s="22" t="s">
        <v>630</v>
      </c>
      <c r="E73" s="22" t="s">
        <v>645</v>
      </c>
      <c r="F73" s="23">
        <v>38</v>
      </c>
    </row>
    <row r="74" spans="1:10" s="3" customFormat="1" ht="15">
      <c r="A74" s="21"/>
      <c r="B74" s="21">
        <v>55</v>
      </c>
      <c r="C74" s="21">
        <v>0</v>
      </c>
      <c r="D74" s="22" t="s">
        <v>629</v>
      </c>
      <c r="E74" s="22" t="s">
        <v>646</v>
      </c>
      <c r="F74" s="23">
        <v>21</v>
      </c>
    </row>
    <row r="75" spans="1:10" s="3" customFormat="1" ht="15">
      <c r="A75" s="21"/>
      <c r="B75" s="21"/>
      <c r="C75" s="21"/>
      <c r="D75" s="22"/>
      <c r="E75" s="22"/>
      <c r="F75" s="23"/>
    </row>
    <row r="76" spans="1:10" s="3" customFormat="1" ht="15">
      <c r="A76" s="21"/>
      <c r="B76" s="21"/>
      <c r="C76" s="21"/>
      <c r="D76" s="22"/>
      <c r="E76" s="22"/>
      <c r="F76" s="23"/>
    </row>
    <row r="77" spans="1:10" s="4" customFormat="1" ht="18">
      <c r="A77" s="17">
        <v>7</v>
      </c>
      <c r="B77" s="17"/>
      <c r="C77" s="17"/>
      <c r="D77" s="19" t="s">
        <v>1237</v>
      </c>
      <c r="E77" s="19" t="s">
        <v>1015</v>
      </c>
      <c r="F77" s="20">
        <f>SUM(F78,F79,F83,F84,F85,F86,F90,F91,F92)</f>
        <v>322</v>
      </c>
    </row>
    <row r="78" spans="1:10" s="3" customFormat="1" ht="30">
      <c r="A78" s="21"/>
      <c r="B78" s="21">
        <v>60</v>
      </c>
      <c r="C78" s="21">
        <v>0</v>
      </c>
      <c r="D78" s="22" t="s">
        <v>631</v>
      </c>
      <c r="E78" s="22" t="s">
        <v>647</v>
      </c>
      <c r="F78" s="23">
        <v>15</v>
      </c>
    </row>
    <row r="79" spans="1:10" s="3" customFormat="1" ht="15">
      <c r="A79" s="21"/>
      <c r="B79" s="21">
        <v>61</v>
      </c>
      <c r="C79" s="21"/>
      <c r="D79" s="22" t="s">
        <v>511</v>
      </c>
      <c r="E79" s="22" t="s">
        <v>648</v>
      </c>
      <c r="F79" s="23">
        <f>SUM(F80:F82)</f>
        <v>31</v>
      </c>
    </row>
    <row r="80" spans="1:10">
      <c r="A80" s="10"/>
      <c r="B80" s="10"/>
      <c r="C80" s="10">
        <v>0</v>
      </c>
      <c r="D80" s="11" t="s">
        <v>511</v>
      </c>
      <c r="E80" s="11" t="s">
        <v>648</v>
      </c>
      <c r="F80" s="12">
        <v>8</v>
      </c>
    </row>
    <row r="81" spans="1:10">
      <c r="A81" s="10"/>
      <c r="B81" s="10"/>
      <c r="C81" s="10">
        <v>1</v>
      </c>
      <c r="D81" s="11" t="s">
        <v>559</v>
      </c>
      <c r="E81" s="11" t="s">
        <v>649</v>
      </c>
      <c r="F81" s="12">
        <v>12</v>
      </c>
    </row>
    <row r="82" spans="1:10">
      <c r="A82" s="10"/>
      <c r="B82" s="10"/>
      <c r="C82" s="10">
        <v>2</v>
      </c>
      <c r="D82" s="11" t="s">
        <v>1198</v>
      </c>
      <c r="E82" s="11" t="s">
        <v>1042</v>
      </c>
      <c r="F82" s="12">
        <v>11</v>
      </c>
    </row>
    <row r="83" spans="1:10" s="3" customFormat="1" ht="15">
      <c r="A83" s="21"/>
      <c r="B83" s="21">
        <v>62</v>
      </c>
      <c r="C83" s="21">
        <v>0</v>
      </c>
      <c r="D83" s="22" t="s">
        <v>1247</v>
      </c>
      <c r="E83" s="22" t="s">
        <v>650</v>
      </c>
      <c r="F83" s="23">
        <v>17</v>
      </c>
    </row>
    <row r="84" spans="1:10" s="3" customFormat="1" ht="15">
      <c r="A84" s="21"/>
      <c r="B84" s="21">
        <v>63</v>
      </c>
      <c r="C84" s="21">
        <v>0</v>
      </c>
      <c r="D84" s="22" t="s">
        <v>512</v>
      </c>
      <c r="E84" s="22" t="s">
        <v>651</v>
      </c>
      <c r="F84" s="23">
        <v>48</v>
      </c>
    </row>
    <row r="85" spans="1:10" s="3" customFormat="1" ht="15">
      <c r="A85" s="21"/>
      <c r="B85" s="21">
        <v>64</v>
      </c>
      <c r="C85" s="21">
        <v>0</v>
      </c>
      <c r="D85" s="22" t="s">
        <v>513</v>
      </c>
      <c r="E85" s="22" t="s">
        <v>652</v>
      </c>
      <c r="F85" s="23">
        <v>52</v>
      </c>
    </row>
    <row r="86" spans="1:10" s="3" customFormat="1" ht="15">
      <c r="A86" s="21"/>
      <c r="B86" s="21">
        <v>65</v>
      </c>
      <c r="C86" s="21"/>
      <c r="D86" s="22" t="s">
        <v>514</v>
      </c>
      <c r="E86" s="22" t="s">
        <v>653</v>
      </c>
      <c r="F86" s="22">
        <f>SUM(F87:F89)</f>
        <v>36</v>
      </c>
    </row>
    <row r="87" spans="1:10">
      <c r="A87" s="10"/>
      <c r="B87" s="10"/>
      <c r="C87" s="10">
        <v>0</v>
      </c>
      <c r="D87" s="11" t="s">
        <v>514</v>
      </c>
      <c r="E87" s="11" t="s">
        <v>653</v>
      </c>
      <c r="F87" s="12">
        <v>12</v>
      </c>
    </row>
    <row r="88" spans="1:10">
      <c r="A88" s="10"/>
      <c r="B88" s="10"/>
      <c r="C88" s="10">
        <v>1</v>
      </c>
      <c r="D88" s="11" t="s">
        <v>516</v>
      </c>
      <c r="E88" s="11" t="s">
        <v>721</v>
      </c>
      <c r="F88" s="12">
        <v>4</v>
      </c>
    </row>
    <row r="89" spans="1:10">
      <c r="A89" s="10"/>
      <c r="B89" s="10"/>
      <c r="C89" s="10">
        <v>2</v>
      </c>
      <c r="D89" s="11" t="s">
        <v>1256</v>
      </c>
      <c r="E89" s="11" t="s">
        <v>654</v>
      </c>
      <c r="F89" s="12">
        <v>20</v>
      </c>
    </row>
    <row r="90" spans="1:10" s="3" customFormat="1" ht="15">
      <c r="A90" s="21"/>
      <c r="B90" s="21">
        <v>66</v>
      </c>
      <c r="C90" s="21">
        <v>0</v>
      </c>
      <c r="D90" s="22" t="s">
        <v>995</v>
      </c>
      <c r="E90" s="22" t="s">
        <v>1025</v>
      </c>
      <c r="F90" s="23">
        <v>44</v>
      </c>
    </row>
    <row r="91" spans="1:10" s="3" customFormat="1" ht="15">
      <c r="A91" s="21"/>
      <c r="B91" s="21">
        <v>67</v>
      </c>
      <c r="C91" s="21">
        <v>0</v>
      </c>
      <c r="D91" s="22" t="s">
        <v>715</v>
      </c>
      <c r="E91" s="22" t="s">
        <v>714</v>
      </c>
      <c r="F91" s="23">
        <v>29</v>
      </c>
    </row>
    <row r="92" spans="1:10" s="3" customFormat="1" ht="30">
      <c r="A92" s="21"/>
      <c r="B92" s="21">
        <v>68</v>
      </c>
      <c r="C92" s="21">
        <v>0</v>
      </c>
      <c r="D92" s="22" t="s">
        <v>517</v>
      </c>
      <c r="E92" s="22" t="s">
        <v>656</v>
      </c>
      <c r="F92" s="23">
        <v>50</v>
      </c>
    </row>
    <row r="93" spans="1:10" ht="1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">
      <c r="A95" s="17">
        <v>8</v>
      </c>
      <c r="B95" s="17"/>
      <c r="C95" s="17"/>
      <c r="D95" s="19" t="s">
        <v>518</v>
      </c>
      <c r="E95" s="19" t="s">
        <v>657</v>
      </c>
      <c r="F95" s="20">
        <f>SUM(F96,F97,F98,F110,F116,F117,F118,F121,F122)</f>
        <v>460</v>
      </c>
    </row>
    <row r="96" spans="1:10" s="3" customFormat="1" ht="15">
      <c r="A96" s="21"/>
      <c r="B96" s="21">
        <v>70</v>
      </c>
      <c r="C96" s="21">
        <v>0</v>
      </c>
      <c r="D96" s="22" t="s">
        <v>519</v>
      </c>
      <c r="E96" s="22" t="s">
        <v>658</v>
      </c>
      <c r="F96" s="23">
        <v>26</v>
      </c>
    </row>
    <row r="97" spans="1:6" s="3" customFormat="1" ht="15">
      <c r="A97" s="21"/>
      <c r="B97" s="21">
        <v>71</v>
      </c>
      <c r="C97" s="21">
        <v>0</v>
      </c>
      <c r="D97" s="22" t="s">
        <v>1279</v>
      </c>
      <c r="E97" s="22" t="s">
        <v>1050</v>
      </c>
      <c r="F97" s="23">
        <v>38</v>
      </c>
    </row>
    <row r="98" spans="1:6" s="3" customFormat="1" ht="15">
      <c r="A98" s="21"/>
      <c r="B98" s="21">
        <v>72</v>
      </c>
      <c r="C98" s="21">
        <v>0</v>
      </c>
      <c r="D98" s="22" t="s">
        <v>1258</v>
      </c>
      <c r="E98" s="22" t="s">
        <v>1031</v>
      </c>
      <c r="F98" s="23">
        <f>SUM(F99:F109)</f>
        <v>188</v>
      </c>
    </row>
    <row r="99" spans="1:6">
      <c r="A99" s="10"/>
      <c r="B99" s="10"/>
      <c r="C99" s="10">
        <v>1</v>
      </c>
      <c r="D99" s="11" t="s">
        <v>1166</v>
      </c>
      <c r="E99" s="11" t="s">
        <v>641</v>
      </c>
      <c r="F99" s="12">
        <v>27</v>
      </c>
    </row>
    <row r="100" spans="1:6">
      <c r="A100" s="10"/>
      <c r="B100" s="10"/>
      <c r="C100" s="10">
        <v>2</v>
      </c>
      <c r="D100" s="11" t="s">
        <v>1260</v>
      </c>
      <c r="E100" s="11" t="s">
        <v>664</v>
      </c>
      <c r="F100" s="11">
        <v>26</v>
      </c>
    </row>
    <row r="101" spans="1:6">
      <c r="A101" s="10"/>
      <c r="B101" s="10"/>
      <c r="C101" s="10">
        <v>3</v>
      </c>
      <c r="D101" s="11" t="s">
        <v>520</v>
      </c>
      <c r="E101" s="11" t="s">
        <v>665</v>
      </c>
      <c r="F101" s="12">
        <v>8</v>
      </c>
    </row>
    <row r="102" spans="1:6">
      <c r="A102" s="10"/>
      <c r="B102" s="10"/>
      <c r="C102" s="10">
        <v>4</v>
      </c>
      <c r="D102" s="11" t="s">
        <v>1264</v>
      </c>
      <c r="E102" s="11" t="s">
        <v>1037</v>
      </c>
      <c r="F102" s="12">
        <v>7</v>
      </c>
    </row>
    <row r="103" spans="1:6">
      <c r="A103" s="10"/>
      <c r="B103" s="10"/>
      <c r="C103" s="10">
        <v>5</v>
      </c>
      <c r="D103" s="11" t="s">
        <v>521</v>
      </c>
      <c r="E103" s="11" t="s">
        <v>659</v>
      </c>
      <c r="F103" s="12">
        <v>7</v>
      </c>
    </row>
    <row r="104" spans="1:6">
      <c r="A104" s="10"/>
      <c r="B104" s="10"/>
      <c r="C104" s="10">
        <v>6</v>
      </c>
      <c r="D104" s="11" t="s">
        <v>1267</v>
      </c>
      <c r="E104" s="11" t="s">
        <v>660</v>
      </c>
      <c r="F104" s="12">
        <v>26</v>
      </c>
    </row>
    <row r="105" spans="1:6">
      <c r="A105" s="10"/>
      <c r="B105" s="10"/>
      <c r="C105" s="10">
        <v>7</v>
      </c>
      <c r="D105" s="11" t="s">
        <v>1272</v>
      </c>
      <c r="E105" s="11" t="s">
        <v>666</v>
      </c>
      <c r="F105" s="12">
        <v>9</v>
      </c>
    </row>
    <row r="106" spans="1:6">
      <c r="A106" s="10"/>
      <c r="B106" s="10"/>
      <c r="C106" s="10">
        <v>8</v>
      </c>
      <c r="D106" s="11" t="s">
        <v>522</v>
      </c>
      <c r="E106" s="11" t="s">
        <v>667</v>
      </c>
      <c r="F106" s="12">
        <v>28</v>
      </c>
    </row>
    <row r="107" spans="1:6">
      <c r="A107" s="10"/>
      <c r="B107" s="10"/>
      <c r="C107" s="10">
        <v>9</v>
      </c>
      <c r="D107" s="11" t="s">
        <v>1270</v>
      </c>
      <c r="E107" s="11" t="s">
        <v>661</v>
      </c>
      <c r="F107" s="12">
        <v>37</v>
      </c>
    </row>
    <row r="108" spans="1:6">
      <c r="A108" s="10"/>
      <c r="B108" s="10"/>
      <c r="C108" s="10">
        <v>10</v>
      </c>
      <c r="D108" s="11" t="s">
        <v>1263</v>
      </c>
      <c r="E108" s="11" t="s">
        <v>662</v>
      </c>
      <c r="F108" s="12">
        <v>8</v>
      </c>
    </row>
    <row r="109" spans="1:6">
      <c r="A109" s="10"/>
      <c r="B109" s="10"/>
      <c r="C109" s="10">
        <v>11</v>
      </c>
      <c r="D109" s="11" t="s">
        <v>523</v>
      </c>
      <c r="E109" s="11" t="s">
        <v>663</v>
      </c>
      <c r="F109" s="12">
        <v>5</v>
      </c>
    </row>
    <row r="110" spans="1:6" s="3" customFormat="1" ht="15">
      <c r="A110" s="21"/>
      <c r="B110" s="21">
        <v>73</v>
      </c>
      <c r="C110" s="21"/>
      <c r="D110" s="22" t="s">
        <v>1280</v>
      </c>
      <c r="E110" s="22" t="s">
        <v>1053</v>
      </c>
      <c r="F110" s="23">
        <f>SUM(F111:F115)</f>
        <v>60</v>
      </c>
    </row>
    <row r="111" spans="1:6" s="29" customFormat="1" ht="15">
      <c r="A111" s="25"/>
      <c r="B111" s="25"/>
      <c r="C111" s="25">
        <v>1</v>
      </c>
      <c r="D111" s="26" t="s">
        <v>452</v>
      </c>
      <c r="E111" s="26" t="s">
        <v>453</v>
      </c>
      <c r="F111" s="27">
        <v>1</v>
      </c>
    </row>
    <row r="112" spans="1:6">
      <c r="A112" s="10"/>
      <c r="B112" s="10"/>
      <c r="C112" s="10">
        <v>2</v>
      </c>
      <c r="D112" s="11" t="s">
        <v>1166</v>
      </c>
      <c r="E112" s="11" t="s">
        <v>641</v>
      </c>
      <c r="F112" s="12">
        <v>23</v>
      </c>
    </row>
    <row r="113" spans="1:10">
      <c r="A113" s="10"/>
      <c r="B113" s="10"/>
      <c r="C113" s="10">
        <v>3</v>
      </c>
      <c r="D113" s="11" t="s">
        <v>900</v>
      </c>
      <c r="E113" s="11" t="s">
        <v>901</v>
      </c>
      <c r="F113" s="12">
        <v>11</v>
      </c>
    </row>
    <row r="114" spans="1:10">
      <c r="A114" s="10"/>
      <c r="B114" s="10"/>
      <c r="C114" s="10">
        <v>4</v>
      </c>
      <c r="D114" s="11" t="s">
        <v>1210</v>
      </c>
      <c r="E114" s="11" t="s">
        <v>1055</v>
      </c>
      <c r="F114" s="12">
        <v>6</v>
      </c>
    </row>
    <row r="115" spans="1:10">
      <c r="A115" s="10"/>
      <c r="B115" s="10"/>
      <c r="C115" s="10">
        <v>5</v>
      </c>
      <c r="D115" s="11" t="s">
        <v>524</v>
      </c>
      <c r="E115" s="11" t="s">
        <v>708</v>
      </c>
      <c r="F115" s="12">
        <v>19</v>
      </c>
    </row>
    <row r="116" spans="1:10" s="3" customFormat="1" ht="15">
      <c r="A116" s="21"/>
      <c r="B116" s="21">
        <v>74</v>
      </c>
      <c r="C116" s="21">
        <v>0</v>
      </c>
      <c r="D116" s="22" t="s">
        <v>1282</v>
      </c>
      <c r="E116" s="22" t="s">
        <v>1282</v>
      </c>
      <c r="F116" s="23">
        <v>51</v>
      </c>
    </row>
    <row r="117" spans="1:10" s="32" customFormat="1" ht="15">
      <c r="A117" s="21"/>
      <c r="B117" s="21">
        <v>75</v>
      </c>
      <c r="C117" s="21">
        <v>0</v>
      </c>
      <c r="D117" s="22" t="s">
        <v>1283</v>
      </c>
      <c r="E117" s="22" t="s">
        <v>1056</v>
      </c>
      <c r="F117" s="23">
        <v>41</v>
      </c>
      <c r="G117" s="3"/>
      <c r="H117" s="3"/>
      <c r="I117" s="3"/>
      <c r="J117" s="3"/>
    </row>
    <row r="118" spans="1:10" s="3" customFormat="1" ht="15">
      <c r="A118" s="21"/>
      <c r="B118" s="21">
        <v>76</v>
      </c>
      <c r="C118" s="21"/>
      <c r="D118" s="22" t="s">
        <v>1285</v>
      </c>
      <c r="E118" s="22" t="s">
        <v>1285</v>
      </c>
      <c r="F118" s="23">
        <f>SUM(F119:F120)</f>
        <v>27</v>
      </c>
    </row>
    <row r="119" spans="1:10" s="3" customFormat="1" ht="15">
      <c r="A119" s="10"/>
      <c r="B119" s="10"/>
      <c r="C119" s="10">
        <v>0</v>
      </c>
      <c r="D119" s="11" t="s">
        <v>1285</v>
      </c>
      <c r="E119" s="11" t="s">
        <v>1285</v>
      </c>
      <c r="F119" s="12">
        <v>16</v>
      </c>
      <c r="G119"/>
      <c r="H119"/>
      <c r="I119"/>
      <c r="J119"/>
    </row>
    <row r="120" spans="1:10">
      <c r="A120" s="10"/>
      <c r="B120" s="10"/>
      <c r="C120" s="10">
        <v>1</v>
      </c>
      <c r="D120" s="11" t="s">
        <v>1286</v>
      </c>
      <c r="E120" s="11" t="s">
        <v>1057</v>
      </c>
      <c r="F120" s="12">
        <v>11</v>
      </c>
    </row>
    <row r="121" spans="1:10" s="3" customFormat="1" ht="15">
      <c r="A121" s="21"/>
      <c r="B121" s="21">
        <v>77</v>
      </c>
      <c r="C121" s="21">
        <v>0</v>
      </c>
      <c r="D121" s="22" t="s">
        <v>1287</v>
      </c>
      <c r="E121" s="22" t="s">
        <v>1287</v>
      </c>
      <c r="F121" s="23">
        <v>14</v>
      </c>
    </row>
    <row r="122" spans="1:10" s="3" customFormat="1" ht="30">
      <c r="A122" s="21"/>
      <c r="B122" s="21">
        <v>78</v>
      </c>
      <c r="C122" s="21"/>
      <c r="D122" s="22" t="s">
        <v>525</v>
      </c>
      <c r="E122" s="22" t="s">
        <v>572</v>
      </c>
      <c r="F122" s="23">
        <f>SUM(F123:F124)</f>
        <v>15</v>
      </c>
    </row>
    <row r="123" spans="1:10" s="3" customFormat="1" ht="15">
      <c r="A123" s="21"/>
      <c r="B123" s="21"/>
      <c r="C123" s="10">
        <v>0</v>
      </c>
      <c r="D123" s="11" t="s">
        <v>525</v>
      </c>
      <c r="E123" s="11" t="s">
        <v>668</v>
      </c>
      <c r="F123" s="12">
        <v>13</v>
      </c>
    </row>
    <row r="124" spans="1:10" s="3" customFormat="1" ht="15">
      <c r="A124" s="21"/>
      <c r="B124" s="21"/>
      <c r="C124" s="10">
        <v>1</v>
      </c>
      <c r="D124" s="11" t="s">
        <v>566</v>
      </c>
      <c r="E124" s="11" t="s">
        <v>573</v>
      </c>
      <c r="F124" s="12">
        <v>2</v>
      </c>
    </row>
    <row r="125" spans="1:10" s="3" customFormat="1" ht="1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>
      <c r="A126" s="10"/>
      <c r="B126" s="10"/>
      <c r="C126" s="10"/>
      <c r="D126" s="11"/>
      <c r="E126" s="11"/>
      <c r="F126" s="12"/>
    </row>
    <row r="127" spans="1:10" s="4" customFormat="1" ht="36">
      <c r="A127" s="17">
        <v>9</v>
      </c>
      <c r="B127" s="17"/>
      <c r="C127" s="17"/>
      <c r="D127" s="19" t="s">
        <v>526</v>
      </c>
      <c r="E127" s="19" t="s">
        <v>672</v>
      </c>
      <c r="F127" s="20">
        <f>SUM(F128,F129,F133,F137,F141)</f>
        <v>280</v>
      </c>
    </row>
    <row r="128" spans="1:10" ht="15">
      <c r="A128" s="21"/>
      <c r="B128" s="21">
        <v>80</v>
      </c>
      <c r="C128" s="21">
        <v>0</v>
      </c>
      <c r="D128" s="22" t="s">
        <v>527</v>
      </c>
      <c r="E128" s="22" t="s">
        <v>704</v>
      </c>
      <c r="F128" s="23">
        <v>32</v>
      </c>
      <c r="G128" s="3"/>
      <c r="H128" s="3"/>
      <c r="I128" s="3"/>
      <c r="J128" s="3"/>
    </row>
    <row r="129" spans="1:10" ht="15">
      <c r="A129" s="21"/>
      <c r="B129" s="21">
        <v>81</v>
      </c>
      <c r="C129" s="21"/>
      <c r="D129" s="22" t="s">
        <v>1146</v>
      </c>
      <c r="E129" s="22" t="s">
        <v>1061</v>
      </c>
      <c r="F129" s="23">
        <f>SUM(F130:F132)</f>
        <v>71</v>
      </c>
      <c r="G129" s="3"/>
      <c r="H129" s="3"/>
      <c r="I129" s="3"/>
      <c r="J129" s="3"/>
    </row>
    <row r="130" spans="1:10">
      <c r="A130" s="10"/>
      <c r="B130" s="10"/>
      <c r="C130" s="10">
        <v>0</v>
      </c>
      <c r="D130" s="11" t="s">
        <v>1146</v>
      </c>
      <c r="E130" s="11" t="s">
        <v>1061</v>
      </c>
      <c r="F130" s="12">
        <v>12</v>
      </c>
    </row>
    <row r="131" spans="1:10">
      <c r="A131" s="10"/>
      <c r="B131" s="10"/>
      <c r="C131" s="10">
        <v>1</v>
      </c>
      <c r="D131" s="11" t="s">
        <v>528</v>
      </c>
      <c r="E131" s="11" t="s">
        <v>669</v>
      </c>
      <c r="F131" s="12">
        <v>21</v>
      </c>
    </row>
    <row r="132" spans="1:10">
      <c r="A132" s="10"/>
      <c r="B132" s="10"/>
      <c r="C132" s="10">
        <v>2</v>
      </c>
      <c r="D132" s="11" t="s">
        <v>529</v>
      </c>
      <c r="E132" s="11" t="s">
        <v>670</v>
      </c>
      <c r="F132" s="12">
        <v>38</v>
      </c>
    </row>
    <row r="133" spans="1:10" s="3" customFormat="1" ht="15">
      <c r="A133" s="21"/>
      <c r="B133" s="21">
        <v>82</v>
      </c>
      <c r="C133" s="21"/>
      <c r="D133" s="22" t="s">
        <v>1147</v>
      </c>
      <c r="E133" s="22" t="s">
        <v>1062</v>
      </c>
      <c r="F133" s="23">
        <f>SUM(F134:F136)</f>
        <v>102</v>
      </c>
    </row>
    <row r="134" spans="1:10">
      <c r="A134" s="10"/>
      <c r="B134" s="10"/>
      <c r="C134" s="10">
        <v>0</v>
      </c>
      <c r="D134" s="11" t="s">
        <v>1147</v>
      </c>
      <c r="E134" s="11" t="s">
        <v>1062</v>
      </c>
      <c r="F134" s="12">
        <v>70</v>
      </c>
    </row>
    <row r="135" spans="1:10">
      <c r="A135" s="10"/>
      <c r="B135" s="10"/>
      <c r="C135" s="10">
        <v>1</v>
      </c>
      <c r="D135" s="11" t="s">
        <v>706</v>
      </c>
      <c r="E135" s="11" t="s">
        <v>671</v>
      </c>
      <c r="F135" s="12">
        <v>29</v>
      </c>
    </row>
    <row r="136" spans="1:10">
      <c r="A136" s="10"/>
      <c r="B136" s="10"/>
      <c r="C136" s="10">
        <v>2</v>
      </c>
      <c r="D136" s="11" t="s">
        <v>530</v>
      </c>
      <c r="E136" s="11" t="s">
        <v>492</v>
      </c>
      <c r="F136" s="12">
        <v>3</v>
      </c>
    </row>
    <row r="137" spans="1:10" s="3" customFormat="1" ht="15">
      <c r="A137" s="21"/>
      <c r="B137" s="21">
        <v>83</v>
      </c>
      <c r="C137" s="21"/>
      <c r="D137" s="22" t="s">
        <v>1148</v>
      </c>
      <c r="E137" s="22" t="s">
        <v>1065</v>
      </c>
      <c r="F137" s="23">
        <f>SUM(F138:F140)</f>
        <v>67</v>
      </c>
    </row>
    <row r="138" spans="1:10">
      <c r="A138" s="10"/>
      <c r="B138" s="10"/>
      <c r="C138" s="10">
        <v>0</v>
      </c>
      <c r="D138" s="11" t="s">
        <v>1148</v>
      </c>
      <c r="E138" s="11" t="s">
        <v>1065</v>
      </c>
      <c r="F138" s="12">
        <v>29</v>
      </c>
    </row>
    <row r="139" spans="1:10" s="31" customFormat="1">
      <c r="A139" s="10"/>
      <c r="B139" s="10"/>
      <c r="C139" s="10">
        <v>1</v>
      </c>
      <c r="D139" s="11" t="s">
        <v>1149</v>
      </c>
      <c r="E139" s="11" t="s">
        <v>1067</v>
      </c>
      <c r="F139" s="12">
        <v>26</v>
      </c>
      <c r="G139"/>
      <c r="H139"/>
      <c r="I139"/>
      <c r="J139"/>
    </row>
    <row r="140" spans="1:10">
      <c r="A140" s="10"/>
      <c r="B140" s="10"/>
      <c r="C140" s="10">
        <v>2</v>
      </c>
      <c r="D140" s="11" t="s">
        <v>459</v>
      </c>
      <c r="E140" s="11" t="s">
        <v>1070</v>
      </c>
      <c r="F140" s="12">
        <v>12</v>
      </c>
    </row>
    <row r="141" spans="1:10" s="3" customFormat="1" ht="15">
      <c r="A141" s="21"/>
      <c r="B141" s="21">
        <v>84</v>
      </c>
      <c r="C141" s="21">
        <v>0</v>
      </c>
      <c r="D141" s="22" t="s">
        <v>531</v>
      </c>
      <c r="E141" s="22" t="s">
        <v>673</v>
      </c>
      <c r="F141" s="23">
        <v>8</v>
      </c>
    </row>
    <row r="142" spans="1:10" s="3" customFormat="1" ht="15">
      <c r="A142" s="21"/>
      <c r="B142" s="21"/>
      <c r="C142" s="21"/>
      <c r="D142" s="22"/>
      <c r="E142" s="22"/>
      <c r="F142" s="23"/>
    </row>
    <row r="143" spans="1:10" s="3" customFormat="1" ht="1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">
      <c r="A144" s="17">
        <v>10</v>
      </c>
      <c r="B144" s="17"/>
      <c r="C144" s="17"/>
      <c r="D144" s="19" t="s">
        <v>1154</v>
      </c>
      <c r="E144" s="19" t="s">
        <v>1073</v>
      </c>
      <c r="F144" s="20">
        <f>SUM(F145:F146,F149,F152:F157)</f>
        <v>233</v>
      </c>
    </row>
    <row r="145" spans="1:10" s="32" customFormat="1" ht="15">
      <c r="A145" s="41"/>
      <c r="B145" s="21">
        <v>90</v>
      </c>
      <c r="C145" s="21">
        <v>0</v>
      </c>
      <c r="D145" s="22" t="s">
        <v>1166</v>
      </c>
      <c r="E145" s="22" t="s">
        <v>641</v>
      </c>
      <c r="F145" s="23">
        <v>1</v>
      </c>
    </row>
    <row r="146" spans="1:10" ht="30">
      <c r="A146" s="21"/>
      <c r="B146" s="21">
        <v>91</v>
      </c>
      <c r="C146" s="21"/>
      <c r="D146" s="22" t="s">
        <v>532</v>
      </c>
      <c r="E146" s="22" t="s">
        <v>674</v>
      </c>
      <c r="F146" s="23">
        <f>SUM(F147:F148)</f>
        <v>46</v>
      </c>
      <c r="G146" s="3"/>
      <c r="H146" s="3"/>
      <c r="I146" s="3"/>
      <c r="J146" s="3"/>
    </row>
    <row r="147" spans="1:10" ht="28">
      <c r="A147" s="10"/>
      <c r="B147" s="10"/>
      <c r="C147" s="10">
        <v>0</v>
      </c>
      <c r="D147" s="11" t="s">
        <v>532</v>
      </c>
      <c r="E147" s="11" t="s">
        <v>674</v>
      </c>
      <c r="F147" s="12">
        <v>35</v>
      </c>
    </row>
    <row r="148" spans="1:10">
      <c r="A148" s="10"/>
      <c r="B148" s="10"/>
      <c r="C148" s="10">
        <v>1</v>
      </c>
      <c r="D148" s="11" t="s">
        <v>1346</v>
      </c>
      <c r="E148" s="11" t="s">
        <v>991</v>
      </c>
      <c r="F148" s="12">
        <v>11</v>
      </c>
    </row>
    <row r="149" spans="1:10" ht="15">
      <c r="A149" s="21"/>
      <c r="B149" s="21">
        <v>92</v>
      </c>
      <c r="C149" s="21"/>
      <c r="D149" s="22" t="s">
        <v>533</v>
      </c>
      <c r="E149" s="22" t="s">
        <v>675</v>
      </c>
      <c r="F149" s="23">
        <f>SUM(F150:F151)</f>
        <v>16</v>
      </c>
      <c r="G149" s="3"/>
      <c r="H149" s="3"/>
      <c r="I149" s="3"/>
      <c r="J149" s="3"/>
    </row>
    <row r="150" spans="1:10">
      <c r="A150" s="10"/>
      <c r="B150" s="10"/>
      <c r="C150" s="10">
        <v>0</v>
      </c>
      <c r="D150" s="11" t="s">
        <v>1157</v>
      </c>
      <c r="E150" s="11" t="s">
        <v>675</v>
      </c>
      <c r="F150" s="12">
        <v>11</v>
      </c>
    </row>
    <row r="151" spans="1:10">
      <c r="A151" s="10"/>
      <c r="B151" s="10"/>
      <c r="C151" s="10">
        <v>1</v>
      </c>
      <c r="D151" s="11" t="s">
        <v>1158</v>
      </c>
      <c r="E151" s="11" t="s">
        <v>1075</v>
      </c>
      <c r="F151" s="12">
        <v>5</v>
      </c>
    </row>
    <row r="152" spans="1:10" s="32" customFormat="1" ht="15">
      <c r="A152" s="21"/>
      <c r="B152" s="21">
        <v>93</v>
      </c>
      <c r="C152" s="21">
        <v>0</v>
      </c>
      <c r="D152" s="22" t="s">
        <v>594</v>
      </c>
      <c r="E152" s="22" t="s">
        <v>676</v>
      </c>
      <c r="F152" s="23">
        <v>9</v>
      </c>
      <c r="G152" s="3"/>
      <c r="H152" s="3"/>
      <c r="I152" s="3"/>
      <c r="J152" s="3"/>
    </row>
    <row r="153" spans="1:10" s="3" customFormat="1" ht="15">
      <c r="A153" s="21"/>
      <c r="B153" s="21">
        <v>94</v>
      </c>
      <c r="C153" s="21">
        <v>0</v>
      </c>
      <c r="D153" s="22" t="s">
        <v>534</v>
      </c>
      <c r="E153" s="22" t="s">
        <v>1076</v>
      </c>
      <c r="F153" s="23">
        <v>29</v>
      </c>
    </row>
    <row r="154" spans="1:10" s="3" customFormat="1" ht="15">
      <c r="A154" s="21"/>
      <c r="B154" s="21">
        <v>95</v>
      </c>
      <c r="C154" s="21">
        <v>0</v>
      </c>
      <c r="D154" s="22" t="s">
        <v>535</v>
      </c>
      <c r="E154" s="22" t="s">
        <v>1095</v>
      </c>
      <c r="F154" s="23">
        <v>91</v>
      </c>
    </row>
    <row r="155" spans="1:10" s="3" customFormat="1" ht="15">
      <c r="A155" s="21"/>
      <c r="B155" s="21">
        <v>96</v>
      </c>
      <c r="C155" s="21">
        <v>0</v>
      </c>
      <c r="D155" s="22" t="s">
        <v>536</v>
      </c>
      <c r="E155" s="22" t="s">
        <v>677</v>
      </c>
      <c r="F155" s="23">
        <v>2</v>
      </c>
    </row>
    <row r="156" spans="1:10" s="3" customFormat="1" ht="30">
      <c r="A156" s="21"/>
      <c r="B156" s="21">
        <v>97</v>
      </c>
      <c r="C156" s="21">
        <v>0</v>
      </c>
      <c r="D156" s="22" t="s">
        <v>537</v>
      </c>
      <c r="E156" s="22" t="s">
        <v>678</v>
      </c>
      <c r="F156" s="23">
        <v>24</v>
      </c>
    </row>
    <row r="157" spans="1:10" s="3" customFormat="1" ht="15">
      <c r="A157" s="21"/>
      <c r="B157" s="21">
        <v>98</v>
      </c>
      <c r="C157" s="21">
        <v>0</v>
      </c>
      <c r="D157" s="22" t="s">
        <v>538</v>
      </c>
      <c r="E157" s="22" t="s">
        <v>679</v>
      </c>
      <c r="F157" s="23">
        <v>15</v>
      </c>
    </row>
    <row r="158" spans="1:10" s="3" customFormat="1" ht="1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">
      <c r="A159" s="21"/>
      <c r="B159" s="21"/>
      <c r="C159" s="21"/>
      <c r="D159" s="22"/>
      <c r="E159" s="22"/>
      <c r="F159" s="23"/>
    </row>
    <row r="160" spans="1:10" s="4" customFormat="1" ht="18">
      <c r="A160" s="17">
        <v>11</v>
      </c>
      <c r="B160" s="17"/>
      <c r="C160" s="17"/>
      <c r="D160" s="19" t="s">
        <v>539</v>
      </c>
      <c r="E160" s="19" t="s">
        <v>680</v>
      </c>
      <c r="F160" s="20">
        <f>SUM(F161:F163)</f>
        <v>55</v>
      </c>
    </row>
    <row r="161" spans="1:10" s="3" customFormat="1" ht="15">
      <c r="A161" s="21"/>
      <c r="B161" s="21">
        <v>100</v>
      </c>
      <c r="C161" s="21">
        <v>0</v>
      </c>
      <c r="D161" s="22" t="s">
        <v>1166</v>
      </c>
      <c r="E161" s="22" t="s">
        <v>641</v>
      </c>
      <c r="F161" s="23">
        <v>8</v>
      </c>
    </row>
    <row r="162" spans="1:10" s="3" customFormat="1" ht="15">
      <c r="A162" s="21"/>
      <c r="B162" s="21">
        <v>101</v>
      </c>
      <c r="C162" s="21">
        <v>0</v>
      </c>
      <c r="D162" s="22" t="s">
        <v>1167</v>
      </c>
      <c r="E162" s="22" t="s">
        <v>681</v>
      </c>
      <c r="F162" s="23">
        <v>37</v>
      </c>
    </row>
    <row r="163" spans="1:10" s="3" customFormat="1" ht="15">
      <c r="A163" s="21"/>
      <c r="B163" s="21">
        <v>102</v>
      </c>
      <c r="C163" s="21">
        <v>0</v>
      </c>
      <c r="D163" s="22" t="s">
        <v>1168</v>
      </c>
      <c r="E163" s="22" t="s">
        <v>947</v>
      </c>
      <c r="F163" s="23">
        <v>10</v>
      </c>
    </row>
    <row r="164" spans="1:10" s="3" customFormat="1" ht="15">
      <c r="A164" s="21"/>
      <c r="B164" s="21"/>
      <c r="C164" s="21"/>
      <c r="D164" s="22"/>
      <c r="E164" s="22"/>
      <c r="F164" s="23"/>
    </row>
    <row r="165" spans="1:10" s="3" customFormat="1" ht="15">
      <c r="A165" s="21"/>
      <c r="B165" s="21"/>
      <c r="C165" s="21"/>
      <c r="D165" s="22"/>
      <c r="E165" s="22"/>
      <c r="F165" s="23"/>
    </row>
    <row r="166" spans="1:10" s="4" customFormat="1" ht="18">
      <c r="A166" s="17">
        <v>12</v>
      </c>
      <c r="B166" s="17"/>
      <c r="C166" s="17"/>
      <c r="D166" s="19" t="s">
        <v>540</v>
      </c>
      <c r="E166" s="19" t="s">
        <v>688</v>
      </c>
      <c r="F166" s="20">
        <f>SUM(F167,F168,F173,F174)</f>
        <v>261</v>
      </c>
    </row>
    <row r="167" spans="1:10" s="3" customFormat="1" ht="15">
      <c r="A167" s="21"/>
      <c r="B167" s="21">
        <v>110</v>
      </c>
      <c r="C167" s="21">
        <v>0</v>
      </c>
      <c r="D167" s="22" t="s">
        <v>541</v>
      </c>
      <c r="E167" s="22" t="s">
        <v>682</v>
      </c>
      <c r="F167" s="23">
        <v>50</v>
      </c>
    </row>
    <row r="168" spans="1:10" s="3" customFormat="1" ht="15">
      <c r="A168" s="21"/>
      <c r="B168" s="21">
        <v>111</v>
      </c>
      <c r="C168" s="21"/>
      <c r="D168" s="22" t="s">
        <v>542</v>
      </c>
      <c r="E168" s="22" t="s">
        <v>683</v>
      </c>
      <c r="F168" s="23">
        <f>SUM(F169:F172)</f>
        <v>128</v>
      </c>
    </row>
    <row r="169" spans="1:10" s="3" customFormat="1" ht="15">
      <c r="A169" s="21"/>
      <c r="B169" s="21"/>
      <c r="C169" s="10">
        <v>0</v>
      </c>
      <c r="D169" s="11" t="s">
        <v>542</v>
      </c>
      <c r="E169" s="11" t="s">
        <v>574</v>
      </c>
      <c r="F169" s="12">
        <v>0</v>
      </c>
    </row>
    <row r="170" spans="1:10">
      <c r="A170" s="10"/>
      <c r="B170" s="10"/>
      <c r="C170" s="10">
        <v>1</v>
      </c>
      <c r="D170" s="11" t="s">
        <v>1171</v>
      </c>
      <c r="E170" s="33" t="s">
        <v>684</v>
      </c>
      <c r="F170" s="12">
        <v>49</v>
      </c>
    </row>
    <row r="171" spans="1:10" s="31" customFormat="1">
      <c r="A171" s="10"/>
      <c r="B171" s="10"/>
      <c r="C171" s="10">
        <v>2</v>
      </c>
      <c r="D171" s="11" t="s">
        <v>543</v>
      </c>
      <c r="E171" s="11" t="s">
        <v>685</v>
      </c>
      <c r="F171" s="12">
        <v>28</v>
      </c>
      <c r="G171"/>
      <c r="H171"/>
      <c r="I171"/>
      <c r="J171"/>
    </row>
    <row r="172" spans="1:10">
      <c r="A172" s="10"/>
      <c r="B172" s="10"/>
      <c r="C172" s="10">
        <v>3</v>
      </c>
      <c r="D172" s="11" t="s">
        <v>1173</v>
      </c>
      <c r="E172" s="11" t="s">
        <v>864</v>
      </c>
      <c r="F172" s="12">
        <v>51</v>
      </c>
    </row>
    <row r="173" spans="1:10" s="3" customFormat="1" ht="30">
      <c r="A173" s="21"/>
      <c r="B173" s="21">
        <v>112</v>
      </c>
      <c r="C173" s="21">
        <v>0</v>
      </c>
      <c r="D173" s="22" t="s">
        <v>544</v>
      </c>
      <c r="E173" s="22" t="s">
        <v>686</v>
      </c>
      <c r="F173" s="23">
        <v>42</v>
      </c>
    </row>
    <row r="174" spans="1:10" s="3" customFormat="1" ht="15">
      <c r="A174" s="21"/>
      <c r="B174" s="21">
        <v>113</v>
      </c>
      <c r="C174" s="21"/>
      <c r="D174" s="22" t="s">
        <v>1175</v>
      </c>
      <c r="E174" s="22" t="s">
        <v>1175</v>
      </c>
      <c r="F174" s="23">
        <f>SUM(F175:F177)</f>
        <v>41</v>
      </c>
    </row>
    <row r="175" spans="1:10">
      <c r="A175" s="10"/>
      <c r="B175" s="10"/>
      <c r="C175" s="10">
        <v>0</v>
      </c>
      <c r="D175" s="11" t="s">
        <v>1175</v>
      </c>
      <c r="E175" s="11" t="s">
        <v>1175</v>
      </c>
      <c r="F175" s="12">
        <v>10</v>
      </c>
    </row>
    <row r="176" spans="1:10">
      <c r="A176" s="10"/>
      <c r="B176" s="10"/>
      <c r="C176" s="10">
        <v>1</v>
      </c>
      <c r="D176" s="11" t="s">
        <v>545</v>
      </c>
      <c r="E176" s="11" t="s">
        <v>687</v>
      </c>
      <c r="F176" s="12">
        <v>23</v>
      </c>
    </row>
    <row r="177" spans="1:10">
      <c r="A177" s="10"/>
      <c r="B177" s="10"/>
      <c r="C177" s="10">
        <v>2</v>
      </c>
      <c r="D177" s="11" t="s">
        <v>1178</v>
      </c>
      <c r="E177" s="11" t="s">
        <v>1178</v>
      </c>
      <c r="F177" s="12">
        <v>8</v>
      </c>
    </row>
    <row r="178" spans="1:10" ht="1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6">
      <c r="A180" s="17">
        <v>13</v>
      </c>
      <c r="B180" s="17"/>
      <c r="C180" s="17"/>
      <c r="D180" s="19" t="s">
        <v>546</v>
      </c>
      <c r="E180" s="19" t="s">
        <v>575</v>
      </c>
      <c r="F180" s="20">
        <f>SUM(F181,F182,F185,F188,F192,F196,F200)</f>
        <v>401</v>
      </c>
    </row>
    <row r="181" spans="1:10" s="6" customFormat="1" ht="18">
      <c r="A181" s="21"/>
      <c r="B181" s="21">
        <v>120</v>
      </c>
      <c r="C181" s="21">
        <v>0</v>
      </c>
      <c r="D181" s="22" t="s">
        <v>1166</v>
      </c>
      <c r="E181" s="22" t="s">
        <v>641</v>
      </c>
      <c r="F181" s="23">
        <v>6</v>
      </c>
      <c r="G181" s="3"/>
      <c r="H181" s="3"/>
      <c r="I181" s="3"/>
      <c r="J181" s="3"/>
    </row>
    <row r="182" spans="1:10" s="3" customFormat="1" ht="15">
      <c r="A182" s="21"/>
      <c r="B182" s="21">
        <v>121</v>
      </c>
      <c r="C182" s="21"/>
      <c r="D182" s="22" t="s">
        <v>547</v>
      </c>
      <c r="E182" s="22" t="s">
        <v>689</v>
      </c>
      <c r="F182" s="23">
        <f>SUM(F183:F184)</f>
        <v>53</v>
      </c>
    </row>
    <row r="183" spans="1:10">
      <c r="A183" s="10"/>
      <c r="B183" s="10"/>
      <c r="C183" s="10">
        <v>0</v>
      </c>
      <c r="D183" s="11" t="s">
        <v>548</v>
      </c>
      <c r="E183" s="11" t="s">
        <v>690</v>
      </c>
      <c r="F183" s="12">
        <v>25</v>
      </c>
    </row>
    <row r="184" spans="1:10">
      <c r="A184" s="10"/>
      <c r="B184" s="10"/>
      <c r="C184" s="10">
        <v>1</v>
      </c>
      <c r="D184" s="11" t="s">
        <v>1193</v>
      </c>
      <c r="E184" s="11" t="s">
        <v>691</v>
      </c>
      <c r="F184" s="12">
        <v>28</v>
      </c>
    </row>
    <row r="185" spans="1:10" s="3" customFormat="1" ht="15">
      <c r="A185" s="21"/>
      <c r="B185" s="21">
        <v>122</v>
      </c>
      <c r="C185" s="21"/>
      <c r="D185" s="22" t="s">
        <v>549</v>
      </c>
      <c r="E185" s="22" t="s">
        <v>692</v>
      </c>
      <c r="F185" s="23">
        <f>SUM(F186:F187)</f>
        <v>61</v>
      </c>
    </row>
    <row r="186" spans="1:10">
      <c r="A186" s="10"/>
      <c r="B186" s="10"/>
      <c r="C186" s="10">
        <v>0</v>
      </c>
      <c r="D186" s="11" t="s">
        <v>549</v>
      </c>
      <c r="E186" s="11" t="s">
        <v>692</v>
      </c>
      <c r="F186" s="12">
        <v>43</v>
      </c>
    </row>
    <row r="187" spans="1:10">
      <c r="A187" s="10"/>
      <c r="B187" s="10"/>
      <c r="C187" s="10">
        <v>1</v>
      </c>
      <c r="D187" s="11" t="s">
        <v>1183</v>
      </c>
      <c r="E187" s="11" t="s">
        <v>959</v>
      </c>
      <c r="F187" s="12">
        <v>18</v>
      </c>
    </row>
    <row r="188" spans="1:10" s="3" customFormat="1" ht="15">
      <c r="A188" s="21"/>
      <c r="B188" s="21">
        <v>123</v>
      </c>
      <c r="C188" s="21">
        <v>0</v>
      </c>
      <c r="D188" s="22" t="s">
        <v>1195</v>
      </c>
      <c r="E188" s="22" t="s">
        <v>972</v>
      </c>
      <c r="F188" s="23">
        <f>SUM(F189:F191)</f>
        <v>76</v>
      </c>
    </row>
    <row r="189" spans="1:10" s="29" customFormat="1" ht="15">
      <c r="A189" s="25"/>
      <c r="B189" s="25"/>
      <c r="C189" s="25">
        <v>1</v>
      </c>
      <c r="D189" s="26" t="s">
        <v>1196</v>
      </c>
      <c r="E189" s="26" t="s">
        <v>973</v>
      </c>
      <c r="F189" s="27">
        <v>34</v>
      </c>
    </row>
    <row r="190" spans="1:10" s="29" customFormat="1" ht="15">
      <c r="A190" s="25"/>
      <c r="B190" s="25"/>
      <c r="C190" s="25">
        <v>2</v>
      </c>
      <c r="D190" s="26" t="s">
        <v>1197</v>
      </c>
      <c r="E190" s="26" t="s">
        <v>974</v>
      </c>
      <c r="F190" s="27">
        <v>31</v>
      </c>
    </row>
    <row r="191" spans="1:10" s="29" customFormat="1" ht="15">
      <c r="A191" s="25"/>
      <c r="B191" s="25"/>
      <c r="C191" s="25">
        <v>3</v>
      </c>
      <c r="D191" s="26" t="s">
        <v>1194</v>
      </c>
      <c r="E191" s="26" t="s">
        <v>971</v>
      </c>
      <c r="F191" s="27">
        <v>11</v>
      </c>
    </row>
    <row r="192" spans="1:10" s="3" customFormat="1" ht="15">
      <c r="A192" s="21"/>
      <c r="B192" s="21">
        <v>124</v>
      </c>
      <c r="C192" s="21">
        <v>0</v>
      </c>
      <c r="D192" s="22" t="s">
        <v>551</v>
      </c>
      <c r="E192" s="22" t="s">
        <v>695</v>
      </c>
      <c r="F192" s="23">
        <v>77</v>
      </c>
    </row>
    <row r="193" spans="1:6" s="3" customFormat="1" ht="15">
      <c r="A193" s="34"/>
      <c r="B193" s="34">
        <v>125</v>
      </c>
      <c r="C193" s="34"/>
      <c r="D193" s="35" t="s">
        <v>598</v>
      </c>
      <c r="E193" s="35" t="s">
        <v>595</v>
      </c>
      <c r="F193" s="23">
        <f>SUM(F194:F195)</f>
        <v>47</v>
      </c>
    </row>
    <row r="194" spans="1:6">
      <c r="C194" s="1">
        <v>0</v>
      </c>
      <c r="D194" s="7" t="s">
        <v>598</v>
      </c>
      <c r="E194" s="7" t="s">
        <v>595</v>
      </c>
      <c r="F194" s="12">
        <v>42</v>
      </c>
    </row>
    <row r="195" spans="1:6">
      <c r="C195" s="1">
        <v>1</v>
      </c>
      <c r="D195" s="7" t="s">
        <v>596</v>
      </c>
      <c r="E195" s="7" t="s">
        <v>597</v>
      </c>
      <c r="F195" s="12">
        <v>5</v>
      </c>
    </row>
    <row r="196" spans="1:6" s="3" customFormat="1" ht="15">
      <c r="A196" s="34"/>
      <c r="B196" s="34">
        <v>126</v>
      </c>
      <c r="C196" s="34">
        <v>0</v>
      </c>
      <c r="D196" s="35" t="s">
        <v>1256</v>
      </c>
      <c r="E196" s="35" t="s">
        <v>1030</v>
      </c>
      <c r="F196" s="3">
        <f>SUM(F197:F199)</f>
        <v>71</v>
      </c>
    </row>
    <row r="197" spans="1:6">
      <c r="C197" s="1">
        <v>1</v>
      </c>
      <c r="D197" s="7" t="s">
        <v>1166</v>
      </c>
      <c r="E197" s="7" t="s">
        <v>641</v>
      </c>
      <c r="F197">
        <v>28</v>
      </c>
    </row>
    <row r="198" spans="1:6">
      <c r="C198" s="1">
        <v>2</v>
      </c>
      <c r="D198" s="7" t="s">
        <v>848</v>
      </c>
      <c r="E198" s="7" t="s">
        <v>849</v>
      </c>
      <c r="F198">
        <v>32</v>
      </c>
    </row>
    <row r="199" spans="1:6">
      <c r="C199" s="1">
        <v>3</v>
      </c>
      <c r="D199" s="7" t="s">
        <v>552</v>
      </c>
      <c r="E199" s="7" t="s">
        <v>694</v>
      </c>
      <c r="F199">
        <v>11</v>
      </c>
    </row>
    <row r="200" spans="1:6" s="3" customFormat="1" ht="15">
      <c r="A200" s="34"/>
      <c r="B200" s="34">
        <v>127</v>
      </c>
      <c r="C200" s="34">
        <v>0</v>
      </c>
      <c r="D200" s="35" t="s">
        <v>1190</v>
      </c>
      <c r="E200" s="35" t="s">
        <v>967</v>
      </c>
      <c r="F200" s="3">
        <v>57</v>
      </c>
    </row>
    <row r="203" spans="1:6" s="4" customFormat="1" ht="18">
      <c r="A203" s="36">
        <v>14</v>
      </c>
      <c r="B203" s="36"/>
      <c r="C203" s="36"/>
      <c r="D203" s="37" t="s">
        <v>553</v>
      </c>
      <c r="E203" s="37" t="s">
        <v>696</v>
      </c>
      <c r="F203" s="4">
        <f>SUM(F204:F208)</f>
        <v>167</v>
      </c>
    </row>
    <row r="204" spans="1:6" s="23" customFormat="1" ht="30">
      <c r="A204" s="21"/>
      <c r="B204" s="21">
        <v>130</v>
      </c>
      <c r="C204" s="21">
        <v>0</v>
      </c>
      <c r="D204" s="22" t="s">
        <v>554</v>
      </c>
      <c r="E204" s="22" t="s">
        <v>583</v>
      </c>
      <c r="F204" s="23">
        <v>11</v>
      </c>
    </row>
    <row r="205" spans="1:6" s="23" customFormat="1" ht="30">
      <c r="A205" s="21"/>
      <c r="B205" s="21">
        <v>131</v>
      </c>
      <c r="C205" s="21">
        <v>0</v>
      </c>
      <c r="D205" s="22" t="s">
        <v>555</v>
      </c>
      <c r="E205" s="22" t="s">
        <v>579</v>
      </c>
      <c r="F205" s="23">
        <v>29</v>
      </c>
    </row>
    <row r="206" spans="1:6" s="23" customFormat="1" ht="30">
      <c r="A206" s="21"/>
      <c r="B206" s="21">
        <v>132</v>
      </c>
      <c r="C206" s="21">
        <v>0</v>
      </c>
      <c r="D206" s="22" t="s">
        <v>556</v>
      </c>
      <c r="E206" s="22" t="s">
        <v>584</v>
      </c>
      <c r="F206" s="23">
        <v>43</v>
      </c>
    </row>
    <row r="207" spans="1:6" s="23" customFormat="1" ht="15">
      <c r="A207" s="21"/>
      <c r="B207" s="21">
        <v>133</v>
      </c>
      <c r="C207" s="21">
        <v>0</v>
      </c>
      <c r="D207" s="22" t="s">
        <v>580</v>
      </c>
      <c r="E207" s="22" t="s">
        <v>580</v>
      </c>
      <c r="F207" s="23">
        <v>34</v>
      </c>
    </row>
    <row r="208" spans="1:6" s="23" customFormat="1" ht="15">
      <c r="A208" s="21"/>
      <c r="B208" s="21">
        <v>134</v>
      </c>
      <c r="C208" s="21">
        <v>0</v>
      </c>
      <c r="D208" s="22" t="s">
        <v>557</v>
      </c>
      <c r="E208" s="22" t="s">
        <v>581</v>
      </c>
      <c r="F208" s="23">
        <v>50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23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9" ht="23">
      <c r="A1" s="9" t="s">
        <v>576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SUM(F4,F19,F39,F57,F66,F75,F84,F104,F137,F154,F172,F178,F192,F218)</f>
        <v>3921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SUM(F5,F6,F10,F13,F14,F15,F16)</f>
        <v>361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27</v>
      </c>
    </row>
    <row r="6" spans="1:9" s="3" customFormat="1" ht="15">
      <c r="A6" s="21"/>
      <c r="B6" s="21">
        <v>2</v>
      </c>
      <c r="C6" s="21"/>
      <c r="D6" s="3" t="s">
        <v>1311</v>
      </c>
      <c r="E6" s="22" t="s">
        <v>727</v>
      </c>
      <c r="F6" s="23">
        <f>SUM(F7:F9)</f>
        <v>108</v>
      </c>
    </row>
    <row r="7" spans="1:9">
      <c r="A7" s="10"/>
      <c r="B7" s="10"/>
      <c r="C7" s="10">
        <v>0</v>
      </c>
      <c r="D7" s="11" t="s">
        <v>1311</v>
      </c>
      <c r="E7" s="11" t="s">
        <v>727</v>
      </c>
      <c r="F7" s="12">
        <v>87</v>
      </c>
    </row>
    <row r="8" spans="1:9">
      <c r="A8" s="10"/>
      <c r="B8" s="10"/>
      <c r="C8" s="10">
        <v>1</v>
      </c>
      <c r="D8" s="11" t="s">
        <v>895</v>
      </c>
      <c r="E8" s="11" t="s">
        <v>728</v>
      </c>
      <c r="F8" s="12">
        <v>21</v>
      </c>
    </row>
    <row r="9" spans="1:9">
      <c r="A9" s="10"/>
      <c r="B9" s="10"/>
      <c r="C9" s="10">
        <v>2</v>
      </c>
      <c r="D9" s="11" t="s">
        <v>591</v>
      </c>
      <c r="E9" s="11" t="s">
        <v>908</v>
      </c>
      <c r="F9" s="12"/>
    </row>
    <row r="10" spans="1:9" s="3" customFormat="1" ht="30">
      <c r="A10" s="21"/>
      <c r="B10" s="21">
        <v>3</v>
      </c>
      <c r="C10" s="21"/>
      <c r="D10" s="22" t="s">
        <v>599</v>
      </c>
      <c r="E10" s="22" t="s">
        <v>729</v>
      </c>
      <c r="F10" s="23">
        <f>SUM(F11:F12)</f>
        <v>27</v>
      </c>
    </row>
    <row r="11" spans="1:9">
      <c r="A11" s="10"/>
      <c r="B11" s="10"/>
      <c r="C11" s="10">
        <v>0</v>
      </c>
      <c r="D11" s="11" t="s">
        <v>599</v>
      </c>
      <c r="E11" s="11" t="s">
        <v>730</v>
      </c>
      <c r="F11" s="12">
        <v>14</v>
      </c>
    </row>
    <row r="12" spans="1:9" s="3" customFormat="1" ht="15">
      <c r="A12" s="21"/>
      <c r="B12" s="30"/>
      <c r="C12" s="10">
        <v>1</v>
      </c>
      <c r="D12" s="11" t="s">
        <v>734</v>
      </c>
      <c r="E12" s="11" t="s">
        <v>882</v>
      </c>
      <c r="F12" s="30">
        <v>13</v>
      </c>
      <c r="G12" s="8"/>
      <c r="H12" s="8"/>
      <c r="I12" s="8"/>
    </row>
    <row r="13" spans="1:9" s="3" customFormat="1" ht="30">
      <c r="A13" s="21"/>
      <c r="B13" s="21">
        <v>4</v>
      </c>
      <c r="C13" s="21">
        <v>0</v>
      </c>
      <c r="D13" s="22" t="s">
        <v>600</v>
      </c>
      <c r="E13" s="22" t="s">
        <v>731</v>
      </c>
      <c r="F13" s="23">
        <v>58</v>
      </c>
    </row>
    <row r="14" spans="1:9" s="3" customFormat="1" ht="30">
      <c r="A14" s="21"/>
      <c r="B14" s="21">
        <v>5</v>
      </c>
      <c r="C14" s="21">
        <v>0</v>
      </c>
      <c r="D14" s="22" t="s">
        <v>601</v>
      </c>
      <c r="E14" s="22" t="s">
        <v>732</v>
      </c>
      <c r="F14" s="23">
        <v>61</v>
      </c>
    </row>
    <row r="15" spans="1:9" s="3" customFormat="1" ht="15">
      <c r="A15" s="21"/>
      <c r="B15" s="21">
        <v>6</v>
      </c>
      <c r="C15" s="21">
        <v>0</v>
      </c>
      <c r="D15" s="22" t="s">
        <v>602</v>
      </c>
      <c r="E15" s="22" t="s">
        <v>733</v>
      </c>
      <c r="F15" s="23">
        <v>47</v>
      </c>
    </row>
    <row r="16" spans="1:9" s="3" customFormat="1" ht="45">
      <c r="A16" s="21"/>
      <c r="B16" s="21">
        <v>7</v>
      </c>
      <c r="C16" s="21">
        <v>0</v>
      </c>
      <c r="D16" s="22" t="s">
        <v>603</v>
      </c>
      <c r="E16" s="22" t="s">
        <v>592</v>
      </c>
      <c r="F16" s="23">
        <v>33</v>
      </c>
    </row>
    <row r="17" spans="1:10" s="3" customFormat="1" ht="15">
      <c r="A17" s="21"/>
      <c r="B17" s="21"/>
      <c r="C17" s="21"/>
      <c r="D17" s="22"/>
      <c r="E17" s="22"/>
      <c r="F17" s="23"/>
    </row>
    <row r="18" spans="1:10" s="3" customFormat="1" ht="15">
      <c r="A18" s="21"/>
      <c r="B18" s="21"/>
      <c r="C18" s="21"/>
      <c r="D18" s="22"/>
      <c r="E18" s="22"/>
      <c r="F18" s="23"/>
    </row>
    <row r="19" spans="1:10" s="32" customFormat="1" ht="18">
      <c r="A19" s="17">
        <v>2</v>
      </c>
      <c r="B19" s="17"/>
      <c r="C19" s="17"/>
      <c r="D19" s="19" t="s">
        <v>746</v>
      </c>
      <c r="E19" s="19" t="s">
        <v>741</v>
      </c>
      <c r="F19" s="20">
        <f>SUM(F20,F27,F31,F34)</f>
        <v>472</v>
      </c>
      <c r="G19" s="4"/>
      <c r="H19" s="4"/>
    </row>
    <row r="20" spans="1:10" s="3" customFormat="1" ht="15">
      <c r="A20" s="21"/>
      <c r="B20" s="21">
        <v>10</v>
      </c>
      <c r="C20" s="21">
        <v>0</v>
      </c>
      <c r="D20" s="23" t="s">
        <v>604</v>
      </c>
      <c r="E20" s="22" t="s">
        <v>735</v>
      </c>
      <c r="F20" s="23">
        <f>SUM(F21:F26)</f>
        <v>94</v>
      </c>
    </row>
    <row r="21" spans="1:10">
      <c r="A21" s="10"/>
      <c r="B21" s="10"/>
      <c r="C21" s="10">
        <v>1</v>
      </c>
      <c r="D21" s="11" t="s">
        <v>1300</v>
      </c>
      <c r="E21" s="11" t="s">
        <v>1084</v>
      </c>
      <c r="F21" s="12">
        <v>1</v>
      </c>
    </row>
    <row r="22" spans="1:10">
      <c r="A22" s="10"/>
      <c r="B22" s="10"/>
      <c r="C22" s="10">
        <v>2</v>
      </c>
      <c r="D22" s="11" t="s">
        <v>1299</v>
      </c>
      <c r="E22" s="11" t="s">
        <v>1085</v>
      </c>
      <c r="F22" s="12">
        <v>1</v>
      </c>
    </row>
    <row r="23" spans="1:10">
      <c r="A23" s="10"/>
      <c r="B23" s="10"/>
      <c r="C23" s="10">
        <v>3</v>
      </c>
      <c r="D23" s="11" t="s">
        <v>568</v>
      </c>
      <c r="E23" s="11" t="s">
        <v>568</v>
      </c>
      <c r="F23" s="12">
        <v>8</v>
      </c>
    </row>
    <row r="24" spans="1:10">
      <c r="A24" s="10"/>
      <c r="B24" s="10"/>
      <c r="C24" s="10">
        <v>4</v>
      </c>
      <c r="D24" s="11" t="s">
        <v>457</v>
      </c>
      <c r="E24" s="11" t="s">
        <v>449</v>
      </c>
      <c r="F24" s="12">
        <v>20</v>
      </c>
    </row>
    <row r="25" spans="1:10">
      <c r="A25" s="10"/>
      <c r="B25" s="10"/>
      <c r="C25" s="10">
        <v>5</v>
      </c>
      <c r="D25" s="42" t="s">
        <v>570</v>
      </c>
      <c r="E25" s="40" t="s">
        <v>571</v>
      </c>
      <c r="F25" s="40">
        <v>8</v>
      </c>
    </row>
    <row r="26" spans="1:10" s="3" customFormat="1" ht="15">
      <c r="A26" s="21"/>
      <c r="B26" s="21"/>
      <c r="C26" s="1">
        <v>6</v>
      </c>
      <c r="D26" t="s">
        <v>450</v>
      </c>
      <c r="E26" t="s">
        <v>451</v>
      </c>
      <c r="F26" s="12">
        <v>56</v>
      </c>
      <c r="G26" s="29"/>
    </row>
    <row r="27" spans="1:10" s="3" customFormat="1" ht="30">
      <c r="A27" s="21"/>
      <c r="B27" s="21">
        <v>11</v>
      </c>
      <c r="C27" s="21">
        <v>0</v>
      </c>
      <c r="D27" s="22" t="s">
        <v>606</v>
      </c>
      <c r="E27" s="22" t="s">
        <v>737</v>
      </c>
      <c r="F27" s="23">
        <f>SUM(F28:F30)</f>
        <v>166</v>
      </c>
    </row>
    <row r="28" spans="1:10">
      <c r="A28" s="10"/>
      <c r="B28" s="10"/>
      <c r="C28" s="10">
        <v>1</v>
      </c>
      <c r="D28" s="11" t="s">
        <v>607</v>
      </c>
      <c r="E28" s="11" t="s">
        <v>738</v>
      </c>
      <c r="F28" s="12">
        <v>1</v>
      </c>
    </row>
    <row r="29" spans="1:10">
      <c r="A29" s="10"/>
      <c r="B29" s="10"/>
      <c r="C29" s="10">
        <v>2</v>
      </c>
      <c r="D29" s="11" t="s">
        <v>739</v>
      </c>
      <c r="E29" s="11" t="s">
        <v>740</v>
      </c>
      <c r="F29" s="12">
        <v>60</v>
      </c>
    </row>
    <row r="30" spans="1:10">
      <c r="A30" s="10"/>
      <c r="B30" s="10"/>
      <c r="C30" s="10">
        <v>3</v>
      </c>
      <c r="D30" s="11" t="s">
        <v>586</v>
      </c>
      <c r="E30" s="11" t="s">
        <v>585</v>
      </c>
      <c r="F30" s="12">
        <v>105</v>
      </c>
    </row>
    <row r="31" spans="1:10" ht="15">
      <c r="A31" s="21"/>
      <c r="B31" s="21">
        <v>12</v>
      </c>
      <c r="C31" s="21"/>
      <c r="D31" s="22" t="s">
        <v>587</v>
      </c>
      <c r="E31" s="22" t="s">
        <v>742</v>
      </c>
      <c r="F31" s="23">
        <f>SUM(F32:F33)</f>
        <v>113</v>
      </c>
      <c r="G31" s="3"/>
      <c r="H31" s="3"/>
      <c r="I31" s="3"/>
      <c r="J31" s="3"/>
    </row>
    <row r="32" spans="1:10">
      <c r="A32" s="10"/>
      <c r="B32" s="10"/>
      <c r="C32" s="10">
        <v>0</v>
      </c>
      <c r="D32" s="11" t="s">
        <v>587</v>
      </c>
      <c r="E32" s="11" t="s">
        <v>742</v>
      </c>
      <c r="F32" s="12">
        <v>90</v>
      </c>
    </row>
    <row r="33" spans="1:10" s="31" customFormat="1">
      <c r="A33" s="10"/>
      <c r="B33" s="10"/>
      <c r="C33" s="10">
        <v>1</v>
      </c>
      <c r="D33" s="11" t="s">
        <v>588</v>
      </c>
      <c r="E33" s="11" t="s">
        <v>743</v>
      </c>
      <c r="F33" s="12">
        <v>23</v>
      </c>
      <c r="G33"/>
      <c r="H33"/>
      <c r="I33"/>
      <c r="J33"/>
    </row>
    <row r="34" spans="1:10" s="3" customFormat="1" ht="30">
      <c r="A34" s="21"/>
      <c r="B34" s="21">
        <v>13</v>
      </c>
      <c r="C34" s="21"/>
      <c r="D34" s="23" t="s">
        <v>608</v>
      </c>
      <c r="E34" s="22" t="s">
        <v>744</v>
      </c>
      <c r="F34" s="23">
        <f>SUM(F35:F36)</f>
        <v>99</v>
      </c>
    </row>
    <row r="35" spans="1:10">
      <c r="A35" s="10"/>
      <c r="B35" s="10"/>
      <c r="C35" s="10">
        <v>0</v>
      </c>
      <c r="D35" s="11" t="s">
        <v>608</v>
      </c>
      <c r="E35" s="11" t="s">
        <v>744</v>
      </c>
      <c r="F35" s="12">
        <v>79</v>
      </c>
    </row>
    <row r="36" spans="1:10">
      <c r="A36" s="10"/>
      <c r="B36" s="10"/>
      <c r="C36" s="10">
        <v>1</v>
      </c>
      <c r="D36" s="11" t="s">
        <v>609</v>
      </c>
      <c r="E36" s="11" t="s">
        <v>745</v>
      </c>
      <c r="F36" s="12">
        <v>20</v>
      </c>
    </row>
    <row r="37" spans="1:10" s="3" customFormat="1" ht="1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">
      <c r="A38" s="21"/>
      <c r="B38" s="21"/>
      <c r="C38" s="21"/>
      <c r="D38" s="22"/>
      <c r="E38" s="22"/>
      <c r="F38" s="23"/>
    </row>
    <row r="39" spans="1:10" s="4" customFormat="1" ht="18">
      <c r="A39" s="17">
        <v>3</v>
      </c>
      <c r="B39" s="17"/>
      <c r="C39" s="17"/>
      <c r="D39" s="19" t="s">
        <v>610</v>
      </c>
      <c r="E39" s="19" t="s">
        <v>589</v>
      </c>
      <c r="F39" s="20">
        <f>SUM(F40,F44,F47,F52,F53,F54)</f>
        <v>384</v>
      </c>
    </row>
    <row r="40" spans="1:10" s="3" customFormat="1" ht="45">
      <c r="A40" s="21"/>
      <c r="B40" s="21">
        <v>20</v>
      </c>
      <c r="C40" s="21"/>
      <c r="D40" s="22" t="s">
        <v>611</v>
      </c>
      <c r="E40" s="22" t="s">
        <v>747</v>
      </c>
      <c r="F40" s="23">
        <f>SUM(F41:F43)</f>
        <v>81</v>
      </c>
    </row>
    <row r="41" spans="1:10" ht="28">
      <c r="A41" s="10"/>
      <c r="B41" s="10"/>
      <c r="C41" s="10">
        <v>0</v>
      </c>
      <c r="D41" s="11" t="s">
        <v>562</v>
      </c>
      <c r="E41" s="11" t="s">
        <v>747</v>
      </c>
      <c r="F41" s="12">
        <v>60</v>
      </c>
    </row>
    <row r="42" spans="1:10">
      <c r="A42" s="10"/>
      <c r="B42" s="10"/>
      <c r="C42" s="10">
        <v>1</v>
      </c>
      <c r="D42" s="11" t="s">
        <v>612</v>
      </c>
      <c r="E42" s="11" t="s">
        <v>749</v>
      </c>
      <c r="F42" s="11">
        <v>19</v>
      </c>
    </row>
    <row r="43" spans="1:10">
      <c r="A43" s="10"/>
      <c r="B43" s="10"/>
      <c r="C43" s="10">
        <v>2</v>
      </c>
      <c r="D43" s="11" t="s">
        <v>613</v>
      </c>
      <c r="E43" s="11" t="s">
        <v>748</v>
      </c>
      <c r="F43" s="12">
        <v>2</v>
      </c>
    </row>
    <row r="44" spans="1:10" s="3" customFormat="1" ht="15">
      <c r="A44" s="21"/>
      <c r="B44" s="21">
        <v>21</v>
      </c>
      <c r="C44" s="21"/>
      <c r="D44" s="22" t="s">
        <v>1326</v>
      </c>
      <c r="E44" s="22" t="s">
        <v>750</v>
      </c>
      <c r="F44" s="23">
        <f>SUM(F45:F46)</f>
        <v>61</v>
      </c>
    </row>
    <row r="45" spans="1:10">
      <c r="A45" s="10"/>
      <c r="B45" s="10"/>
      <c r="C45" s="10">
        <v>0</v>
      </c>
      <c r="D45" s="11" t="s">
        <v>1326</v>
      </c>
      <c r="E45" s="11" t="s">
        <v>750</v>
      </c>
      <c r="F45" s="11">
        <v>44</v>
      </c>
    </row>
    <row r="46" spans="1:10">
      <c r="A46" s="10"/>
      <c r="B46" s="10"/>
      <c r="C46" s="10">
        <v>1</v>
      </c>
      <c r="D46" s="11" t="s">
        <v>614</v>
      </c>
      <c r="E46" s="11" t="s">
        <v>857</v>
      </c>
      <c r="F46" s="12">
        <v>17</v>
      </c>
    </row>
    <row r="47" spans="1:10" ht="30">
      <c r="A47" s="21"/>
      <c r="B47" s="21">
        <v>22</v>
      </c>
      <c r="C47" s="21"/>
      <c r="D47" s="22" t="s">
        <v>615</v>
      </c>
      <c r="E47" s="22" t="s">
        <v>751</v>
      </c>
      <c r="F47" s="23">
        <f>SUM(F48:F51)</f>
        <v>115</v>
      </c>
      <c r="G47" s="3"/>
      <c r="H47" s="3"/>
      <c r="I47" s="3"/>
      <c r="J47" s="3"/>
    </row>
    <row r="48" spans="1:10" ht="28">
      <c r="A48" s="10"/>
      <c r="B48" s="10"/>
      <c r="C48" s="10">
        <v>0</v>
      </c>
      <c r="D48" s="11" t="s">
        <v>615</v>
      </c>
      <c r="E48" s="11" t="s">
        <v>752</v>
      </c>
      <c r="F48" s="12">
        <v>38</v>
      </c>
    </row>
    <row r="49" spans="1:10">
      <c r="A49" s="10"/>
      <c r="B49" s="10"/>
      <c r="C49" s="10">
        <v>1</v>
      </c>
      <c r="D49" s="11" t="s">
        <v>563</v>
      </c>
      <c r="E49" s="11" t="s">
        <v>456</v>
      </c>
      <c r="F49" s="12">
        <v>43</v>
      </c>
    </row>
    <row r="50" spans="1:10">
      <c r="A50" s="10"/>
      <c r="B50" s="10"/>
      <c r="C50" s="10">
        <v>2</v>
      </c>
      <c r="D50" s="11" t="s">
        <v>859</v>
      </c>
      <c r="E50" s="11" t="s">
        <v>1117</v>
      </c>
      <c r="F50" s="12">
        <v>11</v>
      </c>
    </row>
    <row r="51" spans="1:10" s="6" customFormat="1" ht="18">
      <c r="A51" s="10"/>
      <c r="B51" s="10"/>
      <c r="C51" s="10">
        <v>3</v>
      </c>
      <c r="D51" s="11" t="s">
        <v>1341</v>
      </c>
      <c r="E51" s="11" t="s">
        <v>1119</v>
      </c>
      <c r="F51" s="12">
        <v>23</v>
      </c>
      <c r="G51"/>
      <c r="H51"/>
      <c r="I51"/>
      <c r="J51"/>
    </row>
    <row r="52" spans="1:10" s="3" customFormat="1" ht="30">
      <c r="A52" s="21"/>
      <c r="B52" s="21">
        <v>23</v>
      </c>
      <c r="C52" s="21">
        <v>0</v>
      </c>
      <c r="D52" s="22" t="s">
        <v>616</v>
      </c>
      <c r="E52" s="22" t="s">
        <v>753</v>
      </c>
      <c r="F52" s="23">
        <v>92</v>
      </c>
    </row>
    <row r="53" spans="1:10" s="3" customFormat="1" ht="30">
      <c r="A53" s="21"/>
      <c r="B53" s="21">
        <v>24</v>
      </c>
      <c r="C53" s="21">
        <v>0</v>
      </c>
      <c r="D53" s="22" t="s">
        <v>617</v>
      </c>
      <c r="E53" s="22" t="s">
        <v>754</v>
      </c>
      <c r="F53" s="23">
        <v>11</v>
      </c>
    </row>
    <row r="54" spans="1:10" s="3" customFormat="1" ht="30">
      <c r="A54" s="21"/>
      <c r="B54" s="21">
        <v>25</v>
      </c>
      <c r="C54" s="21">
        <v>0</v>
      </c>
      <c r="D54" s="22" t="s">
        <v>618</v>
      </c>
      <c r="E54" s="22" t="s">
        <v>755</v>
      </c>
      <c r="F54" s="23">
        <v>24</v>
      </c>
    </row>
    <row r="55" spans="1:10" s="3" customFormat="1" ht="15">
      <c r="A55" s="21"/>
      <c r="B55" s="21"/>
      <c r="C55" s="21"/>
      <c r="D55" s="22"/>
      <c r="E55" s="22"/>
      <c r="F55" s="23"/>
    </row>
    <row r="56" spans="1:10" ht="18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6">
      <c r="A57" s="17">
        <v>4</v>
      </c>
      <c r="B57" s="17"/>
      <c r="C57" s="17"/>
      <c r="D57" s="19" t="s">
        <v>590</v>
      </c>
      <c r="E57" s="19" t="s">
        <v>632</v>
      </c>
      <c r="F57" s="20">
        <f>SUM(F58,F59,F62,F63)</f>
        <v>68</v>
      </c>
      <c r="G57" s="4"/>
      <c r="H57" s="4"/>
      <c r="I57" s="4"/>
      <c r="J57" s="4"/>
    </row>
    <row r="58" spans="1:10" s="3" customFormat="1" ht="15">
      <c r="A58" s="21"/>
      <c r="B58" s="21">
        <v>30</v>
      </c>
      <c r="C58" s="21">
        <v>0</v>
      </c>
      <c r="D58" s="22" t="s">
        <v>619</v>
      </c>
      <c r="E58" s="22" t="s">
        <v>633</v>
      </c>
      <c r="F58" s="23">
        <v>10</v>
      </c>
    </row>
    <row r="59" spans="1:10" s="3" customFormat="1" ht="30">
      <c r="A59" s="21"/>
      <c r="B59" s="21">
        <v>31</v>
      </c>
      <c r="C59" s="21"/>
      <c r="D59" s="22" t="s">
        <v>620</v>
      </c>
      <c r="E59" s="22" t="s">
        <v>634</v>
      </c>
      <c r="F59" s="23">
        <f>SUM(F60:F61)</f>
        <v>27</v>
      </c>
    </row>
    <row r="60" spans="1:10" s="31" customFormat="1" ht="28">
      <c r="A60" s="10"/>
      <c r="B60" s="10"/>
      <c r="C60" s="10">
        <v>0</v>
      </c>
      <c r="D60" s="11" t="s">
        <v>620</v>
      </c>
      <c r="E60" s="11" t="s">
        <v>634</v>
      </c>
      <c r="F60" s="12">
        <v>21</v>
      </c>
      <c r="G60"/>
      <c r="H60"/>
      <c r="I60"/>
      <c r="J60"/>
    </row>
    <row r="61" spans="1:10">
      <c r="A61" s="10"/>
      <c r="B61" s="10"/>
      <c r="C61" s="10">
        <v>1</v>
      </c>
      <c r="D61" s="11" t="s">
        <v>621</v>
      </c>
      <c r="E61" s="11" t="s">
        <v>1035</v>
      </c>
      <c r="F61" s="12">
        <v>6</v>
      </c>
    </row>
    <row r="62" spans="1:10" s="3" customFormat="1" ht="15">
      <c r="A62" s="21"/>
      <c r="B62" s="21">
        <v>32</v>
      </c>
      <c r="C62" s="21">
        <v>0</v>
      </c>
      <c r="D62" s="22" t="s">
        <v>622</v>
      </c>
      <c r="E62" s="22" t="s">
        <v>639</v>
      </c>
      <c r="F62" s="23">
        <v>17</v>
      </c>
    </row>
    <row r="63" spans="1:10" ht="15">
      <c r="A63" s="21"/>
      <c r="B63" s="21">
        <v>33</v>
      </c>
      <c r="C63" s="21">
        <v>0</v>
      </c>
      <c r="D63" s="22" t="s">
        <v>623</v>
      </c>
      <c r="E63" s="22" t="s">
        <v>635</v>
      </c>
      <c r="F63" s="23">
        <v>14</v>
      </c>
      <c r="G63" s="3"/>
      <c r="H63" s="3"/>
      <c r="I63" s="3"/>
      <c r="J63" s="3"/>
    </row>
    <row r="64" spans="1:10" ht="1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">
      <c r="A65" s="21"/>
      <c r="B65" s="21"/>
      <c r="C65" s="21"/>
      <c r="D65" s="22"/>
      <c r="E65" s="22"/>
      <c r="F65" s="23"/>
    </row>
    <row r="66" spans="1:10" s="4" customFormat="1" ht="18">
      <c r="A66" s="17">
        <v>5</v>
      </c>
      <c r="B66" s="17"/>
      <c r="C66" s="17"/>
      <c r="D66" s="19" t="s">
        <v>1353</v>
      </c>
      <c r="E66" s="19" t="s">
        <v>1131</v>
      </c>
      <c r="F66" s="20">
        <f>SUM(F67:F72)</f>
        <v>189</v>
      </c>
    </row>
    <row r="67" spans="1:10" s="3" customFormat="1" ht="15">
      <c r="A67" s="21"/>
      <c r="B67" s="21">
        <v>40</v>
      </c>
      <c r="C67" s="21">
        <v>0</v>
      </c>
      <c r="D67" s="22" t="s">
        <v>619</v>
      </c>
      <c r="E67" s="22" t="s">
        <v>636</v>
      </c>
      <c r="F67" s="23">
        <v>9</v>
      </c>
    </row>
    <row r="68" spans="1:10" s="3" customFormat="1" ht="30">
      <c r="A68" s="21"/>
      <c r="B68" s="21">
        <v>41</v>
      </c>
      <c r="C68" s="21">
        <v>0</v>
      </c>
      <c r="D68" s="22" t="s">
        <v>624</v>
      </c>
      <c r="E68" s="22" t="s">
        <v>637</v>
      </c>
      <c r="F68" s="23">
        <v>104</v>
      </c>
    </row>
    <row r="69" spans="1:10" s="3" customFormat="1" ht="15">
      <c r="A69" s="21"/>
      <c r="B69" s="21">
        <v>42</v>
      </c>
      <c r="C69" s="21">
        <v>0</v>
      </c>
      <c r="D69" s="22" t="s">
        <v>1354</v>
      </c>
      <c r="E69" s="22" t="s">
        <v>931</v>
      </c>
      <c r="F69" s="23">
        <v>42</v>
      </c>
    </row>
    <row r="70" spans="1:10" s="3" customFormat="1" ht="28.5" customHeight="1">
      <c r="A70" s="21"/>
      <c r="B70" s="21">
        <v>43</v>
      </c>
      <c r="C70" s="21">
        <v>0</v>
      </c>
      <c r="D70" s="22" t="s">
        <v>625</v>
      </c>
      <c r="E70" s="22" t="s">
        <v>638</v>
      </c>
      <c r="F70" s="23">
        <v>9</v>
      </c>
    </row>
    <row r="71" spans="1:10" s="3" customFormat="1" ht="15.75" customHeight="1">
      <c r="A71" s="21"/>
      <c r="B71" s="21">
        <v>44</v>
      </c>
      <c r="C71" s="21">
        <v>0</v>
      </c>
      <c r="D71" s="22" t="s">
        <v>1191</v>
      </c>
      <c r="E71" s="22" t="s">
        <v>968</v>
      </c>
      <c r="F71" s="23">
        <v>19</v>
      </c>
    </row>
    <row r="72" spans="1:10" s="32" customFormat="1" ht="15">
      <c r="A72" s="21"/>
      <c r="B72" s="21">
        <v>45</v>
      </c>
      <c r="C72" s="21">
        <v>0</v>
      </c>
      <c r="D72" s="22" t="s">
        <v>626</v>
      </c>
      <c r="E72" s="22" t="s">
        <v>640</v>
      </c>
      <c r="F72" s="23">
        <v>6</v>
      </c>
      <c r="G72" s="3"/>
      <c r="H72" s="3"/>
      <c r="I72" s="3"/>
      <c r="J72" s="3"/>
    </row>
    <row r="73" spans="1:10" s="3" customFormat="1" ht="1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">
      <c r="A75" s="17">
        <v>6</v>
      </c>
      <c r="B75" s="17"/>
      <c r="C75" s="17"/>
      <c r="D75" s="19" t="s">
        <v>1227</v>
      </c>
      <c r="E75" s="19" t="s">
        <v>1135</v>
      </c>
      <c r="F75" s="20">
        <f>SUM(F76:F81)</f>
        <v>185</v>
      </c>
    </row>
    <row r="76" spans="1:10" s="3" customFormat="1" ht="15">
      <c r="A76" s="21"/>
      <c r="B76" s="21">
        <v>50</v>
      </c>
      <c r="C76" s="21">
        <v>0</v>
      </c>
      <c r="D76" s="22" t="s">
        <v>1166</v>
      </c>
      <c r="E76" s="22" t="s">
        <v>641</v>
      </c>
      <c r="F76" s="23">
        <v>22</v>
      </c>
    </row>
    <row r="77" spans="1:10" s="3" customFormat="1" ht="15">
      <c r="A77" s="21"/>
      <c r="B77" s="21">
        <v>51</v>
      </c>
      <c r="C77" s="21">
        <v>0</v>
      </c>
      <c r="D77" s="22" t="s">
        <v>627</v>
      </c>
      <c r="E77" s="22" t="s">
        <v>642</v>
      </c>
      <c r="F77" s="23">
        <v>46</v>
      </c>
    </row>
    <row r="78" spans="1:10" s="3" customFormat="1" ht="15">
      <c r="A78" s="21"/>
      <c r="B78" s="21">
        <v>52</v>
      </c>
      <c r="C78" s="21">
        <v>0</v>
      </c>
      <c r="D78" s="22" t="s">
        <v>628</v>
      </c>
      <c r="E78" s="22" t="s">
        <v>643</v>
      </c>
      <c r="F78" s="23">
        <v>39</v>
      </c>
    </row>
    <row r="79" spans="1:10" s="3" customFormat="1" ht="15">
      <c r="A79" s="21"/>
      <c r="B79" s="21">
        <v>53</v>
      </c>
      <c r="C79" s="21">
        <v>0</v>
      </c>
      <c r="D79" s="22" t="s">
        <v>870</v>
      </c>
      <c r="E79" s="22" t="s">
        <v>644</v>
      </c>
      <c r="F79" s="23">
        <v>26</v>
      </c>
    </row>
    <row r="80" spans="1:10" s="3" customFormat="1" ht="15">
      <c r="A80" s="21"/>
      <c r="B80" s="21">
        <v>54</v>
      </c>
      <c r="C80" s="21">
        <v>0</v>
      </c>
      <c r="D80" s="22" t="s">
        <v>630</v>
      </c>
      <c r="E80" s="22" t="s">
        <v>645</v>
      </c>
      <c r="F80" s="23">
        <v>33</v>
      </c>
    </row>
    <row r="81" spans="1:6" s="3" customFormat="1" ht="15">
      <c r="A81" s="21"/>
      <c r="B81" s="21">
        <v>55</v>
      </c>
      <c r="C81" s="21">
        <v>0</v>
      </c>
      <c r="D81" s="22" t="s">
        <v>629</v>
      </c>
      <c r="E81" s="22" t="s">
        <v>646</v>
      </c>
      <c r="F81" s="23">
        <v>19</v>
      </c>
    </row>
    <row r="82" spans="1:6" s="3" customFormat="1" ht="15">
      <c r="A82" s="21"/>
      <c r="B82" s="21"/>
      <c r="C82" s="21"/>
      <c r="D82" s="22"/>
      <c r="E82" s="22"/>
      <c r="F82" s="23"/>
    </row>
    <row r="83" spans="1:6" s="3" customFormat="1" ht="15">
      <c r="A83" s="21"/>
      <c r="B83" s="21"/>
      <c r="C83" s="21"/>
      <c r="D83" s="22"/>
      <c r="E83" s="22"/>
      <c r="F83" s="23"/>
    </row>
    <row r="84" spans="1:6" s="4" customFormat="1" ht="18">
      <c r="A84" s="17">
        <v>7</v>
      </c>
      <c r="B84" s="17"/>
      <c r="C84" s="17"/>
      <c r="D84" s="19" t="s">
        <v>1237</v>
      </c>
      <c r="E84" s="19" t="s">
        <v>1015</v>
      </c>
      <c r="F84" s="20">
        <f>SUM(F85,F86,F90,F91,F92,F93,F99,F100,F101)</f>
        <v>355</v>
      </c>
    </row>
    <row r="85" spans="1:6" s="3" customFormat="1" ht="30">
      <c r="A85" s="21"/>
      <c r="B85" s="21">
        <v>60</v>
      </c>
      <c r="C85" s="21">
        <v>0</v>
      </c>
      <c r="D85" s="22" t="s">
        <v>631</v>
      </c>
      <c r="E85" s="22" t="s">
        <v>647</v>
      </c>
      <c r="F85" s="23">
        <v>26</v>
      </c>
    </row>
    <row r="86" spans="1:6" s="3" customFormat="1" ht="15">
      <c r="A86" s="21"/>
      <c r="B86" s="21">
        <v>61</v>
      </c>
      <c r="C86" s="21"/>
      <c r="D86" s="22" t="s">
        <v>511</v>
      </c>
      <c r="E86" s="22" t="s">
        <v>648</v>
      </c>
      <c r="F86" s="23">
        <f>SUM(F87:F89)</f>
        <v>26</v>
      </c>
    </row>
    <row r="87" spans="1:6">
      <c r="A87" s="10"/>
      <c r="B87" s="10"/>
      <c r="C87" s="10">
        <v>0</v>
      </c>
      <c r="D87" s="11" t="s">
        <v>511</v>
      </c>
      <c r="E87" s="11" t="s">
        <v>648</v>
      </c>
      <c r="F87" s="12">
        <v>9</v>
      </c>
    </row>
    <row r="88" spans="1:6">
      <c r="A88" s="10"/>
      <c r="B88" s="10"/>
      <c r="C88" s="10">
        <v>1</v>
      </c>
      <c r="D88" s="11" t="s">
        <v>559</v>
      </c>
      <c r="E88" s="11" t="s">
        <v>649</v>
      </c>
      <c r="F88" s="12">
        <v>10</v>
      </c>
    </row>
    <row r="89" spans="1:6">
      <c r="A89" s="10"/>
      <c r="B89" s="10"/>
      <c r="C89" s="10">
        <v>2</v>
      </c>
      <c r="D89" s="11" t="s">
        <v>1198</v>
      </c>
      <c r="E89" s="11" t="s">
        <v>1042</v>
      </c>
      <c r="F89" s="12">
        <v>7</v>
      </c>
    </row>
    <row r="90" spans="1:6" s="3" customFormat="1" ht="15">
      <c r="A90" s="21"/>
      <c r="B90" s="21">
        <v>62</v>
      </c>
      <c r="C90" s="21">
        <v>0</v>
      </c>
      <c r="D90" s="22" t="s">
        <v>1247</v>
      </c>
      <c r="E90" s="22" t="s">
        <v>650</v>
      </c>
      <c r="F90" s="23">
        <v>17</v>
      </c>
    </row>
    <row r="91" spans="1:6" s="3" customFormat="1" ht="15">
      <c r="A91" s="21"/>
      <c r="B91" s="21">
        <v>63</v>
      </c>
      <c r="C91" s="21">
        <v>0</v>
      </c>
      <c r="D91" s="22" t="s">
        <v>512</v>
      </c>
      <c r="E91" s="22" t="s">
        <v>651</v>
      </c>
      <c r="F91" s="23">
        <v>51</v>
      </c>
    </row>
    <row r="92" spans="1:6" s="3" customFormat="1" ht="15">
      <c r="A92" s="21"/>
      <c r="B92" s="21">
        <v>64</v>
      </c>
      <c r="C92" s="21">
        <v>0</v>
      </c>
      <c r="D92" s="22" t="s">
        <v>513</v>
      </c>
      <c r="E92" s="22" t="s">
        <v>652</v>
      </c>
      <c r="F92" s="23">
        <v>37</v>
      </c>
    </row>
    <row r="93" spans="1:6" s="3" customFormat="1" ht="15">
      <c r="A93" s="21"/>
      <c r="B93" s="21">
        <v>65</v>
      </c>
      <c r="C93" s="21"/>
      <c r="D93" s="22" t="s">
        <v>514</v>
      </c>
      <c r="E93" s="22" t="s">
        <v>653</v>
      </c>
      <c r="F93" s="22">
        <f>SUM(F94:F98)</f>
        <v>65</v>
      </c>
    </row>
    <row r="94" spans="1:6">
      <c r="A94" s="10"/>
      <c r="B94" s="10"/>
      <c r="C94" s="10">
        <v>0</v>
      </c>
      <c r="D94" s="11" t="s">
        <v>514</v>
      </c>
      <c r="E94" s="11" t="s">
        <v>653</v>
      </c>
      <c r="F94" s="12">
        <v>6</v>
      </c>
    </row>
    <row r="95" spans="1:6">
      <c r="A95" s="10"/>
      <c r="B95" s="10"/>
      <c r="C95" s="10">
        <v>1</v>
      </c>
      <c r="D95" s="11" t="s">
        <v>560</v>
      </c>
      <c r="E95" s="11" t="s">
        <v>515</v>
      </c>
      <c r="F95" s="12">
        <v>12</v>
      </c>
    </row>
    <row r="96" spans="1:6">
      <c r="A96" s="10"/>
      <c r="B96" s="10"/>
      <c r="C96" s="10">
        <v>2</v>
      </c>
      <c r="D96" s="11" t="s">
        <v>1256</v>
      </c>
      <c r="E96" s="11" t="s">
        <v>654</v>
      </c>
      <c r="F96" s="12">
        <v>36</v>
      </c>
    </row>
    <row r="97" spans="1:10">
      <c r="A97" s="10"/>
      <c r="B97" s="10"/>
      <c r="C97" s="10">
        <v>3</v>
      </c>
      <c r="D97" s="11" t="s">
        <v>822</v>
      </c>
      <c r="E97" s="11" t="s">
        <v>655</v>
      </c>
      <c r="F97" s="12">
        <v>7</v>
      </c>
    </row>
    <row r="98" spans="1:10">
      <c r="A98" s="10"/>
      <c r="B98" s="10"/>
      <c r="C98" s="10">
        <v>4</v>
      </c>
      <c r="D98" s="11" t="s">
        <v>516</v>
      </c>
      <c r="E98" s="11" t="s">
        <v>721</v>
      </c>
      <c r="F98" s="12">
        <v>4</v>
      </c>
    </row>
    <row r="99" spans="1:10" s="3" customFormat="1" ht="15">
      <c r="A99" s="21"/>
      <c r="B99" s="21">
        <v>66</v>
      </c>
      <c r="C99" s="21">
        <v>0</v>
      </c>
      <c r="D99" s="22" t="s">
        <v>995</v>
      </c>
      <c r="E99" s="22" t="s">
        <v>1025</v>
      </c>
      <c r="F99" s="23">
        <v>57</v>
      </c>
    </row>
    <row r="100" spans="1:10" s="3" customFormat="1" ht="15">
      <c r="A100" s="21"/>
      <c r="B100" s="21">
        <v>67</v>
      </c>
      <c r="C100" s="21">
        <v>0</v>
      </c>
      <c r="D100" s="22" t="s">
        <v>715</v>
      </c>
      <c r="E100" s="22" t="s">
        <v>714</v>
      </c>
      <c r="F100" s="23">
        <v>25</v>
      </c>
    </row>
    <row r="101" spans="1:10" s="3" customFormat="1" ht="30">
      <c r="A101" s="21"/>
      <c r="B101" s="21">
        <v>68</v>
      </c>
      <c r="C101" s="21">
        <v>0</v>
      </c>
      <c r="D101" s="22" t="s">
        <v>517</v>
      </c>
      <c r="E101" s="22" t="s">
        <v>656</v>
      </c>
      <c r="F101" s="23">
        <v>51</v>
      </c>
    </row>
    <row r="102" spans="1:10" ht="1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">
      <c r="A104" s="17">
        <v>8</v>
      </c>
      <c r="B104" s="17"/>
      <c r="C104" s="17"/>
      <c r="D104" s="19" t="s">
        <v>518</v>
      </c>
      <c r="E104" s="19" t="s">
        <v>657</v>
      </c>
      <c r="F104" s="20">
        <f>SUM(F105,F106,F107,F120,F126,F127,F128,F131,F132)</f>
        <v>548</v>
      </c>
    </row>
    <row r="105" spans="1:10" s="3" customFormat="1" ht="15">
      <c r="A105" s="21"/>
      <c r="B105" s="21">
        <v>70</v>
      </c>
      <c r="C105" s="21">
        <v>0</v>
      </c>
      <c r="D105" s="22" t="s">
        <v>519</v>
      </c>
      <c r="E105" s="22" t="s">
        <v>658</v>
      </c>
      <c r="F105" s="23">
        <v>27</v>
      </c>
    </row>
    <row r="106" spans="1:10" s="3" customFormat="1" ht="15">
      <c r="A106" s="21"/>
      <c r="B106" s="21">
        <v>71</v>
      </c>
      <c r="C106" s="21">
        <v>0</v>
      </c>
      <c r="D106" s="22" t="s">
        <v>1279</v>
      </c>
      <c r="E106" s="22" t="s">
        <v>1050</v>
      </c>
      <c r="F106" s="22">
        <v>50</v>
      </c>
    </row>
    <row r="107" spans="1:10" s="3" customFormat="1" ht="15">
      <c r="A107" s="21"/>
      <c r="B107" s="21">
        <v>72</v>
      </c>
      <c r="C107" s="21">
        <v>0</v>
      </c>
      <c r="D107" s="22" t="s">
        <v>1258</v>
      </c>
      <c r="E107" s="22" t="s">
        <v>1031</v>
      </c>
      <c r="F107" s="23">
        <f>SUM(F108:F119)</f>
        <v>237</v>
      </c>
    </row>
    <row r="108" spans="1:10">
      <c r="A108" s="10"/>
      <c r="B108" s="10"/>
      <c r="C108" s="10">
        <v>1</v>
      </c>
      <c r="D108" s="11" t="s">
        <v>1166</v>
      </c>
      <c r="E108" s="11" t="s">
        <v>641</v>
      </c>
      <c r="F108" s="12">
        <v>33</v>
      </c>
    </row>
    <row r="109" spans="1:10">
      <c r="A109" s="10"/>
      <c r="B109" s="10"/>
      <c r="C109" s="10">
        <v>2</v>
      </c>
      <c r="D109" s="11" t="s">
        <v>1260</v>
      </c>
      <c r="E109" s="11" t="s">
        <v>664</v>
      </c>
      <c r="F109" s="12">
        <v>31</v>
      </c>
    </row>
    <row r="110" spans="1:10">
      <c r="A110" s="10"/>
      <c r="B110" s="10"/>
      <c r="C110" s="10">
        <v>3</v>
      </c>
      <c r="D110" s="11" t="s">
        <v>520</v>
      </c>
      <c r="E110" s="11" t="s">
        <v>665</v>
      </c>
      <c r="F110" s="12">
        <v>4</v>
      </c>
    </row>
    <row r="111" spans="1:10">
      <c r="A111" s="10"/>
      <c r="B111" s="10"/>
      <c r="C111" s="10">
        <v>4</v>
      </c>
      <c r="D111" s="11" t="s">
        <v>1264</v>
      </c>
      <c r="E111" s="11" t="s">
        <v>1037</v>
      </c>
      <c r="F111" s="12">
        <v>10</v>
      </c>
    </row>
    <row r="112" spans="1:10">
      <c r="A112" s="10"/>
      <c r="B112" s="10"/>
      <c r="C112" s="10">
        <v>5</v>
      </c>
      <c r="D112" s="11" t="s">
        <v>521</v>
      </c>
      <c r="E112" s="11" t="s">
        <v>659</v>
      </c>
      <c r="F112" s="12">
        <v>4</v>
      </c>
    </row>
    <row r="113" spans="1:10">
      <c r="A113" s="10"/>
      <c r="B113" s="10"/>
      <c r="C113" s="10">
        <v>6</v>
      </c>
      <c r="D113" s="11" t="s">
        <v>792</v>
      </c>
      <c r="E113" s="11" t="s">
        <v>593</v>
      </c>
      <c r="F113" s="12">
        <v>9</v>
      </c>
    </row>
    <row r="114" spans="1:10">
      <c r="A114" s="10"/>
      <c r="B114" s="10"/>
      <c r="C114" s="10">
        <v>7</v>
      </c>
      <c r="D114" s="11" t="s">
        <v>1267</v>
      </c>
      <c r="E114" s="11" t="s">
        <v>660</v>
      </c>
      <c r="F114" s="12">
        <v>34</v>
      </c>
    </row>
    <row r="115" spans="1:10">
      <c r="A115" s="10"/>
      <c r="B115" s="10"/>
      <c r="C115" s="10">
        <v>8</v>
      </c>
      <c r="D115" s="11" t="s">
        <v>1272</v>
      </c>
      <c r="E115" s="11" t="s">
        <v>666</v>
      </c>
      <c r="F115" s="12">
        <v>9</v>
      </c>
    </row>
    <row r="116" spans="1:10">
      <c r="A116" s="10"/>
      <c r="B116" s="10"/>
      <c r="C116" s="10">
        <v>9</v>
      </c>
      <c r="D116" s="11" t="s">
        <v>522</v>
      </c>
      <c r="E116" s="11" t="s">
        <v>667</v>
      </c>
      <c r="F116" s="12">
        <v>37</v>
      </c>
    </row>
    <row r="117" spans="1:10">
      <c r="A117" s="10"/>
      <c r="B117" s="10"/>
      <c r="C117" s="10">
        <v>10</v>
      </c>
      <c r="D117" s="11" t="s">
        <v>1270</v>
      </c>
      <c r="E117" s="11" t="s">
        <v>661</v>
      </c>
      <c r="F117" s="12">
        <v>40</v>
      </c>
    </row>
    <row r="118" spans="1:10">
      <c r="A118" s="10"/>
      <c r="B118" s="10"/>
      <c r="C118" s="10">
        <v>11</v>
      </c>
      <c r="D118" s="11" t="s">
        <v>1263</v>
      </c>
      <c r="E118" s="11" t="s">
        <v>662</v>
      </c>
      <c r="F118" s="12">
        <v>16</v>
      </c>
    </row>
    <row r="119" spans="1:10">
      <c r="A119" s="10"/>
      <c r="B119" s="10"/>
      <c r="C119" s="10">
        <v>12</v>
      </c>
      <c r="D119" s="11" t="s">
        <v>523</v>
      </c>
      <c r="E119" s="11" t="s">
        <v>663</v>
      </c>
      <c r="F119" s="12">
        <v>10</v>
      </c>
    </row>
    <row r="120" spans="1:10" s="3" customFormat="1" ht="15">
      <c r="A120" s="21"/>
      <c r="B120" s="21">
        <v>73</v>
      </c>
      <c r="C120" s="21">
        <v>0</v>
      </c>
      <c r="D120" s="22" t="s">
        <v>1280</v>
      </c>
      <c r="E120" s="22" t="s">
        <v>1053</v>
      </c>
      <c r="F120" s="23">
        <f>SUM(F121:F125)</f>
        <v>77</v>
      </c>
    </row>
    <row r="121" spans="1:10" s="29" customFormat="1" ht="15">
      <c r="A121" s="25"/>
      <c r="B121" s="25"/>
      <c r="C121" s="25">
        <v>1</v>
      </c>
      <c r="D121" s="26" t="s">
        <v>452</v>
      </c>
      <c r="E121" s="26" t="s">
        <v>453</v>
      </c>
      <c r="F121" s="27">
        <v>1</v>
      </c>
    </row>
    <row r="122" spans="1:10">
      <c r="A122" s="10"/>
      <c r="B122" s="10"/>
      <c r="C122" s="10">
        <v>2</v>
      </c>
      <c r="D122" s="11" t="s">
        <v>1166</v>
      </c>
      <c r="E122" s="11" t="s">
        <v>641</v>
      </c>
      <c r="F122" s="12">
        <v>45</v>
      </c>
    </row>
    <row r="123" spans="1:10">
      <c r="A123" s="10"/>
      <c r="B123" s="10"/>
      <c r="C123" s="10">
        <v>3</v>
      </c>
      <c r="D123" s="11" t="s">
        <v>900</v>
      </c>
      <c r="E123" s="11" t="s">
        <v>901</v>
      </c>
      <c r="F123" s="12">
        <v>7</v>
      </c>
    </row>
    <row r="124" spans="1:10">
      <c r="A124" s="10"/>
      <c r="B124" s="10"/>
      <c r="C124" s="10">
        <v>4</v>
      </c>
      <c r="D124" s="11" t="s">
        <v>1210</v>
      </c>
      <c r="E124" s="11" t="s">
        <v>1055</v>
      </c>
      <c r="F124" s="12">
        <v>7</v>
      </c>
    </row>
    <row r="125" spans="1:10">
      <c r="A125" s="10"/>
      <c r="B125" s="10"/>
      <c r="C125" s="10">
        <v>5</v>
      </c>
      <c r="D125" s="11" t="s">
        <v>524</v>
      </c>
      <c r="E125" s="11" t="s">
        <v>708</v>
      </c>
      <c r="F125" s="12">
        <v>17</v>
      </c>
    </row>
    <row r="126" spans="1:10" s="3" customFormat="1" ht="15">
      <c r="A126" s="21"/>
      <c r="B126" s="21">
        <v>74</v>
      </c>
      <c r="C126" s="21">
        <v>0</v>
      </c>
      <c r="D126" s="22" t="s">
        <v>1282</v>
      </c>
      <c r="E126" s="22" t="s">
        <v>1282</v>
      </c>
      <c r="F126" s="23">
        <v>45</v>
      </c>
    </row>
    <row r="127" spans="1:10" s="32" customFormat="1" ht="15">
      <c r="A127" s="21"/>
      <c r="B127" s="21">
        <v>75</v>
      </c>
      <c r="C127" s="21">
        <v>0</v>
      </c>
      <c r="D127" s="22" t="s">
        <v>1283</v>
      </c>
      <c r="E127" s="22" t="s">
        <v>1056</v>
      </c>
      <c r="F127" s="23">
        <v>31</v>
      </c>
      <c r="G127" s="3"/>
      <c r="H127" s="3"/>
      <c r="I127" s="3"/>
      <c r="J127" s="3"/>
    </row>
    <row r="128" spans="1:10" s="3" customFormat="1" ht="15">
      <c r="A128" s="21"/>
      <c r="B128" s="21">
        <v>76</v>
      </c>
      <c r="C128" s="21"/>
      <c r="D128" s="22" t="s">
        <v>1285</v>
      </c>
      <c r="E128" s="22" t="s">
        <v>1285</v>
      </c>
      <c r="F128" s="23">
        <f>SUM(F129:F130)</f>
        <v>48</v>
      </c>
    </row>
    <row r="129" spans="1:10" s="3" customFormat="1" ht="15">
      <c r="A129" s="10"/>
      <c r="B129" s="10"/>
      <c r="C129" s="10">
        <v>0</v>
      </c>
      <c r="D129" s="11" t="s">
        <v>1285</v>
      </c>
      <c r="E129" s="11" t="s">
        <v>1285</v>
      </c>
      <c r="F129" s="12">
        <v>32</v>
      </c>
      <c r="G129"/>
      <c r="H129"/>
      <c r="I129"/>
      <c r="J129"/>
    </row>
    <row r="130" spans="1:10">
      <c r="A130" s="10"/>
      <c r="B130" s="10"/>
      <c r="C130" s="10">
        <v>1</v>
      </c>
      <c r="D130" s="11" t="s">
        <v>1286</v>
      </c>
      <c r="E130" s="11" t="s">
        <v>1057</v>
      </c>
      <c r="F130" s="12">
        <v>16</v>
      </c>
    </row>
    <row r="131" spans="1:10" s="3" customFormat="1" ht="15">
      <c r="A131" s="21"/>
      <c r="B131" s="21">
        <v>77</v>
      </c>
      <c r="C131" s="21">
        <v>0</v>
      </c>
      <c r="D131" s="22" t="s">
        <v>1287</v>
      </c>
      <c r="E131" s="22" t="s">
        <v>1287</v>
      </c>
      <c r="F131" s="23">
        <v>14</v>
      </c>
    </row>
    <row r="132" spans="1:10" s="3" customFormat="1" ht="30">
      <c r="A132" s="21"/>
      <c r="B132" s="21">
        <v>78</v>
      </c>
      <c r="C132" s="21"/>
      <c r="D132" s="22" t="s">
        <v>525</v>
      </c>
      <c r="E132" s="22" t="s">
        <v>572</v>
      </c>
      <c r="F132" s="23">
        <f>SUM(F133:F134)</f>
        <v>19</v>
      </c>
    </row>
    <row r="133" spans="1:10" s="3" customFormat="1" ht="15">
      <c r="A133" s="21"/>
      <c r="B133" s="21"/>
      <c r="C133" s="10">
        <v>0</v>
      </c>
      <c r="D133" s="11" t="s">
        <v>525</v>
      </c>
      <c r="E133" s="11" t="s">
        <v>668</v>
      </c>
      <c r="F133" s="12">
        <v>18</v>
      </c>
    </row>
    <row r="134" spans="1:10" s="3" customFormat="1" ht="15">
      <c r="A134" s="21"/>
      <c r="B134" s="21"/>
      <c r="C134" s="10">
        <v>1</v>
      </c>
      <c r="D134" s="11" t="s">
        <v>566</v>
      </c>
      <c r="E134" s="11" t="s">
        <v>573</v>
      </c>
      <c r="F134" s="12">
        <v>1</v>
      </c>
    </row>
    <row r="135" spans="1:10" s="3" customFormat="1" ht="1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>
      <c r="A136" s="10"/>
      <c r="B136" s="10"/>
      <c r="C136" s="10"/>
      <c r="D136" s="11"/>
      <c r="E136" s="11"/>
      <c r="F136" s="12"/>
    </row>
    <row r="137" spans="1:10" s="4" customFormat="1" ht="36">
      <c r="A137" s="17">
        <v>9</v>
      </c>
      <c r="B137" s="17"/>
      <c r="C137" s="17"/>
      <c r="D137" s="19" t="s">
        <v>526</v>
      </c>
      <c r="E137" s="19" t="s">
        <v>672</v>
      </c>
      <c r="F137" s="20">
        <f>SUM(F138,F139,F143,F147,F151)</f>
        <v>309</v>
      </c>
    </row>
    <row r="138" spans="1:10" ht="15">
      <c r="A138" s="21"/>
      <c r="B138" s="21">
        <v>80</v>
      </c>
      <c r="C138" s="21">
        <v>0</v>
      </c>
      <c r="D138" s="22" t="s">
        <v>527</v>
      </c>
      <c r="E138" s="22" t="s">
        <v>704</v>
      </c>
      <c r="F138" s="23">
        <v>23</v>
      </c>
      <c r="G138" s="3"/>
      <c r="H138" s="3"/>
      <c r="I138" s="3"/>
      <c r="J138" s="3"/>
    </row>
    <row r="139" spans="1:10" ht="15">
      <c r="A139" s="21"/>
      <c r="B139" s="21">
        <v>81</v>
      </c>
      <c r="C139" s="21"/>
      <c r="D139" s="22" t="s">
        <v>1146</v>
      </c>
      <c r="E139" s="22" t="s">
        <v>1061</v>
      </c>
      <c r="F139" s="23">
        <f>SUM(F140:F142)</f>
        <v>79</v>
      </c>
      <c r="G139" s="3"/>
      <c r="H139" s="3"/>
      <c r="I139" s="3"/>
      <c r="J139" s="3"/>
    </row>
    <row r="140" spans="1:10">
      <c r="A140" s="10"/>
      <c r="B140" s="10"/>
      <c r="C140" s="10">
        <v>0</v>
      </c>
      <c r="D140" s="11" t="s">
        <v>1146</v>
      </c>
      <c r="E140" s="11" t="s">
        <v>1061</v>
      </c>
      <c r="F140" s="12">
        <v>8</v>
      </c>
    </row>
    <row r="141" spans="1:10">
      <c r="A141" s="10"/>
      <c r="B141" s="10"/>
      <c r="C141" s="10">
        <v>1</v>
      </c>
      <c r="D141" s="11" t="s">
        <v>528</v>
      </c>
      <c r="E141" s="11" t="s">
        <v>669</v>
      </c>
      <c r="F141" s="12">
        <v>27</v>
      </c>
    </row>
    <row r="142" spans="1:10">
      <c r="A142" s="10"/>
      <c r="B142" s="10"/>
      <c r="C142" s="10">
        <v>2</v>
      </c>
      <c r="D142" s="11" t="s">
        <v>529</v>
      </c>
      <c r="E142" s="11" t="s">
        <v>670</v>
      </c>
      <c r="F142" s="12">
        <v>44</v>
      </c>
    </row>
    <row r="143" spans="1:10" s="3" customFormat="1" ht="15">
      <c r="A143" s="21"/>
      <c r="B143" s="21">
        <v>82</v>
      </c>
      <c r="C143" s="21"/>
      <c r="D143" s="22" t="s">
        <v>1147</v>
      </c>
      <c r="E143" s="22" t="s">
        <v>1062</v>
      </c>
      <c r="F143" s="23">
        <f>SUM(F144:F146)</f>
        <v>111</v>
      </c>
    </row>
    <row r="144" spans="1:10">
      <c r="A144" s="10"/>
      <c r="B144" s="10"/>
      <c r="C144" s="10">
        <v>0</v>
      </c>
      <c r="D144" s="11" t="s">
        <v>1147</v>
      </c>
      <c r="E144" s="11" t="s">
        <v>1062</v>
      </c>
      <c r="F144" s="12">
        <v>77</v>
      </c>
    </row>
    <row r="145" spans="1:10">
      <c r="A145" s="10"/>
      <c r="B145" s="10"/>
      <c r="C145" s="10">
        <v>1</v>
      </c>
      <c r="D145" s="11" t="s">
        <v>706</v>
      </c>
      <c r="E145" s="11" t="s">
        <v>671</v>
      </c>
      <c r="F145" s="12">
        <v>32</v>
      </c>
    </row>
    <row r="146" spans="1:10">
      <c r="A146" s="10"/>
      <c r="B146" s="10"/>
      <c r="C146" s="10">
        <v>2</v>
      </c>
      <c r="D146" s="11" t="s">
        <v>530</v>
      </c>
      <c r="E146" s="11" t="s">
        <v>492</v>
      </c>
      <c r="F146" s="12">
        <v>2</v>
      </c>
    </row>
    <row r="147" spans="1:10" s="3" customFormat="1" ht="15">
      <c r="A147" s="21"/>
      <c r="B147" s="21">
        <v>83</v>
      </c>
      <c r="C147" s="21"/>
      <c r="D147" s="22" t="s">
        <v>1148</v>
      </c>
      <c r="E147" s="22" t="s">
        <v>1065</v>
      </c>
      <c r="F147" s="23">
        <f>SUM(F148:F150)</f>
        <v>83</v>
      </c>
    </row>
    <row r="148" spans="1:10">
      <c r="A148" s="10"/>
      <c r="B148" s="10"/>
      <c r="C148" s="10">
        <v>0</v>
      </c>
      <c r="D148" s="11" t="s">
        <v>1148</v>
      </c>
      <c r="E148" s="11" t="s">
        <v>1065</v>
      </c>
      <c r="F148" s="12">
        <v>60</v>
      </c>
    </row>
    <row r="149" spans="1:10">
      <c r="A149" s="10"/>
      <c r="B149" s="10"/>
      <c r="C149" s="10">
        <v>1</v>
      </c>
      <c r="D149" s="11" t="s">
        <v>1149</v>
      </c>
      <c r="E149" s="11" t="s">
        <v>1067</v>
      </c>
      <c r="F149" s="12">
        <v>19</v>
      </c>
    </row>
    <row r="150" spans="1:10" s="31" customFormat="1">
      <c r="A150" s="10"/>
      <c r="B150" s="10"/>
      <c r="C150" s="10">
        <v>2</v>
      </c>
      <c r="D150" s="11" t="s">
        <v>1152</v>
      </c>
      <c r="E150" s="11" t="s">
        <v>1070</v>
      </c>
      <c r="F150" s="12">
        <v>4</v>
      </c>
      <c r="G150"/>
      <c r="H150"/>
      <c r="I150"/>
      <c r="J150"/>
    </row>
    <row r="151" spans="1:10" s="3" customFormat="1" ht="15">
      <c r="A151" s="21"/>
      <c r="B151" s="21">
        <v>84</v>
      </c>
      <c r="C151" s="21">
        <v>0</v>
      </c>
      <c r="D151" s="22" t="s">
        <v>531</v>
      </c>
      <c r="E151" s="22" t="s">
        <v>673</v>
      </c>
      <c r="F151" s="23">
        <v>13</v>
      </c>
    </row>
    <row r="152" spans="1:10" s="3" customFormat="1" ht="15">
      <c r="A152" s="21"/>
      <c r="B152" s="21"/>
      <c r="C152" s="21"/>
      <c r="D152" s="22"/>
      <c r="E152" s="22"/>
      <c r="F152" s="23"/>
    </row>
    <row r="153" spans="1:10" s="3" customFormat="1" ht="1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">
      <c r="A154" s="17">
        <v>10</v>
      </c>
      <c r="B154" s="17"/>
      <c r="C154" s="17"/>
      <c r="D154" s="19" t="s">
        <v>1154</v>
      </c>
      <c r="E154" s="19" t="s">
        <v>1073</v>
      </c>
      <c r="F154" s="20">
        <f>SUM(F155:F156,F159,F162:F167)</f>
        <v>206</v>
      </c>
    </row>
    <row r="155" spans="1:10" s="32" customFormat="1" ht="15">
      <c r="A155" s="41"/>
      <c r="B155" s="21">
        <v>90</v>
      </c>
      <c r="C155" s="21">
        <v>0</v>
      </c>
      <c r="D155" s="22" t="s">
        <v>1166</v>
      </c>
      <c r="E155" s="22" t="s">
        <v>641</v>
      </c>
      <c r="F155" s="23">
        <v>1</v>
      </c>
    </row>
    <row r="156" spans="1:10" ht="30">
      <c r="A156" s="21"/>
      <c r="B156" s="21">
        <v>91</v>
      </c>
      <c r="C156" s="21"/>
      <c r="D156" s="22" t="s">
        <v>532</v>
      </c>
      <c r="E156" s="22" t="s">
        <v>674</v>
      </c>
      <c r="F156" s="23">
        <f>SUM(F157:F158)</f>
        <v>37</v>
      </c>
      <c r="G156" s="3"/>
      <c r="H156" s="3"/>
      <c r="I156" s="3"/>
      <c r="J156" s="3"/>
    </row>
    <row r="157" spans="1:10" ht="28">
      <c r="A157" s="10"/>
      <c r="B157" s="10"/>
      <c r="C157" s="10">
        <v>0</v>
      </c>
      <c r="D157" s="11" t="s">
        <v>532</v>
      </c>
      <c r="E157" s="11" t="s">
        <v>674</v>
      </c>
      <c r="F157" s="12">
        <v>25</v>
      </c>
    </row>
    <row r="158" spans="1:10">
      <c r="A158" s="10"/>
      <c r="B158" s="10"/>
      <c r="C158" s="10">
        <v>1</v>
      </c>
      <c r="D158" s="11" t="s">
        <v>1346</v>
      </c>
      <c r="E158" s="11" t="s">
        <v>991</v>
      </c>
      <c r="F158" s="12">
        <v>12</v>
      </c>
    </row>
    <row r="159" spans="1:10" ht="15">
      <c r="A159" s="21"/>
      <c r="B159" s="21">
        <v>92</v>
      </c>
      <c r="C159" s="21"/>
      <c r="D159" s="22" t="s">
        <v>533</v>
      </c>
      <c r="E159" s="22" t="s">
        <v>675</v>
      </c>
      <c r="F159" s="23">
        <f>SUM(F160:F161)</f>
        <v>21</v>
      </c>
      <c r="G159" s="3"/>
      <c r="H159" s="3"/>
      <c r="I159" s="3"/>
      <c r="J159" s="3"/>
    </row>
    <row r="160" spans="1:10">
      <c r="A160" s="10"/>
      <c r="B160" s="10"/>
      <c r="C160" s="10">
        <v>0</v>
      </c>
      <c r="D160" s="11" t="s">
        <v>1157</v>
      </c>
      <c r="E160" s="11" t="s">
        <v>675</v>
      </c>
      <c r="F160" s="12">
        <v>13</v>
      </c>
    </row>
    <row r="161" spans="1:10">
      <c r="A161" s="10"/>
      <c r="B161" s="10"/>
      <c r="C161" s="10">
        <v>1</v>
      </c>
      <c r="D161" s="11" t="s">
        <v>1158</v>
      </c>
      <c r="E161" s="11" t="s">
        <v>1075</v>
      </c>
      <c r="F161" s="12">
        <v>8</v>
      </c>
    </row>
    <row r="162" spans="1:10" s="32" customFormat="1" ht="15">
      <c r="A162" s="21"/>
      <c r="B162" s="21">
        <v>93</v>
      </c>
      <c r="C162" s="21">
        <v>0</v>
      </c>
      <c r="D162" s="22" t="s">
        <v>594</v>
      </c>
      <c r="E162" s="22" t="s">
        <v>676</v>
      </c>
      <c r="F162" s="23">
        <v>6</v>
      </c>
      <c r="G162" s="3"/>
      <c r="H162" s="3"/>
      <c r="I162" s="3"/>
      <c r="J162" s="3"/>
    </row>
    <row r="163" spans="1:10" s="3" customFormat="1" ht="15">
      <c r="A163" s="21"/>
      <c r="B163" s="21">
        <v>94</v>
      </c>
      <c r="C163" s="21">
        <v>0</v>
      </c>
      <c r="D163" s="22" t="s">
        <v>534</v>
      </c>
      <c r="E163" s="22" t="s">
        <v>1076</v>
      </c>
      <c r="F163" s="23">
        <v>30</v>
      </c>
    </row>
    <row r="164" spans="1:10" s="3" customFormat="1" ht="15">
      <c r="A164" s="21"/>
      <c r="B164" s="21">
        <v>95</v>
      </c>
      <c r="C164" s="21">
        <v>0</v>
      </c>
      <c r="D164" s="22" t="s">
        <v>535</v>
      </c>
      <c r="E164" s="22" t="s">
        <v>1095</v>
      </c>
      <c r="F164" s="23">
        <v>75</v>
      </c>
    </row>
    <row r="165" spans="1:10" s="3" customFormat="1" ht="15">
      <c r="A165" s="21"/>
      <c r="B165" s="21">
        <v>96</v>
      </c>
      <c r="C165" s="21">
        <v>0</v>
      </c>
      <c r="D165" s="22" t="s">
        <v>536</v>
      </c>
      <c r="E165" s="22" t="s">
        <v>677</v>
      </c>
      <c r="F165" s="23">
        <v>4</v>
      </c>
    </row>
    <row r="166" spans="1:10" s="3" customFormat="1" ht="30">
      <c r="A166" s="21"/>
      <c r="B166" s="21">
        <v>97</v>
      </c>
      <c r="C166" s="21">
        <v>0</v>
      </c>
      <c r="D166" s="22" t="s">
        <v>537</v>
      </c>
      <c r="E166" s="22" t="s">
        <v>678</v>
      </c>
      <c r="F166" s="23">
        <v>22</v>
      </c>
    </row>
    <row r="167" spans="1:10" s="3" customFormat="1" ht="15">
      <c r="A167" s="21"/>
      <c r="B167" s="21">
        <v>98</v>
      </c>
      <c r="C167" s="21">
        <v>0</v>
      </c>
      <c r="D167" s="22" t="s">
        <v>538</v>
      </c>
      <c r="E167" s="22" t="s">
        <v>679</v>
      </c>
      <c r="F167" s="23">
        <f>SUM(F168:F169)</f>
        <v>10</v>
      </c>
    </row>
    <row r="168" spans="1:10" s="3" customFormat="1" ht="15">
      <c r="A168" s="21"/>
      <c r="B168" s="21"/>
      <c r="C168" s="10">
        <v>0</v>
      </c>
      <c r="D168" s="11" t="s">
        <v>538</v>
      </c>
      <c r="E168" s="11" t="s">
        <v>679</v>
      </c>
      <c r="F168" s="12">
        <v>4</v>
      </c>
    </row>
    <row r="169" spans="1:10" s="3" customFormat="1" ht="15">
      <c r="A169" s="10"/>
      <c r="B169" s="10"/>
      <c r="C169" s="10">
        <v>1</v>
      </c>
      <c r="D169" s="11" t="s">
        <v>1164</v>
      </c>
      <c r="E169" s="11" t="s">
        <v>454</v>
      </c>
      <c r="F169" s="12">
        <v>6</v>
      </c>
      <c r="G169"/>
      <c r="H169"/>
      <c r="I169"/>
      <c r="J169"/>
    </row>
    <row r="170" spans="1:10" s="3" customFormat="1" ht="1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">
      <c r="A171" s="21"/>
      <c r="B171" s="21"/>
      <c r="C171" s="21"/>
      <c r="D171" s="22"/>
      <c r="E171" s="22"/>
      <c r="F171" s="23"/>
    </row>
    <row r="172" spans="1:10" s="4" customFormat="1" ht="18">
      <c r="A172" s="17">
        <v>11</v>
      </c>
      <c r="B172" s="17"/>
      <c r="C172" s="17"/>
      <c r="D172" s="19" t="s">
        <v>539</v>
      </c>
      <c r="E172" s="19" t="s">
        <v>680</v>
      </c>
      <c r="F172" s="20">
        <f>SUM(F173:F175)</f>
        <v>62</v>
      </c>
    </row>
    <row r="173" spans="1:10" s="3" customFormat="1" ht="15">
      <c r="A173" s="21"/>
      <c r="B173" s="21">
        <v>100</v>
      </c>
      <c r="C173" s="21">
        <v>0</v>
      </c>
      <c r="D173" s="22" t="s">
        <v>1166</v>
      </c>
      <c r="E173" s="22" t="s">
        <v>641</v>
      </c>
      <c r="F173" s="23">
        <v>17</v>
      </c>
    </row>
    <row r="174" spans="1:10" s="3" customFormat="1" ht="15">
      <c r="A174" s="21"/>
      <c r="B174" s="21">
        <v>101</v>
      </c>
      <c r="C174" s="21">
        <v>0</v>
      </c>
      <c r="D174" s="22" t="s">
        <v>1167</v>
      </c>
      <c r="E174" s="22" t="s">
        <v>681</v>
      </c>
      <c r="F174" s="23">
        <v>36</v>
      </c>
    </row>
    <row r="175" spans="1:10" s="3" customFormat="1" ht="15">
      <c r="A175" s="21"/>
      <c r="B175" s="21">
        <v>102</v>
      </c>
      <c r="C175" s="21">
        <v>0</v>
      </c>
      <c r="D175" s="22" t="s">
        <v>1168</v>
      </c>
      <c r="E175" s="22" t="s">
        <v>947</v>
      </c>
      <c r="F175" s="23">
        <v>9</v>
      </c>
    </row>
    <row r="176" spans="1:10" s="3" customFormat="1" ht="15">
      <c r="A176" s="21"/>
      <c r="B176" s="21"/>
      <c r="C176" s="21"/>
      <c r="D176" s="22"/>
      <c r="E176" s="22"/>
      <c r="F176" s="23"/>
    </row>
    <row r="177" spans="1:10" s="3" customFormat="1" ht="15">
      <c r="A177" s="21"/>
      <c r="B177" s="21"/>
      <c r="C177" s="21"/>
      <c r="D177" s="22"/>
      <c r="E177" s="22"/>
      <c r="F177" s="23"/>
    </row>
    <row r="178" spans="1:10" s="4" customFormat="1" ht="18">
      <c r="A178" s="17">
        <v>12</v>
      </c>
      <c r="B178" s="17"/>
      <c r="C178" s="17"/>
      <c r="D178" s="19" t="s">
        <v>540</v>
      </c>
      <c r="E178" s="19" t="s">
        <v>688</v>
      </c>
      <c r="F178" s="20">
        <f>SUM(F179,F180,F185,F186)</f>
        <v>244</v>
      </c>
    </row>
    <row r="179" spans="1:10" s="3" customFormat="1" ht="15">
      <c r="A179" s="21"/>
      <c r="B179" s="21">
        <v>110</v>
      </c>
      <c r="C179" s="21">
        <v>0</v>
      </c>
      <c r="D179" s="22" t="s">
        <v>541</v>
      </c>
      <c r="E179" s="22" t="s">
        <v>682</v>
      </c>
      <c r="F179" s="23">
        <v>5</v>
      </c>
    </row>
    <row r="180" spans="1:10" s="3" customFormat="1" ht="15">
      <c r="A180" s="21"/>
      <c r="B180" s="21">
        <v>111</v>
      </c>
      <c r="C180" s="21"/>
      <c r="D180" s="22" t="s">
        <v>542</v>
      </c>
      <c r="E180" s="22" t="s">
        <v>683</v>
      </c>
      <c r="F180" s="23">
        <f>SUM(F181:F184)</f>
        <v>157</v>
      </c>
    </row>
    <row r="181" spans="1:10" s="3" customFormat="1" ht="15">
      <c r="A181" s="21"/>
      <c r="B181" s="21"/>
      <c r="C181" s="10">
        <v>0</v>
      </c>
      <c r="D181" s="11" t="s">
        <v>542</v>
      </c>
      <c r="E181" s="11" t="s">
        <v>574</v>
      </c>
      <c r="F181" s="12">
        <v>0</v>
      </c>
    </row>
    <row r="182" spans="1:10">
      <c r="A182" s="10"/>
      <c r="B182" s="10"/>
      <c r="C182" s="10">
        <v>1</v>
      </c>
      <c r="D182" s="11" t="s">
        <v>1171</v>
      </c>
      <c r="E182" s="33" t="s">
        <v>684</v>
      </c>
      <c r="F182" s="12">
        <v>45</v>
      </c>
    </row>
    <row r="183" spans="1:10" s="31" customFormat="1">
      <c r="A183" s="10"/>
      <c r="B183" s="10"/>
      <c r="C183" s="10">
        <v>2</v>
      </c>
      <c r="D183" s="11" t="s">
        <v>543</v>
      </c>
      <c r="E183" s="11" t="s">
        <v>685</v>
      </c>
      <c r="F183" s="12">
        <v>44</v>
      </c>
      <c r="G183"/>
      <c r="H183"/>
      <c r="I183"/>
      <c r="J183"/>
    </row>
    <row r="184" spans="1:10">
      <c r="A184" s="10"/>
      <c r="B184" s="10"/>
      <c r="C184" s="10">
        <v>3</v>
      </c>
      <c r="D184" s="11" t="s">
        <v>1173</v>
      </c>
      <c r="E184" s="11" t="s">
        <v>864</v>
      </c>
      <c r="F184" s="12">
        <v>68</v>
      </c>
    </row>
    <row r="185" spans="1:10" s="3" customFormat="1" ht="30">
      <c r="A185" s="21"/>
      <c r="B185" s="21">
        <v>112</v>
      </c>
      <c r="C185" s="21">
        <v>0</v>
      </c>
      <c r="D185" s="22" t="s">
        <v>544</v>
      </c>
      <c r="E185" s="22" t="s">
        <v>686</v>
      </c>
      <c r="F185" s="23">
        <v>41</v>
      </c>
    </row>
    <row r="186" spans="1:10" s="3" customFormat="1" ht="15">
      <c r="A186" s="21"/>
      <c r="B186" s="21">
        <v>113</v>
      </c>
      <c r="C186" s="21"/>
      <c r="D186" s="22" t="s">
        <v>1175</v>
      </c>
      <c r="E186" s="22" t="s">
        <v>1175</v>
      </c>
      <c r="F186" s="23">
        <f>SUM(F187:F189)</f>
        <v>41</v>
      </c>
    </row>
    <row r="187" spans="1:10">
      <c r="A187" s="10"/>
      <c r="B187" s="10"/>
      <c r="C187" s="10">
        <v>0</v>
      </c>
      <c r="D187" s="11" t="s">
        <v>1175</v>
      </c>
      <c r="E187" s="11" t="s">
        <v>1175</v>
      </c>
      <c r="F187" s="12">
        <v>12</v>
      </c>
    </row>
    <row r="188" spans="1:10">
      <c r="A188" s="10"/>
      <c r="B188" s="10"/>
      <c r="C188" s="10">
        <v>1</v>
      </c>
      <c r="D188" s="11" t="s">
        <v>545</v>
      </c>
      <c r="E188" s="11" t="s">
        <v>687</v>
      </c>
      <c r="F188" s="12">
        <v>20</v>
      </c>
    </row>
    <row r="189" spans="1:10">
      <c r="A189" s="10"/>
      <c r="B189" s="10"/>
      <c r="C189" s="10">
        <v>2</v>
      </c>
      <c r="D189" s="11" t="s">
        <v>1178</v>
      </c>
      <c r="E189" s="11" t="s">
        <v>1178</v>
      </c>
      <c r="F189" s="12">
        <v>9</v>
      </c>
    </row>
    <row r="190" spans="1:10" ht="1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6">
      <c r="A192" s="17">
        <v>13</v>
      </c>
      <c r="B192" s="17"/>
      <c r="C192" s="17"/>
      <c r="D192" s="19" t="s">
        <v>546</v>
      </c>
      <c r="E192" s="19" t="s">
        <v>575</v>
      </c>
      <c r="F192" s="20">
        <f>SUM(F193,F194,F197,F200,F205,F211,F215)</f>
        <v>385</v>
      </c>
    </row>
    <row r="193" spans="1:10" s="6" customFormat="1" ht="18">
      <c r="A193" s="21"/>
      <c r="B193" s="21">
        <v>120</v>
      </c>
      <c r="C193" s="21">
        <v>0</v>
      </c>
      <c r="D193" s="22" t="s">
        <v>1166</v>
      </c>
      <c r="E193" s="22" t="s">
        <v>641</v>
      </c>
      <c r="F193" s="23">
        <v>6</v>
      </c>
      <c r="G193" s="3"/>
      <c r="H193" s="3"/>
      <c r="I193" s="3"/>
      <c r="J193" s="3"/>
    </row>
    <row r="194" spans="1:10" s="3" customFormat="1" ht="15">
      <c r="A194" s="21"/>
      <c r="B194" s="21">
        <v>121</v>
      </c>
      <c r="C194" s="21">
        <v>0</v>
      </c>
      <c r="D194" s="22" t="s">
        <v>547</v>
      </c>
      <c r="E194" s="22" t="s">
        <v>689</v>
      </c>
      <c r="F194" s="23">
        <f>SUM(F195:F196)</f>
        <v>56</v>
      </c>
    </row>
    <row r="195" spans="1:10">
      <c r="A195" s="10"/>
      <c r="B195" s="10"/>
      <c r="C195" s="10">
        <v>1</v>
      </c>
      <c r="D195" s="11" t="s">
        <v>548</v>
      </c>
      <c r="E195" s="11" t="s">
        <v>690</v>
      </c>
      <c r="F195" s="12">
        <v>29</v>
      </c>
    </row>
    <row r="196" spans="1:10">
      <c r="A196" s="10"/>
      <c r="B196" s="10"/>
      <c r="C196" s="10">
        <v>2</v>
      </c>
      <c r="D196" s="11" t="s">
        <v>1193</v>
      </c>
      <c r="E196" s="11" t="s">
        <v>691</v>
      </c>
      <c r="F196" s="12">
        <v>27</v>
      </c>
    </row>
    <row r="197" spans="1:10" s="3" customFormat="1" ht="15">
      <c r="A197" s="21"/>
      <c r="B197" s="21">
        <v>122</v>
      </c>
      <c r="C197" s="21"/>
      <c r="D197" s="22" t="s">
        <v>549</v>
      </c>
      <c r="E197" s="22" t="s">
        <v>692</v>
      </c>
      <c r="F197" s="23">
        <f>SUM(F198:F199)</f>
        <v>47</v>
      </c>
    </row>
    <row r="198" spans="1:10">
      <c r="A198" s="10"/>
      <c r="B198" s="10"/>
      <c r="C198" s="10">
        <v>0</v>
      </c>
      <c r="D198" s="11" t="s">
        <v>549</v>
      </c>
      <c r="E198" s="11" t="s">
        <v>692</v>
      </c>
      <c r="F198" s="12">
        <v>33</v>
      </c>
    </row>
    <row r="199" spans="1:10">
      <c r="A199" s="10"/>
      <c r="B199" s="10"/>
      <c r="C199" s="10">
        <v>1</v>
      </c>
      <c r="D199" s="11" t="s">
        <v>1183</v>
      </c>
      <c r="E199" s="11" t="s">
        <v>959</v>
      </c>
      <c r="F199" s="12">
        <v>14</v>
      </c>
    </row>
    <row r="200" spans="1:10" s="3" customFormat="1" ht="15">
      <c r="A200" s="21"/>
      <c r="B200" s="21">
        <v>123</v>
      </c>
      <c r="C200" s="21">
        <v>0</v>
      </c>
      <c r="D200" s="22" t="s">
        <v>1195</v>
      </c>
      <c r="E200" s="22" t="s">
        <v>972</v>
      </c>
      <c r="F200" s="23">
        <f>SUM(F201:F204)</f>
        <v>74</v>
      </c>
    </row>
    <row r="201" spans="1:10" s="29" customFormat="1" ht="15">
      <c r="A201" s="25"/>
      <c r="B201" s="25"/>
      <c r="C201" s="25">
        <v>1</v>
      </c>
      <c r="D201" s="26" t="s">
        <v>1196</v>
      </c>
      <c r="E201" s="26" t="s">
        <v>973</v>
      </c>
      <c r="F201" s="27">
        <v>23</v>
      </c>
    </row>
    <row r="202" spans="1:10" s="29" customFormat="1" ht="15">
      <c r="A202" s="25"/>
      <c r="B202" s="25"/>
      <c r="C202" s="25">
        <v>2</v>
      </c>
      <c r="D202" s="26" t="s">
        <v>1164</v>
      </c>
      <c r="E202" s="26" t="s">
        <v>1042</v>
      </c>
      <c r="F202" s="27">
        <v>3</v>
      </c>
    </row>
    <row r="203" spans="1:10" s="29" customFormat="1" ht="15">
      <c r="A203" s="25"/>
      <c r="B203" s="25"/>
      <c r="C203" s="25">
        <v>3</v>
      </c>
      <c r="D203" s="26" t="s">
        <v>1197</v>
      </c>
      <c r="E203" s="26" t="s">
        <v>974</v>
      </c>
      <c r="F203" s="27">
        <v>35</v>
      </c>
    </row>
    <row r="204" spans="1:10" s="29" customFormat="1" ht="15">
      <c r="A204" s="25"/>
      <c r="B204" s="25"/>
      <c r="C204" s="25">
        <v>4</v>
      </c>
      <c r="D204" s="26" t="s">
        <v>1194</v>
      </c>
      <c r="E204" s="26" t="s">
        <v>971</v>
      </c>
      <c r="F204" s="27">
        <v>13</v>
      </c>
    </row>
    <row r="205" spans="1:10" s="3" customFormat="1" ht="15">
      <c r="A205" s="21"/>
      <c r="B205" s="21">
        <v>124</v>
      </c>
      <c r="C205" s="21"/>
      <c r="D205" s="22" t="s">
        <v>551</v>
      </c>
      <c r="E205" s="22" t="s">
        <v>695</v>
      </c>
      <c r="F205" s="23">
        <f>SUM(F206:F207)</f>
        <v>71</v>
      </c>
    </row>
    <row r="206" spans="1:10" s="3" customFormat="1" ht="15">
      <c r="A206" s="1"/>
      <c r="B206" s="1"/>
      <c r="C206" s="1">
        <v>0</v>
      </c>
      <c r="D206" s="7" t="s">
        <v>551</v>
      </c>
      <c r="E206" s="7" t="s">
        <v>693</v>
      </c>
      <c r="F206" s="12">
        <v>49</v>
      </c>
      <c r="G206"/>
      <c r="H206"/>
      <c r="I206"/>
      <c r="J206"/>
    </row>
    <row r="207" spans="1:10" ht="15">
      <c r="C207" s="1">
        <v>1</v>
      </c>
      <c r="D207" s="7" t="s">
        <v>1202</v>
      </c>
      <c r="E207" s="7" t="s">
        <v>977</v>
      </c>
      <c r="F207" s="27">
        <v>22</v>
      </c>
    </row>
    <row r="208" spans="1:10" s="3" customFormat="1" ht="15">
      <c r="A208" s="34"/>
      <c r="B208" s="34">
        <v>125</v>
      </c>
      <c r="C208" s="34"/>
      <c r="D208" s="35" t="s">
        <v>598</v>
      </c>
      <c r="E208" s="35" t="s">
        <v>595</v>
      </c>
      <c r="F208" s="23">
        <f>SUM(F209:F210)</f>
        <v>41</v>
      </c>
    </row>
    <row r="209" spans="1:6">
      <c r="C209" s="1">
        <v>0</v>
      </c>
      <c r="D209" s="7" t="s">
        <v>598</v>
      </c>
      <c r="E209" s="7" t="s">
        <v>595</v>
      </c>
      <c r="F209" s="12">
        <v>29</v>
      </c>
    </row>
    <row r="210" spans="1:6">
      <c r="C210" s="1">
        <v>1</v>
      </c>
      <c r="D210" s="7" t="s">
        <v>596</v>
      </c>
      <c r="E210" s="7" t="s">
        <v>597</v>
      </c>
      <c r="F210" s="12">
        <v>12</v>
      </c>
    </row>
    <row r="211" spans="1:6" s="3" customFormat="1" ht="15">
      <c r="A211" s="34"/>
      <c r="B211" s="34">
        <v>126</v>
      </c>
      <c r="C211" s="34">
        <v>0</v>
      </c>
      <c r="D211" s="35" t="s">
        <v>1256</v>
      </c>
      <c r="E211" s="35" t="s">
        <v>1030</v>
      </c>
      <c r="F211" s="3">
        <f>SUM(F212:F214)</f>
        <v>87</v>
      </c>
    </row>
    <row r="212" spans="1:6">
      <c r="C212" s="1">
        <v>1</v>
      </c>
      <c r="D212" s="7" t="s">
        <v>1166</v>
      </c>
      <c r="E212" s="7" t="s">
        <v>641</v>
      </c>
      <c r="F212">
        <v>35</v>
      </c>
    </row>
    <row r="213" spans="1:6">
      <c r="C213" s="1">
        <v>2</v>
      </c>
      <c r="D213" s="7" t="s">
        <v>848</v>
      </c>
      <c r="E213" s="7" t="s">
        <v>849</v>
      </c>
      <c r="F213">
        <v>39</v>
      </c>
    </row>
    <row r="214" spans="1:6">
      <c r="C214" s="1">
        <v>3</v>
      </c>
      <c r="D214" s="7" t="s">
        <v>552</v>
      </c>
      <c r="E214" s="7" t="s">
        <v>694</v>
      </c>
      <c r="F214">
        <v>13</v>
      </c>
    </row>
    <row r="215" spans="1:6" s="3" customFormat="1" ht="15">
      <c r="A215" s="34"/>
      <c r="B215" s="34">
        <v>127</v>
      </c>
      <c r="C215" s="34">
        <v>0</v>
      </c>
      <c r="D215" s="35" t="s">
        <v>1190</v>
      </c>
      <c r="E215" s="35" t="s">
        <v>967</v>
      </c>
      <c r="F215" s="3">
        <v>44</v>
      </c>
    </row>
    <row r="218" spans="1:6" s="4" customFormat="1" ht="18">
      <c r="A218" s="36">
        <v>14</v>
      </c>
      <c r="B218" s="36"/>
      <c r="C218" s="36"/>
      <c r="D218" s="37" t="s">
        <v>553</v>
      </c>
      <c r="E218" s="37" t="s">
        <v>696</v>
      </c>
      <c r="F218" s="4">
        <f>SUM(F219:F223)</f>
        <v>153</v>
      </c>
    </row>
    <row r="219" spans="1:6" s="23" customFormat="1" ht="30">
      <c r="A219" s="21"/>
      <c r="B219" s="21">
        <v>130</v>
      </c>
      <c r="C219" s="21">
        <v>0</v>
      </c>
      <c r="D219" s="22" t="s">
        <v>554</v>
      </c>
      <c r="E219" s="22" t="s">
        <v>583</v>
      </c>
      <c r="F219" s="23">
        <v>7</v>
      </c>
    </row>
    <row r="220" spans="1:6" s="23" customFormat="1" ht="30">
      <c r="A220" s="21"/>
      <c r="B220" s="21">
        <v>131</v>
      </c>
      <c r="C220" s="21">
        <v>0</v>
      </c>
      <c r="D220" s="22" t="s">
        <v>555</v>
      </c>
      <c r="E220" s="22" t="s">
        <v>579</v>
      </c>
      <c r="F220" s="23">
        <v>22</v>
      </c>
    </row>
    <row r="221" spans="1:6" s="23" customFormat="1" ht="30">
      <c r="A221" s="21"/>
      <c r="B221" s="21">
        <v>132</v>
      </c>
      <c r="C221" s="21">
        <v>0</v>
      </c>
      <c r="D221" s="22" t="s">
        <v>556</v>
      </c>
      <c r="E221" s="22" t="s">
        <v>584</v>
      </c>
      <c r="F221" s="23">
        <v>44</v>
      </c>
    </row>
    <row r="222" spans="1:6" s="23" customFormat="1" ht="15">
      <c r="A222" s="21"/>
      <c r="B222" s="21">
        <v>133</v>
      </c>
      <c r="C222" s="21">
        <v>0</v>
      </c>
      <c r="D222" s="22" t="s">
        <v>580</v>
      </c>
      <c r="E222" s="22" t="s">
        <v>580</v>
      </c>
      <c r="F222" s="23">
        <v>28</v>
      </c>
    </row>
    <row r="223" spans="1:6" s="23" customFormat="1" ht="15">
      <c r="A223" s="21"/>
      <c r="B223" s="21">
        <v>134</v>
      </c>
      <c r="C223" s="21">
        <v>0</v>
      </c>
      <c r="D223" s="22" t="s">
        <v>557</v>
      </c>
      <c r="E223" s="22" t="s">
        <v>581</v>
      </c>
      <c r="F223" s="23">
        <v>52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26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9" ht="23">
      <c r="A1" s="9" t="s">
        <v>567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SUM(F4,F20,F41,F59,F68,F77,F86,F108,F141,F158,F174,F180,F193,F219)</f>
        <v>3941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SUM(F5,F6,F11,F14,F15,F16,F17)</f>
        <v>401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20</v>
      </c>
    </row>
    <row r="6" spans="1:9" s="3" customFormat="1" ht="15">
      <c r="A6" s="21"/>
      <c r="B6" s="21">
        <v>2</v>
      </c>
      <c r="C6" s="21"/>
      <c r="D6" s="3" t="s">
        <v>1311</v>
      </c>
      <c r="E6" s="22" t="s">
        <v>727</v>
      </c>
      <c r="F6" s="23">
        <f>SUM(F7:F10)</f>
        <v>120</v>
      </c>
    </row>
    <row r="7" spans="1:9">
      <c r="A7" s="10"/>
      <c r="B7" s="10"/>
      <c r="C7" s="10">
        <v>0</v>
      </c>
      <c r="D7" s="11" t="s">
        <v>1311</v>
      </c>
      <c r="E7" s="11" t="s">
        <v>727</v>
      </c>
      <c r="F7" s="12">
        <v>82</v>
      </c>
    </row>
    <row r="8" spans="1:9">
      <c r="A8" s="10"/>
      <c r="B8" s="10"/>
      <c r="C8" s="10">
        <v>1</v>
      </c>
      <c r="D8" s="11" t="s">
        <v>895</v>
      </c>
      <c r="E8" s="11" t="s">
        <v>728</v>
      </c>
      <c r="F8" s="12">
        <v>17</v>
      </c>
    </row>
    <row r="9" spans="1:9">
      <c r="A9" s="10"/>
      <c r="B9" s="10"/>
      <c r="C9" s="10">
        <v>2</v>
      </c>
      <c r="D9" s="11" t="s">
        <v>892</v>
      </c>
      <c r="E9" s="11" t="s">
        <v>892</v>
      </c>
      <c r="F9" s="12">
        <v>16</v>
      </c>
    </row>
    <row r="10" spans="1:9">
      <c r="A10" s="10"/>
      <c r="B10" s="10"/>
      <c r="C10" s="10">
        <v>3</v>
      </c>
      <c r="D10" s="11" t="s">
        <v>591</v>
      </c>
      <c r="E10" s="11" t="s">
        <v>908</v>
      </c>
      <c r="F10" s="12">
        <v>5</v>
      </c>
    </row>
    <row r="11" spans="1:9" s="3" customFormat="1" ht="30">
      <c r="A11" s="21"/>
      <c r="B11" s="21">
        <v>3</v>
      </c>
      <c r="C11" s="21"/>
      <c r="D11" s="22" t="s">
        <v>599</v>
      </c>
      <c r="E11" s="22" t="s">
        <v>729</v>
      </c>
      <c r="F11" s="23">
        <f>SUM(F12:F13)</f>
        <v>22</v>
      </c>
    </row>
    <row r="12" spans="1:9">
      <c r="A12" s="10"/>
      <c r="B12" s="10"/>
      <c r="C12" s="10">
        <v>0</v>
      </c>
      <c r="D12" s="11" t="s">
        <v>599</v>
      </c>
      <c r="E12" s="11" t="s">
        <v>730</v>
      </c>
      <c r="F12" s="12">
        <v>8</v>
      </c>
    </row>
    <row r="13" spans="1:9" s="3" customFormat="1" ht="15">
      <c r="A13" s="21"/>
      <c r="B13" s="30"/>
      <c r="C13" s="10">
        <v>1</v>
      </c>
      <c r="D13" s="11" t="s">
        <v>734</v>
      </c>
      <c r="E13" s="11" t="s">
        <v>882</v>
      </c>
      <c r="F13" s="30">
        <v>14</v>
      </c>
      <c r="G13" s="8"/>
      <c r="H13" s="8"/>
      <c r="I13" s="8"/>
    </row>
    <row r="14" spans="1:9" s="3" customFormat="1" ht="30">
      <c r="A14" s="21"/>
      <c r="B14" s="21">
        <v>4</v>
      </c>
      <c r="C14" s="21">
        <v>0</v>
      </c>
      <c r="D14" s="22" t="s">
        <v>600</v>
      </c>
      <c r="E14" s="22" t="s">
        <v>731</v>
      </c>
      <c r="F14" s="23">
        <v>50</v>
      </c>
    </row>
    <row r="15" spans="1:9" s="3" customFormat="1" ht="30">
      <c r="A15" s="21"/>
      <c r="B15" s="21">
        <v>5</v>
      </c>
      <c r="C15" s="21">
        <v>0</v>
      </c>
      <c r="D15" s="22" t="s">
        <v>601</v>
      </c>
      <c r="E15" s="22" t="s">
        <v>732</v>
      </c>
      <c r="F15" s="23">
        <v>92</v>
      </c>
    </row>
    <row r="16" spans="1:9" s="3" customFormat="1" ht="15">
      <c r="A16" s="21"/>
      <c r="B16" s="21">
        <v>6</v>
      </c>
      <c r="C16" s="21">
        <v>0</v>
      </c>
      <c r="D16" s="22" t="s">
        <v>602</v>
      </c>
      <c r="E16" s="22" t="s">
        <v>733</v>
      </c>
      <c r="F16" s="23">
        <v>56</v>
      </c>
    </row>
    <row r="17" spans="1:8" s="3" customFormat="1" ht="45">
      <c r="A17" s="21"/>
      <c r="B17" s="21">
        <v>7</v>
      </c>
      <c r="C17" s="21">
        <v>0</v>
      </c>
      <c r="D17" s="22" t="s">
        <v>603</v>
      </c>
      <c r="E17" s="22" t="s">
        <v>592</v>
      </c>
      <c r="F17" s="23">
        <v>41</v>
      </c>
    </row>
    <row r="18" spans="1:8" s="3" customFormat="1" ht="15">
      <c r="A18" s="21"/>
      <c r="B18" s="21"/>
      <c r="C18" s="21"/>
      <c r="D18" s="22"/>
      <c r="E18" s="22"/>
      <c r="F18" s="23"/>
    </row>
    <row r="19" spans="1:8" s="3" customFormat="1" ht="15">
      <c r="A19" s="21"/>
      <c r="B19" s="21"/>
      <c r="C19" s="21"/>
      <c r="D19" s="22"/>
      <c r="E19" s="22"/>
      <c r="F19" s="23"/>
    </row>
    <row r="20" spans="1:8" s="32" customFormat="1" ht="18">
      <c r="A20" s="17">
        <v>2</v>
      </c>
      <c r="B20" s="17"/>
      <c r="C20" s="17"/>
      <c r="D20" s="19" t="s">
        <v>746</v>
      </c>
      <c r="E20" s="19" t="s">
        <v>741</v>
      </c>
      <c r="F20" s="20">
        <f>SUM(F21,F28,F33,F36)</f>
        <v>450</v>
      </c>
      <c r="G20" s="4"/>
      <c r="H20" s="4"/>
    </row>
    <row r="21" spans="1:8" s="3" customFormat="1" ht="15">
      <c r="A21" s="21"/>
      <c r="B21" s="21">
        <v>10</v>
      </c>
      <c r="C21" s="21">
        <v>0</v>
      </c>
      <c r="D21" s="23" t="s">
        <v>604</v>
      </c>
      <c r="E21" s="22" t="s">
        <v>735</v>
      </c>
      <c r="F21" s="23">
        <f>SUM(F22:F27)</f>
        <v>100</v>
      </c>
    </row>
    <row r="22" spans="1:8" ht="15">
      <c r="A22" s="10"/>
      <c r="B22" s="10"/>
      <c r="C22" s="25">
        <v>1</v>
      </c>
      <c r="D22" s="26" t="s">
        <v>1300</v>
      </c>
      <c r="E22" s="11" t="s">
        <v>1084</v>
      </c>
      <c r="F22" s="27">
        <v>1</v>
      </c>
    </row>
    <row r="23" spans="1:8" ht="15">
      <c r="A23" s="10"/>
      <c r="B23" s="10"/>
      <c r="C23" s="25">
        <v>2</v>
      </c>
      <c r="D23" s="26" t="s">
        <v>1299</v>
      </c>
      <c r="E23" s="11" t="s">
        <v>578</v>
      </c>
      <c r="F23" s="27">
        <v>1</v>
      </c>
    </row>
    <row r="24" spans="1:8" ht="15">
      <c r="A24" s="10"/>
      <c r="B24" s="10"/>
      <c r="C24" s="25">
        <v>3</v>
      </c>
      <c r="D24" s="26" t="s">
        <v>605</v>
      </c>
      <c r="E24" s="11" t="s">
        <v>577</v>
      </c>
      <c r="F24" s="27">
        <v>67</v>
      </c>
    </row>
    <row r="25" spans="1:8" ht="15">
      <c r="A25" s="10"/>
      <c r="B25" s="10"/>
      <c r="C25" s="25">
        <v>4</v>
      </c>
      <c r="D25" s="26" t="s">
        <v>568</v>
      </c>
      <c r="E25" s="11" t="s">
        <v>568</v>
      </c>
      <c r="F25" s="27">
        <v>11</v>
      </c>
    </row>
    <row r="26" spans="1:8" ht="15">
      <c r="A26" s="10"/>
      <c r="B26" s="10"/>
      <c r="C26" s="25">
        <v>5</v>
      </c>
      <c r="D26" s="26" t="s">
        <v>569</v>
      </c>
      <c r="E26" s="11" t="s">
        <v>569</v>
      </c>
      <c r="F26" s="27">
        <v>9</v>
      </c>
    </row>
    <row r="27" spans="1:8" ht="15">
      <c r="A27" s="10"/>
      <c r="B27" s="10"/>
      <c r="C27" s="25">
        <v>6</v>
      </c>
      <c r="D27" s="26" t="s">
        <v>570</v>
      </c>
      <c r="E27" s="11" t="s">
        <v>571</v>
      </c>
      <c r="F27" s="27">
        <v>11</v>
      </c>
    </row>
    <row r="28" spans="1:8" s="3" customFormat="1" ht="30">
      <c r="A28" s="21"/>
      <c r="B28" s="21">
        <v>11</v>
      </c>
      <c r="C28" s="21">
        <v>0</v>
      </c>
      <c r="D28" s="22" t="s">
        <v>606</v>
      </c>
      <c r="E28" s="22" t="s">
        <v>737</v>
      </c>
      <c r="F28" s="23">
        <f>SUM(F29:F32)</f>
        <v>165</v>
      </c>
    </row>
    <row r="29" spans="1:8">
      <c r="A29" s="10"/>
      <c r="B29" s="10"/>
      <c r="C29" s="10">
        <v>1</v>
      </c>
      <c r="D29" s="11" t="s">
        <v>607</v>
      </c>
      <c r="E29" s="11" t="s">
        <v>738</v>
      </c>
      <c r="F29" s="12">
        <v>1</v>
      </c>
    </row>
    <row r="30" spans="1:8">
      <c r="A30" s="10"/>
      <c r="B30" s="10"/>
      <c r="C30" s="10">
        <v>2</v>
      </c>
      <c r="D30" s="11" t="s">
        <v>739</v>
      </c>
      <c r="E30" s="11" t="s">
        <v>740</v>
      </c>
      <c r="F30" s="12">
        <v>48</v>
      </c>
    </row>
    <row r="31" spans="1:8">
      <c r="A31" s="10"/>
      <c r="B31" s="10"/>
      <c r="C31" s="10">
        <v>3</v>
      </c>
      <c r="D31" s="11" t="s">
        <v>586</v>
      </c>
      <c r="E31" s="11" t="s">
        <v>585</v>
      </c>
      <c r="F31" s="12">
        <v>112</v>
      </c>
    </row>
    <row r="32" spans="1:8">
      <c r="A32" s="10"/>
      <c r="B32" s="10"/>
      <c r="C32" s="10">
        <v>4</v>
      </c>
      <c r="D32" s="11" t="s">
        <v>814</v>
      </c>
      <c r="E32" s="11" t="s">
        <v>810</v>
      </c>
      <c r="F32" s="12">
        <v>4</v>
      </c>
    </row>
    <row r="33" spans="1:10" ht="15">
      <c r="A33" s="21"/>
      <c r="B33" s="21">
        <v>12</v>
      </c>
      <c r="C33" s="21"/>
      <c r="D33" s="22" t="s">
        <v>587</v>
      </c>
      <c r="E33" s="22" t="s">
        <v>742</v>
      </c>
      <c r="F33" s="23">
        <f>SUM(F34:F35)</f>
        <v>100</v>
      </c>
      <c r="G33" s="3"/>
      <c r="H33" s="3"/>
      <c r="I33" s="3"/>
      <c r="J33" s="3"/>
    </row>
    <row r="34" spans="1:10">
      <c r="A34" s="10"/>
      <c r="B34" s="10"/>
      <c r="C34" s="10">
        <v>0</v>
      </c>
      <c r="D34" s="11" t="s">
        <v>587</v>
      </c>
      <c r="E34" s="11" t="s">
        <v>742</v>
      </c>
      <c r="F34" s="12">
        <v>90</v>
      </c>
    </row>
    <row r="35" spans="1:10" s="31" customFormat="1">
      <c r="A35" s="10"/>
      <c r="B35" s="10"/>
      <c r="C35" s="10">
        <v>1</v>
      </c>
      <c r="D35" s="11" t="s">
        <v>588</v>
      </c>
      <c r="E35" s="11" t="s">
        <v>743</v>
      </c>
      <c r="F35" s="12">
        <v>10</v>
      </c>
      <c r="G35"/>
      <c r="H35"/>
      <c r="I35"/>
      <c r="J35"/>
    </row>
    <row r="36" spans="1:10" s="3" customFormat="1" ht="30">
      <c r="A36" s="21"/>
      <c r="B36" s="21">
        <v>13</v>
      </c>
      <c r="C36" s="21"/>
      <c r="D36" s="23" t="s">
        <v>608</v>
      </c>
      <c r="E36" s="22" t="s">
        <v>744</v>
      </c>
      <c r="F36" s="23">
        <f>SUM(F37:F38)</f>
        <v>85</v>
      </c>
    </row>
    <row r="37" spans="1:10">
      <c r="A37" s="10"/>
      <c r="B37" s="10"/>
      <c r="C37" s="10">
        <v>0</v>
      </c>
      <c r="D37" s="11" t="s">
        <v>608</v>
      </c>
      <c r="E37" s="11" t="s">
        <v>744</v>
      </c>
      <c r="F37" s="12">
        <v>67</v>
      </c>
    </row>
    <row r="38" spans="1:10">
      <c r="A38" s="10"/>
      <c r="B38" s="10"/>
      <c r="C38" s="10">
        <v>1</v>
      </c>
      <c r="D38" s="11" t="s">
        <v>609</v>
      </c>
      <c r="E38" s="11" t="s">
        <v>745</v>
      </c>
      <c r="F38" s="12">
        <v>18</v>
      </c>
    </row>
    <row r="39" spans="1:10" s="3" customFormat="1" ht="1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">
      <c r="A40" s="21"/>
      <c r="B40" s="21"/>
      <c r="C40" s="21"/>
      <c r="D40" s="22"/>
      <c r="E40" s="22"/>
      <c r="F40" s="23"/>
    </row>
    <row r="41" spans="1:10" s="4" customFormat="1" ht="18">
      <c r="A41" s="17">
        <v>3</v>
      </c>
      <c r="B41" s="17"/>
      <c r="C41" s="17"/>
      <c r="D41" s="19" t="s">
        <v>610</v>
      </c>
      <c r="E41" s="19" t="s">
        <v>589</v>
      </c>
      <c r="F41" s="20">
        <f>SUM(F42,F46,F49,F54,F55,F56)</f>
        <v>332</v>
      </c>
    </row>
    <row r="42" spans="1:10" s="3" customFormat="1" ht="45">
      <c r="A42" s="21"/>
      <c r="B42" s="21">
        <v>20</v>
      </c>
      <c r="C42" s="21"/>
      <c r="D42" s="22" t="s">
        <v>611</v>
      </c>
      <c r="E42" s="22" t="s">
        <v>747</v>
      </c>
      <c r="F42" s="23">
        <f>SUM(F43:F45)</f>
        <v>71</v>
      </c>
    </row>
    <row r="43" spans="1:10" ht="28">
      <c r="A43" s="10"/>
      <c r="B43" s="10"/>
      <c r="C43" s="10">
        <v>0</v>
      </c>
      <c r="D43" s="11" t="s">
        <v>562</v>
      </c>
      <c r="E43" s="11" t="s">
        <v>747</v>
      </c>
      <c r="F43" s="12">
        <v>45</v>
      </c>
    </row>
    <row r="44" spans="1:10">
      <c r="A44" s="10"/>
      <c r="B44" s="10"/>
      <c r="C44" s="10">
        <v>1</v>
      </c>
      <c r="D44" s="11" t="s">
        <v>612</v>
      </c>
      <c r="E44" s="11" t="s">
        <v>749</v>
      </c>
      <c r="F44" s="11">
        <v>19</v>
      </c>
    </row>
    <row r="45" spans="1:10">
      <c r="A45" s="10"/>
      <c r="B45" s="10"/>
      <c r="C45" s="10">
        <v>2</v>
      </c>
      <c r="D45" s="11" t="s">
        <v>613</v>
      </c>
      <c r="E45" s="11" t="s">
        <v>748</v>
      </c>
      <c r="F45" s="12">
        <v>7</v>
      </c>
    </row>
    <row r="46" spans="1:10" s="3" customFormat="1" ht="15">
      <c r="A46" s="21"/>
      <c r="B46" s="21">
        <v>21</v>
      </c>
      <c r="C46" s="21"/>
      <c r="D46" s="22" t="s">
        <v>1326</v>
      </c>
      <c r="E46" s="22" t="s">
        <v>750</v>
      </c>
      <c r="F46" s="23">
        <f>SUM(F47:F48)</f>
        <v>49</v>
      </c>
    </row>
    <row r="47" spans="1:10">
      <c r="A47" s="10"/>
      <c r="B47" s="10"/>
      <c r="C47" s="10">
        <v>0</v>
      </c>
      <c r="D47" s="11" t="s">
        <v>1326</v>
      </c>
      <c r="E47" s="11" t="s">
        <v>750</v>
      </c>
      <c r="F47" s="11">
        <v>30</v>
      </c>
    </row>
    <row r="48" spans="1:10">
      <c r="A48" s="10"/>
      <c r="B48" s="10"/>
      <c r="C48" s="10">
        <v>1</v>
      </c>
      <c r="D48" s="11" t="s">
        <v>614</v>
      </c>
      <c r="E48" s="11" t="s">
        <v>857</v>
      </c>
      <c r="F48" s="12">
        <v>19</v>
      </c>
    </row>
    <row r="49" spans="1:10" ht="30">
      <c r="A49" s="21"/>
      <c r="B49" s="21">
        <v>22</v>
      </c>
      <c r="C49" s="21"/>
      <c r="D49" s="22" t="s">
        <v>615</v>
      </c>
      <c r="E49" s="22" t="s">
        <v>751</v>
      </c>
      <c r="F49" s="23">
        <f>SUM(F50:F53)</f>
        <v>96</v>
      </c>
      <c r="G49" s="3"/>
      <c r="H49" s="3"/>
      <c r="I49" s="3"/>
      <c r="J49" s="3"/>
    </row>
    <row r="50" spans="1:10" ht="28">
      <c r="A50" s="10"/>
      <c r="B50" s="10"/>
      <c r="C50" s="10">
        <v>0</v>
      </c>
      <c r="D50" s="11" t="s">
        <v>615</v>
      </c>
      <c r="E50" s="11" t="s">
        <v>752</v>
      </c>
      <c r="F50" s="12">
        <v>25</v>
      </c>
    </row>
    <row r="51" spans="1:10">
      <c r="A51" s="10"/>
      <c r="B51" s="10"/>
      <c r="C51" s="10">
        <v>1</v>
      </c>
      <c r="D51" s="11" t="s">
        <v>563</v>
      </c>
      <c r="E51" s="11" t="s">
        <v>456</v>
      </c>
      <c r="F51" s="12">
        <v>35</v>
      </c>
    </row>
    <row r="52" spans="1:10">
      <c r="A52" s="10"/>
      <c r="B52" s="10"/>
      <c r="C52" s="10">
        <v>2</v>
      </c>
      <c r="D52" s="11" t="s">
        <v>859</v>
      </c>
      <c r="E52" s="11" t="s">
        <v>1117</v>
      </c>
      <c r="F52" s="12">
        <v>19</v>
      </c>
    </row>
    <row r="53" spans="1:10" s="6" customFormat="1" ht="18">
      <c r="A53" s="10"/>
      <c r="B53" s="10"/>
      <c r="C53" s="10">
        <v>3</v>
      </c>
      <c r="D53" s="11" t="s">
        <v>1341</v>
      </c>
      <c r="E53" s="11" t="s">
        <v>1119</v>
      </c>
      <c r="F53" s="12">
        <v>17</v>
      </c>
      <c r="G53"/>
      <c r="H53"/>
      <c r="I53"/>
      <c r="J53"/>
    </row>
    <row r="54" spans="1:10" s="3" customFormat="1" ht="30">
      <c r="A54" s="21"/>
      <c r="B54" s="21">
        <v>23</v>
      </c>
      <c r="C54" s="21">
        <v>0</v>
      </c>
      <c r="D54" s="22" t="s">
        <v>616</v>
      </c>
      <c r="E54" s="22" t="s">
        <v>753</v>
      </c>
      <c r="F54" s="23">
        <v>71</v>
      </c>
    </row>
    <row r="55" spans="1:10" s="3" customFormat="1" ht="30">
      <c r="A55" s="21"/>
      <c r="B55" s="21">
        <v>24</v>
      </c>
      <c r="C55" s="21">
        <v>0</v>
      </c>
      <c r="D55" s="22" t="s">
        <v>617</v>
      </c>
      <c r="E55" s="22" t="s">
        <v>754</v>
      </c>
      <c r="F55" s="23">
        <v>35</v>
      </c>
    </row>
    <row r="56" spans="1:10" s="3" customFormat="1" ht="30">
      <c r="A56" s="21"/>
      <c r="B56" s="21">
        <v>25</v>
      </c>
      <c r="C56" s="21">
        <v>0</v>
      </c>
      <c r="D56" s="22" t="s">
        <v>618</v>
      </c>
      <c r="E56" s="22" t="s">
        <v>755</v>
      </c>
      <c r="F56" s="23">
        <v>10</v>
      </c>
    </row>
    <row r="57" spans="1:10" s="3" customFormat="1" ht="15">
      <c r="A57" s="21"/>
      <c r="B57" s="21"/>
      <c r="C57" s="21"/>
      <c r="D57" s="22"/>
      <c r="E57" s="22"/>
      <c r="F57" s="23"/>
    </row>
    <row r="58" spans="1:10" ht="18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6">
      <c r="A59" s="17">
        <v>4</v>
      </c>
      <c r="B59" s="17"/>
      <c r="C59" s="17"/>
      <c r="D59" s="19" t="s">
        <v>590</v>
      </c>
      <c r="E59" s="19" t="s">
        <v>632</v>
      </c>
      <c r="F59" s="20">
        <f>SUM(F60,F61,F64,F65)</f>
        <v>55</v>
      </c>
      <c r="G59" s="4"/>
      <c r="H59" s="4"/>
      <c r="I59" s="4"/>
      <c r="J59" s="4"/>
    </row>
    <row r="60" spans="1:10" s="3" customFormat="1" ht="15">
      <c r="A60" s="21"/>
      <c r="B60" s="21">
        <v>30</v>
      </c>
      <c r="C60" s="21">
        <v>0</v>
      </c>
      <c r="D60" s="22" t="s">
        <v>619</v>
      </c>
      <c r="E60" s="22" t="s">
        <v>633</v>
      </c>
      <c r="F60" s="23">
        <v>10</v>
      </c>
    </row>
    <row r="61" spans="1:10" s="3" customFormat="1" ht="30">
      <c r="A61" s="21"/>
      <c r="B61" s="21">
        <v>31</v>
      </c>
      <c r="C61" s="21"/>
      <c r="D61" s="22" t="s">
        <v>620</v>
      </c>
      <c r="E61" s="22" t="s">
        <v>634</v>
      </c>
      <c r="F61" s="23">
        <f>SUM(F62:F63)</f>
        <v>28</v>
      </c>
    </row>
    <row r="62" spans="1:10" s="31" customFormat="1" ht="28">
      <c r="A62" s="10"/>
      <c r="B62" s="10"/>
      <c r="C62" s="10">
        <v>0</v>
      </c>
      <c r="D62" s="11" t="s">
        <v>620</v>
      </c>
      <c r="E62" s="11" t="s">
        <v>634</v>
      </c>
      <c r="F62" s="12">
        <v>23</v>
      </c>
      <c r="G62"/>
      <c r="H62"/>
      <c r="I62"/>
      <c r="J62"/>
    </row>
    <row r="63" spans="1:10">
      <c r="A63" s="10"/>
      <c r="B63" s="10"/>
      <c r="C63" s="10">
        <v>1</v>
      </c>
      <c r="D63" s="11" t="s">
        <v>621</v>
      </c>
      <c r="E63" s="11" t="s">
        <v>1035</v>
      </c>
      <c r="F63" s="12">
        <v>5</v>
      </c>
    </row>
    <row r="64" spans="1:10" s="3" customFormat="1" ht="15">
      <c r="A64" s="21"/>
      <c r="B64" s="21">
        <v>32</v>
      </c>
      <c r="C64" s="21">
        <v>0</v>
      </c>
      <c r="D64" s="22" t="s">
        <v>622</v>
      </c>
      <c r="E64" s="22" t="s">
        <v>639</v>
      </c>
      <c r="F64" s="23">
        <v>10</v>
      </c>
    </row>
    <row r="65" spans="1:10" ht="15">
      <c r="A65" s="21"/>
      <c r="B65" s="21">
        <v>33</v>
      </c>
      <c r="C65" s="21">
        <v>0</v>
      </c>
      <c r="D65" s="22" t="s">
        <v>623</v>
      </c>
      <c r="E65" s="22" t="s">
        <v>635</v>
      </c>
      <c r="F65" s="23">
        <v>7</v>
      </c>
      <c r="G65" s="3"/>
      <c r="H65" s="3"/>
      <c r="I65" s="3"/>
      <c r="J65" s="3"/>
    </row>
    <row r="66" spans="1:10" ht="1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">
      <c r="A67" s="21"/>
      <c r="B67" s="21"/>
      <c r="C67" s="21"/>
      <c r="D67" s="22"/>
      <c r="E67" s="22"/>
      <c r="F67" s="23"/>
    </row>
    <row r="68" spans="1:10" s="4" customFormat="1" ht="18">
      <c r="A68" s="17">
        <v>5</v>
      </c>
      <c r="B68" s="17"/>
      <c r="C68" s="17"/>
      <c r="D68" s="19" t="s">
        <v>1353</v>
      </c>
      <c r="E68" s="19" t="s">
        <v>1131</v>
      </c>
      <c r="F68" s="20">
        <f>SUM(F69:F74)</f>
        <v>180</v>
      </c>
    </row>
    <row r="69" spans="1:10" s="3" customFormat="1" ht="15">
      <c r="A69" s="21"/>
      <c r="B69" s="21">
        <v>40</v>
      </c>
      <c r="C69" s="21">
        <v>0</v>
      </c>
      <c r="D69" s="22" t="s">
        <v>619</v>
      </c>
      <c r="E69" s="22" t="s">
        <v>636</v>
      </c>
      <c r="F69" s="23">
        <v>5</v>
      </c>
    </row>
    <row r="70" spans="1:10" s="3" customFormat="1" ht="30">
      <c r="A70" s="21"/>
      <c r="B70" s="21">
        <v>41</v>
      </c>
      <c r="C70" s="21">
        <v>0</v>
      </c>
      <c r="D70" s="22" t="s">
        <v>624</v>
      </c>
      <c r="E70" s="22" t="s">
        <v>637</v>
      </c>
      <c r="F70" s="23">
        <v>99</v>
      </c>
    </row>
    <row r="71" spans="1:10" s="3" customFormat="1" ht="15">
      <c r="A71" s="21"/>
      <c r="B71" s="21">
        <v>42</v>
      </c>
      <c r="C71" s="21">
        <v>0</v>
      </c>
      <c r="D71" s="22" t="s">
        <v>1354</v>
      </c>
      <c r="E71" s="22" t="s">
        <v>931</v>
      </c>
      <c r="F71" s="23">
        <v>31</v>
      </c>
    </row>
    <row r="72" spans="1:10" s="3" customFormat="1" ht="28.5" customHeight="1">
      <c r="A72" s="21"/>
      <c r="B72" s="21">
        <v>43</v>
      </c>
      <c r="C72" s="21">
        <v>0</v>
      </c>
      <c r="D72" s="22" t="s">
        <v>625</v>
      </c>
      <c r="E72" s="22" t="s">
        <v>638</v>
      </c>
      <c r="F72" s="23">
        <v>13</v>
      </c>
    </row>
    <row r="73" spans="1:10" s="3" customFormat="1" ht="15.75" customHeight="1">
      <c r="A73" s="21"/>
      <c r="B73" s="21">
        <v>44</v>
      </c>
      <c r="C73" s="21">
        <v>0</v>
      </c>
      <c r="D73" s="22" t="s">
        <v>1191</v>
      </c>
      <c r="E73" s="22" t="s">
        <v>968</v>
      </c>
      <c r="F73" s="23">
        <v>26</v>
      </c>
    </row>
    <row r="74" spans="1:10" s="32" customFormat="1" ht="15">
      <c r="A74" s="21"/>
      <c r="B74" s="21">
        <v>45</v>
      </c>
      <c r="C74" s="21">
        <v>0</v>
      </c>
      <c r="D74" s="22" t="s">
        <v>626</v>
      </c>
      <c r="E74" s="22" t="s">
        <v>640</v>
      </c>
      <c r="F74" s="23">
        <v>6</v>
      </c>
      <c r="G74" s="3"/>
      <c r="H74" s="3"/>
      <c r="I74" s="3"/>
      <c r="J74" s="3"/>
    </row>
    <row r="75" spans="1:10" s="3" customFormat="1" ht="1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">
      <c r="A77" s="17">
        <v>6</v>
      </c>
      <c r="B77" s="17"/>
      <c r="C77" s="17"/>
      <c r="D77" s="19" t="s">
        <v>1227</v>
      </c>
      <c r="E77" s="19" t="s">
        <v>1135</v>
      </c>
      <c r="F77" s="20">
        <f>SUM(F78:F83)</f>
        <v>206</v>
      </c>
    </row>
    <row r="78" spans="1:10" s="3" customFormat="1" ht="15">
      <c r="A78" s="21"/>
      <c r="B78" s="21">
        <v>50</v>
      </c>
      <c r="C78" s="21">
        <v>0</v>
      </c>
      <c r="D78" s="22" t="s">
        <v>1166</v>
      </c>
      <c r="E78" s="22" t="s">
        <v>641</v>
      </c>
      <c r="F78" s="23">
        <v>23</v>
      </c>
    </row>
    <row r="79" spans="1:10" s="3" customFormat="1" ht="15">
      <c r="A79" s="21"/>
      <c r="B79" s="21">
        <v>51</v>
      </c>
      <c r="C79" s="21">
        <v>0</v>
      </c>
      <c r="D79" s="22" t="s">
        <v>627</v>
      </c>
      <c r="E79" s="22" t="s">
        <v>642</v>
      </c>
      <c r="F79" s="23">
        <v>37</v>
      </c>
    </row>
    <row r="80" spans="1:10" s="3" customFormat="1" ht="15">
      <c r="A80" s="21"/>
      <c r="B80" s="21">
        <v>52</v>
      </c>
      <c r="C80" s="21">
        <v>0</v>
      </c>
      <c r="D80" s="22" t="s">
        <v>628</v>
      </c>
      <c r="E80" s="22" t="s">
        <v>643</v>
      </c>
      <c r="F80" s="23">
        <v>39</v>
      </c>
    </row>
    <row r="81" spans="1:6" s="3" customFormat="1" ht="15">
      <c r="A81" s="21"/>
      <c r="B81" s="21">
        <v>53</v>
      </c>
      <c r="C81" s="21">
        <v>0</v>
      </c>
      <c r="D81" s="22" t="s">
        <v>870</v>
      </c>
      <c r="E81" s="22" t="s">
        <v>644</v>
      </c>
      <c r="F81" s="23">
        <v>21</v>
      </c>
    </row>
    <row r="82" spans="1:6" s="3" customFormat="1" ht="15">
      <c r="A82" s="21"/>
      <c r="B82" s="21">
        <v>54</v>
      </c>
      <c r="C82" s="21">
        <v>0</v>
      </c>
      <c r="D82" s="22" t="s">
        <v>630</v>
      </c>
      <c r="E82" s="22" t="s">
        <v>645</v>
      </c>
      <c r="F82" s="23">
        <v>50</v>
      </c>
    </row>
    <row r="83" spans="1:6" s="3" customFormat="1" ht="15">
      <c r="A83" s="21"/>
      <c r="B83" s="21">
        <v>55</v>
      </c>
      <c r="C83" s="21">
        <v>0</v>
      </c>
      <c r="D83" s="22" t="s">
        <v>629</v>
      </c>
      <c r="E83" s="22" t="s">
        <v>646</v>
      </c>
      <c r="F83" s="23">
        <v>36</v>
      </c>
    </row>
    <row r="84" spans="1:6" s="3" customFormat="1" ht="15">
      <c r="A84" s="21"/>
      <c r="B84" s="21"/>
      <c r="C84" s="21"/>
      <c r="D84" s="22"/>
      <c r="E84" s="22"/>
      <c r="F84" s="23"/>
    </row>
    <row r="85" spans="1:6" s="3" customFormat="1" ht="15">
      <c r="A85" s="21"/>
      <c r="B85" s="21"/>
      <c r="C85" s="21"/>
      <c r="D85" s="22"/>
      <c r="E85" s="22"/>
      <c r="F85" s="23"/>
    </row>
    <row r="86" spans="1:6" s="4" customFormat="1" ht="18">
      <c r="A86" s="17">
        <v>7</v>
      </c>
      <c r="B86" s="17"/>
      <c r="C86" s="17"/>
      <c r="D86" s="19" t="s">
        <v>1237</v>
      </c>
      <c r="E86" s="19" t="s">
        <v>1015</v>
      </c>
      <c r="F86" s="20">
        <f>SUM(F87,F88,F92,F93,F94,F95,F101,F104,F105)</f>
        <v>325</v>
      </c>
    </row>
    <row r="87" spans="1:6" s="3" customFormat="1" ht="30">
      <c r="A87" s="21"/>
      <c r="B87" s="21">
        <v>60</v>
      </c>
      <c r="C87" s="21">
        <v>0</v>
      </c>
      <c r="D87" s="22" t="s">
        <v>631</v>
      </c>
      <c r="E87" s="22" t="s">
        <v>647</v>
      </c>
      <c r="F87" s="23">
        <v>18</v>
      </c>
    </row>
    <row r="88" spans="1:6" s="3" customFormat="1" ht="15">
      <c r="A88" s="21"/>
      <c r="B88" s="21">
        <v>61</v>
      </c>
      <c r="C88" s="21"/>
      <c r="D88" s="22" t="s">
        <v>511</v>
      </c>
      <c r="E88" s="22" t="s">
        <v>648</v>
      </c>
      <c r="F88" s="23">
        <f>SUM(F89:F91)</f>
        <v>25</v>
      </c>
    </row>
    <row r="89" spans="1:6">
      <c r="A89" s="10"/>
      <c r="B89" s="10"/>
      <c r="C89" s="10">
        <v>0</v>
      </c>
      <c r="D89" s="11" t="s">
        <v>511</v>
      </c>
      <c r="E89" s="11" t="s">
        <v>648</v>
      </c>
      <c r="F89" s="12">
        <v>6</v>
      </c>
    </row>
    <row r="90" spans="1:6">
      <c r="A90" s="10"/>
      <c r="B90" s="10"/>
      <c r="C90" s="10">
        <v>1</v>
      </c>
      <c r="D90" s="11" t="s">
        <v>559</v>
      </c>
      <c r="E90" s="11" t="s">
        <v>649</v>
      </c>
      <c r="F90" s="12">
        <v>10</v>
      </c>
    </row>
    <row r="91" spans="1:6">
      <c r="A91" s="10"/>
      <c r="B91" s="10"/>
      <c r="C91" s="10">
        <v>2</v>
      </c>
      <c r="D91" s="11" t="s">
        <v>1198</v>
      </c>
      <c r="E91" s="11" t="s">
        <v>1042</v>
      </c>
      <c r="F91" s="12">
        <v>9</v>
      </c>
    </row>
    <row r="92" spans="1:6" s="3" customFormat="1" ht="15">
      <c r="A92" s="21"/>
      <c r="B92" s="21">
        <v>62</v>
      </c>
      <c r="C92" s="21">
        <v>0</v>
      </c>
      <c r="D92" s="22" t="s">
        <v>1247</v>
      </c>
      <c r="E92" s="22" t="s">
        <v>650</v>
      </c>
      <c r="F92" s="23">
        <v>18</v>
      </c>
    </row>
    <row r="93" spans="1:6" s="3" customFormat="1" ht="15">
      <c r="A93" s="21"/>
      <c r="B93" s="21">
        <v>63</v>
      </c>
      <c r="C93" s="21">
        <v>0</v>
      </c>
      <c r="D93" s="22" t="s">
        <v>512</v>
      </c>
      <c r="E93" s="22" t="s">
        <v>651</v>
      </c>
      <c r="F93" s="23">
        <v>54</v>
      </c>
    </row>
    <row r="94" spans="1:6" s="3" customFormat="1" ht="15">
      <c r="A94" s="21"/>
      <c r="B94" s="21">
        <v>64</v>
      </c>
      <c r="C94" s="21">
        <v>0</v>
      </c>
      <c r="D94" s="22" t="s">
        <v>513</v>
      </c>
      <c r="E94" s="22" t="s">
        <v>652</v>
      </c>
      <c r="F94" s="23">
        <v>43</v>
      </c>
    </row>
    <row r="95" spans="1:6" s="3" customFormat="1" ht="15">
      <c r="A95" s="21"/>
      <c r="B95" s="21">
        <v>65</v>
      </c>
      <c r="C95" s="21"/>
      <c r="D95" s="22" t="s">
        <v>514</v>
      </c>
      <c r="E95" s="22" t="s">
        <v>653</v>
      </c>
      <c r="F95" s="22">
        <f>SUM(F96:F100)</f>
        <v>36</v>
      </c>
    </row>
    <row r="96" spans="1:6">
      <c r="A96" s="10"/>
      <c r="B96" s="10"/>
      <c r="C96" s="10">
        <v>0</v>
      </c>
      <c r="D96" s="11" t="s">
        <v>514</v>
      </c>
      <c r="E96" s="11" t="s">
        <v>653</v>
      </c>
      <c r="F96" s="12">
        <v>3</v>
      </c>
    </row>
    <row r="97" spans="1:10">
      <c r="A97" s="10"/>
      <c r="B97" s="10"/>
      <c r="C97" s="10">
        <v>1</v>
      </c>
      <c r="D97" s="11" t="s">
        <v>560</v>
      </c>
      <c r="E97" s="11" t="s">
        <v>515</v>
      </c>
      <c r="F97" s="12">
        <v>4</v>
      </c>
    </row>
    <row r="98" spans="1:10">
      <c r="A98" s="10"/>
      <c r="B98" s="10"/>
      <c r="C98" s="10">
        <v>2</v>
      </c>
      <c r="D98" s="11" t="s">
        <v>1256</v>
      </c>
      <c r="E98" s="11" t="s">
        <v>654</v>
      </c>
      <c r="F98" s="12">
        <v>22</v>
      </c>
    </row>
    <row r="99" spans="1:10">
      <c r="A99" s="10"/>
      <c r="B99" s="10"/>
      <c r="C99" s="10">
        <v>3</v>
      </c>
      <c r="D99" s="11" t="s">
        <v>822</v>
      </c>
      <c r="E99" s="11" t="s">
        <v>655</v>
      </c>
      <c r="F99" s="12">
        <v>4</v>
      </c>
    </row>
    <row r="100" spans="1:10">
      <c r="A100" s="10"/>
      <c r="B100" s="10"/>
      <c r="C100" s="10">
        <v>4</v>
      </c>
      <c r="D100" s="11" t="s">
        <v>516</v>
      </c>
      <c r="E100" s="11" t="s">
        <v>721</v>
      </c>
      <c r="F100" s="12">
        <v>3</v>
      </c>
    </row>
    <row r="101" spans="1:10" s="3" customFormat="1" ht="15">
      <c r="A101" s="21"/>
      <c r="B101" s="21">
        <v>66</v>
      </c>
      <c r="C101" s="21"/>
      <c r="D101" s="22" t="s">
        <v>995</v>
      </c>
      <c r="E101" s="22" t="s">
        <v>1025</v>
      </c>
      <c r="F101" s="23">
        <f>SUM(F102:F103)</f>
        <v>65</v>
      </c>
    </row>
    <row r="102" spans="1:10" s="3" customFormat="1" ht="15">
      <c r="A102" s="21"/>
      <c r="B102" s="21"/>
      <c r="C102" s="10">
        <v>0</v>
      </c>
      <c r="D102" s="11" t="s">
        <v>995</v>
      </c>
      <c r="E102" s="11" t="s">
        <v>915</v>
      </c>
      <c r="F102" s="27">
        <v>64</v>
      </c>
    </row>
    <row r="103" spans="1:10" s="3" customFormat="1" ht="15">
      <c r="A103" s="21"/>
      <c r="B103" s="21"/>
      <c r="C103" s="10">
        <v>1</v>
      </c>
      <c r="D103" s="11" t="s">
        <v>564</v>
      </c>
      <c r="E103" s="11" t="s">
        <v>565</v>
      </c>
      <c r="F103" s="27">
        <v>1</v>
      </c>
    </row>
    <row r="104" spans="1:10" s="3" customFormat="1" ht="15">
      <c r="A104" s="21"/>
      <c r="B104" s="21">
        <v>67</v>
      </c>
      <c r="C104" s="21">
        <v>0</v>
      </c>
      <c r="D104" s="22" t="s">
        <v>715</v>
      </c>
      <c r="E104" s="22" t="s">
        <v>714</v>
      </c>
      <c r="F104" s="23">
        <v>30</v>
      </c>
    </row>
    <row r="105" spans="1:10" s="3" customFormat="1" ht="30">
      <c r="A105" s="21"/>
      <c r="B105" s="21">
        <v>68</v>
      </c>
      <c r="C105" s="21">
        <v>0</v>
      </c>
      <c r="D105" s="22" t="s">
        <v>517</v>
      </c>
      <c r="E105" s="22" t="s">
        <v>656</v>
      </c>
      <c r="F105" s="23">
        <v>36</v>
      </c>
    </row>
    <row r="106" spans="1:10" ht="1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">
      <c r="A108" s="17">
        <v>8</v>
      </c>
      <c r="B108" s="17"/>
      <c r="C108" s="17"/>
      <c r="D108" s="19" t="s">
        <v>518</v>
      </c>
      <c r="E108" s="19" t="s">
        <v>657</v>
      </c>
      <c r="F108" s="20">
        <f>SUM(F109,F110,F111,F124,F130,F131,F132,F135,F136)</f>
        <v>572</v>
      </c>
    </row>
    <row r="109" spans="1:10" s="3" customFormat="1" ht="15">
      <c r="A109" s="21"/>
      <c r="B109" s="21">
        <v>70</v>
      </c>
      <c r="C109" s="21">
        <v>0</v>
      </c>
      <c r="D109" s="22" t="s">
        <v>519</v>
      </c>
      <c r="E109" s="22" t="s">
        <v>658</v>
      </c>
      <c r="F109" s="23">
        <v>29</v>
      </c>
    </row>
    <row r="110" spans="1:10" s="3" customFormat="1" ht="15">
      <c r="A110" s="21"/>
      <c r="B110" s="21">
        <v>71</v>
      </c>
      <c r="C110" s="21">
        <v>0</v>
      </c>
      <c r="D110" s="22" t="s">
        <v>1279</v>
      </c>
      <c r="E110" s="22" t="s">
        <v>1050</v>
      </c>
      <c r="F110" s="23">
        <v>41</v>
      </c>
    </row>
    <row r="111" spans="1:10" s="3" customFormat="1" ht="15">
      <c r="A111" s="21"/>
      <c r="B111" s="21">
        <v>72</v>
      </c>
      <c r="C111" s="21">
        <v>0</v>
      </c>
      <c r="D111" s="22" t="s">
        <v>1258</v>
      </c>
      <c r="E111" s="22" t="s">
        <v>1031</v>
      </c>
      <c r="F111" s="23">
        <f>SUM(F112:F123)</f>
        <v>199</v>
      </c>
    </row>
    <row r="112" spans="1:10">
      <c r="A112" s="10"/>
      <c r="B112" s="10"/>
      <c r="C112" s="10">
        <v>1</v>
      </c>
      <c r="D112" s="11" t="s">
        <v>1166</v>
      </c>
      <c r="E112" s="11" t="s">
        <v>641</v>
      </c>
      <c r="F112" s="12">
        <v>20</v>
      </c>
    </row>
    <row r="113" spans="1:6">
      <c r="A113" s="10"/>
      <c r="B113" s="10"/>
      <c r="C113" s="10">
        <v>2</v>
      </c>
      <c r="D113" s="11" t="s">
        <v>1260</v>
      </c>
      <c r="E113" s="11" t="s">
        <v>664</v>
      </c>
      <c r="F113" s="11">
        <v>22</v>
      </c>
    </row>
    <row r="114" spans="1:6">
      <c r="A114" s="10"/>
      <c r="B114" s="10"/>
      <c r="C114" s="10">
        <v>3</v>
      </c>
      <c r="D114" s="11" t="s">
        <v>520</v>
      </c>
      <c r="E114" s="11" t="s">
        <v>665</v>
      </c>
      <c r="F114" s="12">
        <v>12</v>
      </c>
    </row>
    <row r="115" spans="1:6">
      <c r="A115" s="10"/>
      <c r="B115" s="10"/>
      <c r="C115" s="10">
        <v>4</v>
      </c>
      <c r="D115" s="11" t="s">
        <v>1264</v>
      </c>
      <c r="E115" s="11" t="s">
        <v>1037</v>
      </c>
      <c r="F115" s="12">
        <v>16</v>
      </c>
    </row>
    <row r="116" spans="1:6">
      <c r="A116" s="10"/>
      <c r="B116" s="10"/>
      <c r="C116" s="10">
        <v>5</v>
      </c>
      <c r="D116" s="11" t="s">
        <v>521</v>
      </c>
      <c r="E116" s="11" t="s">
        <v>659</v>
      </c>
      <c r="F116" s="12">
        <v>6</v>
      </c>
    </row>
    <row r="117" spans="1:6">
      <c r="A117" s="10"/>
      <c r="B117" s="10"/>
      <c r="C117" s="10">
        <v>6</v>
      </c>
      <c r="D117" s="11" t="s">
        <v>792</v>
      </c>
      <c r="E117" s="11" t="s">
        <v>593</v>
      </c>
      <c r="F117" s="12">
        <v>35</v>
      </c>
    </row>
    <row r="118" spans="1:6">
      <c r="A118" s="10"/>
      <c r="B118" s="10"/>
      <c r="C118" s="10">
        <v>7</v>
      </c>
      <c r="D118" s="11" t="s">
        <v>1267</v>
      </c>
      <c r="E118" s="11" t="s">
        <v>660</v>
      </c>
      <c r="F118" s="12">
        <v>22</v>
      </c>
    </row>
    <row r="119" spans="1:6">
      <c r="A119" s="10"/>
      <c r="B119" s="10"/>
      <c r="C119" s="10">
        <v>8</v>
      </c>
      <c r="D119" s="11" t="s">
        <v>1272</v>
      </c>
      <c r="E119" s="11" t="s">
        <v>666</v>
      </c>
      <c r="F119" s="12">
        <v>7</v>
      </c>
    </row>
    <row r="120" spans="1:6">
      <c r="A120" s="10"/>
      <c r="B120" s="10"/>
      <c r="C120" s="10">
        <v>9</v>
      </c>
      <c r="D120" s="11" t="s">
        <v>522</v>
      </c>
      <c r="E120" s="11" t="s">
        <v>667</v>
      </c>
      <c r="F120" s="12">
        <v>17</v>
      </c>
    </row>
    <row r="121" spans="1:6">
      <c r="A121" s="10"/>
      <c r="B121" s="10"/>
      <c r="C121" s="10">
        <v>10</v>
      </c>
      <c r="D121" s="11" t="s">
        <v>1270</v>
      </c>
      <c r="E121" s="11" t="s">
        <v>661</v>
      </c>
      <c r="F121" s="12">
        <v>23</v>
      </c>
    </row>
    <row r="122" spans="1:6">
      <c r="A122" s="10"/>
      <c r="B122" s="10"/>
      <c r="C122" s="10">
        <v>11</v>
      </c>
      <c r="D122" s="11" t="s">
        <v>1263</v>
      </c>
      <c r="E122" s="11" t="s">
        <v>662</v>
      </c>
      <c r="F122" s="12">
        <v>10</v>
      </c>
    </row>
    <row r="123" spans="1:6">
      <c r="A123" s="10"/>
      <c r="B123" s="10"/>
      <c r="C123" s="10">
        <v>12</v>
      </c>
      <c r="D123" s="11" t="s">
        <v>523</v>
      </c>
      <c r="E123" s="11" t="s">
        <v>663</v>
      </c>
      <c r="F123" s="12">
        <v>9</v>
      </c>
    </row>
    <row r="124" spans="1:6" s="3" customFormat="1" ht="15">
      <c r="A124" s="21"/>
      <c r="B124" s="21">
        <v>73</v>
      </c>
      <c r="C124" s="21"/>
      <c r="D124" s="22" t="s">
        <v>1280</v>
      </c>
      <c r="E124" s="22" t="s">
        <v>1053</v>
      </c>
      <c r="F124" s="23">
        <f>SUM(F125:F129)</f>
        <v>90</v>
      </c>
    </row>
    <row r="125" spans="1:6" s="29" customFormat="1" ht="15">
      <c r="A125" s="25"/>
      <c r="B125" s="25"/>
      <c r="C125" s="25">
        <v>0</v>
      </c>
      <c r="D125" s="26" t="s">
        <v>1280</v>
      </c>
      <c r="E125" s="26" t="s">
        <v>1053</v>
      </c>
      <c r="F125" s="27">
        <v>1</v>
      </c>
    </row>
    <row r="126" spans="1:6">
      <c r="A126" s="10"/>
      <c r="B126" s="10"/>
      <c r="C126" s="10">
        <v>1</v>
      </c>
      <c r="D126" s="11" t="s">
        <v>1166</v>
      </c>
      <c r="E126" s="11" t="s">
        <v>641</v>
      </c>
      <c r="F126" s="12">
        <v>35</v>
      </c>
    </row>
    <row r="127" spans="1:6">
      <c r="A127" s="10"/>
      <c r="B127" s="10"/>
      <c r="C127" s="10">
        <v>2</v>
      </c>
      <c r="D127" s="11" t="s">
        <v>900</v>
      </c>
      <c r="E127" s="11" t="s">
        <v>901</v>
      </c>
      <c r="F127" s="12">
        <v>9</v>
      </c>
    </row>
    <row r="128" spans="1:6">
      <c r="A128" s="10"/>
      <c r="B128" s="10"/>
      <c r="C128" s="10">
        <v>3</v>
      </c>
      <c r="D128" s="11" t="s">
        <v>1210</v>
      </c>
      <c r="E128" s="11" t="s">
        <v>1055</v>
      </c>
      <c r="F128" s="12">
        <v>4</v>
      </c>
    </row>
    <row r="129" spans="1:10">
      <c r="A129" s="10"/>
      <c r="B129" s="10"/>
      <c r="C129" s="10">
        <v>4</v>
      </c>
      <c r="D129" s="11" t="s">
        <v>524</v>
      </c>
      <c r="E129" s="11" t="s">
        <v>708</v>
      </c>
      <c r="F129" s="12">
        <v>41</v>
      </c>
    </row>
    <row r="130" spans="1:10" s="3" customFormat="1" ht="15">
      <c r="A130" s="21"/>
      <c r="B130" s="21">
        <v>74</v>
      </c>
      <c r="C130" s="21">
        <v>0</v>
      </c>
      <c r="D130" s="22" t="s">
        <v>1282</v>
      </c>
      <c r="E130" s="22" t="s">
        <v>1282</v>
      </c>
      <c r="F130" s="23">
        <v>104</v>
      </c>
    </row>
    <row r="131" spans="1:10" s="32" customFormat="1" ht="15">
      <c r="A131" s="21"/>
      <c r="B131" s="21">
        <v>75</v>
      </c>
      <c r="C131" s="21">
        <v>0</v>
      </c>
      <c r="D131" s="22" t="s">
        <v>1283</v>
      </c>
      <c r="E131" s="22" t="s">
        <v>1056</v>
      </c>
      <c r="F131" s="23">
        <v>34</v>
      </c>
      <c r="G131" s="3"/>
      <c r="H131" s="3"/>
      <c r="I131" s="3"/>
      <c r="J131" s="3"/>
    </row>
    <row r="132" spans="1:10" s="3" customFormat="1" ht="15">
      <c r="A132" s="21"/>
      <c r="B132" s="21">
        <v>76</v>
      </c>
      <c r="C132" s="21"/>
      <c r="D132" s="22" t="s">
        <v>1285</v>
      </c>
      <c r="E132" s="22" t="s">
        <v>1285</v>
      </c>
      <c r="F132" s="23">
        <f>SUM(F133:F134)</f>
        <v>40</v>
      </c>
    </row>
    <row r="133" spans="1:10" s="3" customFormat="1" ht="15">
      <c r="A133" s="10"/>
      <c r="B133" s="10"/>
      <c r="C133" s="10">
        <v>0</v>
      </c>
      <c r="D133" s="11" t="s">
        <v>1285</v>
      </c>
      <c r="E133" s="11" t="s">
        <v>1285</v>
      </c>
      <c r="F133" s="12">
        <v>28</v>
      </c>
      <c r="G133"/>
      <c r="H133"/>
      <c r="I133"/>
      <c r="J133"/>
    </row>
    <row r="134" spans="1:10">
      <c r="A134" s="10"/>
      <c r="B134" s="10"/>
      <c r="C134" s="10">
        <v>1</v>
      </c>
      <c r="D134" s="11" t="s">
        <v>1286</v>
      </c>
      <c r="E134" s="11" t="s">
        <v>1057</v>
      </c>
      <c r="F134" s="12">
        <v>12</v>
      </c>
    </row>
    <row r="135" spans="1:10" s="3" customFormat="1" ht="15">
      <c r="A135" s="21"/>
      <c r="B135" s="21">
        <v>77</v>
      </c>
      <c r="C135" s="21">
        <v>0</v>
      </c>
      <c r="D135" s="22" t="s">
        <v>1287</v>
      </c>
      <c r="E135" s="22" t="s">
        <v>1287</v>
      </c>
      <c r="F135" s="23">
        <v>11</v>
      </c>
    </row>
    <row r="136" spans="1:10" s="3" customFormat="1" ht="30">
      <c r="A136" s="21"/>
      <c r="B136" s="21">
        <v>78</v>
      </c>
      <c r="C136" s="21"/>
      <c r="D136" s="22" t="s">
        <v>525</v>
      </c>
      <c r="E136" s="22" t="s">
        <v>572</v>
      </c>
      <c r="F136" s="23">
        <f>SUM(F137:F138)</f>
        <v>24</v>
      </c>
    </row>
    <row r="137" spans="1:10" s="3" customFormat="1" ht="15">
      <c r="A137" s="21"/>
      <c r="B137" s="21"/>
      <c r="C137" s="10">
        <v>0</v>
      </c>
      <c r="D137" s="11" t="s">
        <v>525</v>
      </c>
      <c r="E137" s="11" t="s">
        <v>668</v>
      </c>
      <c r="F137" s="12">
        <v>19</v>
      </c>
    </row>
    <row r="138" spans="1:10" s="3" customFormat="1" ht="15">
      <c r="A138" s="21"/>
      <c r="B138" s="21"/>
      <c r="C138" s="10">
        <v>1</v>
      </c>
      <c r="D138" s="11" t="s">
        <v>566</v>
      </c>
      <c r="E138" s="11" t="s">
        <v>573</v>
      </c>
      <c r="F138" s="12">
        <v>5</v>
      </c>
    </row>
    <row r="139" spans="1:10" s="3" customFormat="1" ht="1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>
      <c r="A140" s="10"/>
      <c r="B140" s="10"/>
      <c r="C140" s="10"/>
      <c r="D140" s="11"/>
      <c r="E140" s="11"/>
      <c r="F140" s="12"/>
    </row>
    <row r="141" spans="1:10" s="4" customFormat="1" ht="36">
      <c r="A141" s="17">
        <v>9</v>
      </c>
      <c r="B141" s="17"/>
      <c r="C141" s="17"/>
      <c r="D141" s="19" t="s">
        <v>526</v>
      </c>
      <c r="E141" s="19" t="s">
        <v>672</v>
      </c>
      <c r="F141" s="20">
        <f>SUM(F142,F143,F147,F151,F155)</f>
        <v>309</v>
      </c>
    </row>
    <row r="142" spans="1:10" ht="15">
      <c r="A142" s="21"/>
      <c r="B142" s="21">
        <v>80</v>
      </c>
      <c r="C142" s="21">
        <v>0</v>
      </c>
      <c r="D142" s="22" t="s">
        <v>527</v>
      </c>
      <c r="E142" s="22" t="s">
        <v>704</v>
      </c>
      <c r="F142" s="23">
        <v>37</v>
      </c>
      <c r="G142" s="3"/>
      <c r="H142" s="3"/>
      <c r="I142" s="3"/>
      <c r="J142" s="3"/>
    </row>
    <row r="143" spans="1:10" ht="15">
      <c r="A143" s="21"/>
      <c r="B143" s="21">
        <v>81</v>
      </c>
      <c r="C143" s="21"/>
      <c r="D143" s="22" t="s">
        <v>1146</v>
      </c>
      <c r="E143" s="22" t="s">
        <v>1061</v>
      </c>
      <c r="F143" s="23">
        <f>SUM(F144:F146)</f>
        <v>76</v>
      </c>
      <c r="G143" s="3"/>
      <c r="H143" s="3"/>
      <c r="I143" s="3"/>
      <c r="J143" s="3"/>
    </row>
    <row r="144" spans="1:10">
      <c r="A144" s="10"/>
      <c r="B144" s="10"/>
      <c r="C144" s="10">
        <v>0</v>
      </c>
      <c r="D144" s="11" t="s">
        <v>1146</v>
      </c>
      <c r="E144" s="11" t="s">
        <v>1061</v>
      </c>
      <c r="F144" s="12">
        <v>3</v>
      </c>
    </row>
    <row r="145" spans="1:10">
      <c r="A145" s="10"/>
      <c r="B145" s="10"/>
      <c r="C145" s="10">
        <v>1</v>
      </c>
      <c r="D145" s="11" t="s">
        <v>528</v>
      </c>
      <c r="E145" s="11" t="s">
        <v>669</v>
      </c>
      <c r="F145" s="12">
        <v>28</v>
      </c>
    </row>
    <row r="146" spans="1:10">
      <c r="A146" s="10"/>
      <c r="B146" s="10"/>
      <c r="C146" s="10">
        <v>2</v>
      </c>
      <c r="D146" s="11" t="s">
        <v>529</v>
      </c>
      <c r="E146" s="11" t="s">
        <v>670</v>
      </c>
      <c r="F146" s="12">
        <v>45</v>
      </c>
    </row>
    <row r="147" spans="1:10" s="3" customFormat="1" ht="15">
      <c r="A147" s="21"/>
      <c r="B147" s="21">
        <v>82</v>
      </c>
      <c r="C147" s="21"/>
      <c r="D147" s="22" t="s">
        <v>1147</v>
      </c>
      <c r="E147" s="22" t="s">
        <v>1062</v>
      </c>
      <c r="F147" s="23">
        <f>SUM(F148:F150)</f>
        <v>109</v>
      </c>
    </row>
    <row r="148" spans="1:10">
      <c r="A148" s="10"/>
      <c r="B148" s="10"/>
      <c r="C148" s="10">
        <v>0</v>
      </c>
      <c r="D148" s="11" t="s">
        <v>1147</v>
      </c>
      <c r="E148" s="11" t="s">
        <v>1062</v>
      </c>
      <c r="F148" s="12">
        <v>81</v>
      </c>
    </row>
    <row r="149" spans="1:10">
      <c r="A149" s="10"/>
      <c r="B149" s="10"/>
      <c r="C149" s="10">
        <v>1</v>
      </c>
      <c r="D149" s="11" t="s">
        <v>706</v>
      </c>
      <c r="E149" s="11" t="s">
        <v>671</v>
      </c>
      <c r="F149" s="12">
        <v>26</v>
      </c>
    </row>
    <row r="150" spans="1:10">
      <c r="A150" s="10"/>
      <c r="B150" s="10"/>
      <c r="C150" s="10">
        <v>2</v>
      </c>
      <c r="D150" s="11" t="s">
        <v>530</v>
      </c>
      <c r="E150" s="11" t="s">
        <v>492</v>
      </c>
      <c r="F150" s="12">
        <v>2</v>
      </c>
    </row>
    <row r="151" spans="1:10" s="3" customFormat="1" ht="15">
      <c r="A151" s="21"/>
      <c r="B151" s="21">
        <v>83</v>
      </c>
      <c r="C151" s="21"/>
      <c r="D151" s="22" t="s">
        <v>1148</v>
      </c>
      <c r="E151" s="22" t="s">
        <v>1065</v>
      </c>
      <c r="F151" s="23">
        <f>SUM(F152:F154)</f>
        <v>79</v>
      </c>
    </row>
    <row r="152" spans="1:10">
      <c r="A152" s="10"/>
      <c r="B152" s="10"/>
      <c r="C152" s="10">
        <v>0</v>
      </c>
      <c r="D152" s="11" t="s">
        <v>1148</v>
      </c>
      <c r="E152" s="11" t="s">
        <v>1065</v>
      </c>
      <c r="F152" s="12">
        <v>46</v>
      </c>
    </row>
    <row r="153" spans="1:10">
      <c r="A153" s="10"/>
      <c r="B153" s="10"/>
      <c r="C153" s="10">
        <v>1</v>
      </c>
      <c r="D153" s="11" t="s">
        <v>1149</v>
      </c>
      <c r="E153" s="11" t="s">
        <v>1067</v>
      </c>
      <c r="F153" s="12">
        <v>22</v>
      </c>
    </row>
    <row r="154" spans="1:10" s="31" customFormat="1">
      <c r="A154" s="10"/>
      <c r="B154" s="10"/>
      <c r="C154" s="10">
        <v>2</v>
      </c>
      <c r="D154" s="11" t="s">
        <v>1152</v>
      </c>
      <c r="E154" s="11" t="s">
        <v>1070</v>
      </c>
      <c r="F154" s="12">
        <v>11</v>
      </c>
      <c r="G154"/>
      <c r="H154"/>
      <c r="I154"/>
      <c r="J154"/>
    </row>
    <row r="155" spans="1:10" s="3" customFormat="1" ht="15">
      <c r="A155" s="21"/>
      <c r="B155" s="21">
        <v>84</v>
      </c>
      <c r="C155" s="21">
        <v>0</v>
      </c>
      <c r="D155" s="22" t="s">
        <v>531</v>
      </c>
      <c r="E155" s="22" t="s">
        <v>673</v>
      </c>
      <c r="F155" s="23">
        <v>8</v>
      </c>
    </row>
    <row r="156" spans="1:10" s="3" customFormat="1" ht="15">
      <c r="A156" s="21"/>
      <c r="B156" s="21"/>
      <c r="C156" s="21"/>
      <c r="D156" s="22"/>
      <c r="E156" s="22"/>
      <c r="F156" s="23"/>
    </row>
    <row r="157" spans="1:10" s="3" customFormat="1" ht="1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">
      <c r="A158" s="17">
        <v>10</v>
      </c>
      <c r="B158" s="17"/>
      <c r="C158" s="17"/>
      <c r="D158" s="19" t="s">
        <v>1154</v>
      </c>
      <c r="E158" s="19" t="s">
        <v>1073</v>
      </c>
      <c r="F158" s="20">
        <f>SUM(F159:F160,F163,F166:F171)</f>
        <v>226</v>
      </c>
    </row>
    <row r="159" spans="1:10" s="32" customFormat="1" ht="15">
      <c r="A159" s="41"/>
      <c r="B159" s="21">
        <v>90</v>
      </c>
      <c r="C159" s="21">
        <v>0</v>
      </c>
      <c r="D159" s="22" t="s">
        <v>1166</v>
      </c>
      <c r="E159" s="22" t="s">
        <v>641</v>
      </c>
      <c r="F159" s="23">
        <v>7</v>
      </c>
    </row>
    <row r="160" spans="1:10" ht="30">
      <c r="A160" s="21"/>
      <c r="B160" s="21">
        <v>91</v>
      </c>
      <c r="C160" s="21"/>
      <c r="D160" s="22" t="s">
        <v>532</v>
      </c>
      <c r="E160" s="22" t="s">
        <v>674</v>
      </c>
      <c r="F160" s="23">
        <f>SUM(F161:F162)</f>
        <v>32</v>
      </c>
      <c r="G160" s="3"/>
      <c r="H160" s="3"/>
      <c r="I160" s="3"/>
      <c r="J160" s="3"/>
    </row>
    <row r="161" spans="1:10" ht="28">
      <c r="A161" s="10"/>
      <c r="B161" s="10"/>
      <c r="C161" s="10">
        <v>0</v>
      </c>
      <c r="D161" s="11" t="s">
        <v>532</v>
      </c>
      <c r="E161" s="11" t="s">
        <v>674</v>
      </c>
      <c r="F161" s="12">
        <v>22</v>
      </c>
    </row>
    <row r="162" spans="1:10">
      <c r="A162" s="10"/>
      <c r="B162" s="10"/>
      <c r="C162" s="10">
        <v>1</v>
      </c>
      <c r="D162" s="11" t="s">
        <v>1346</v>
      </c>
      <c r="E162" s="11" t="s">
        <v>991</v>
      </c>
      <c r="F162" s="12">
        <v>10</v>
      </c>
    </row>
    <row r="163" spans="1:10" ht="15">
      <c r="A163" s="21"/>
      <c r="B163" s="21">
        <v>92</v>
      </c>
      <c r="C163" s="21"/>
      <c r="D163" s="22" t="s">
        <v>533</v>
      </c>
      <c r="E163" s="22" t="s">
        <v>675</v>
      </c>
      <c r="F163" s="23">
        <f>SUM(F164:F165)</f>
        <v>26</v>
      </c>
      <c r="G163" s="3"/>
      <c r="H163" s="3"/>
      <c r="I163" s="3"/>
      <c r="J163" s="3"/>
    </row>
    <row r="164" spans="1:10">
      <c r="A164" s="10"/>
      <c r="B164" s="10"/>
      <c r="C164" s="10">
        <v>0</v>
      </c>
      <c r="D164" s="11" t="s">
        <v>1157</v>
      </c>
      <c r="E164" s="11" t="s">
        <v>675</v>
      </c>
      <c r="F164" s="12">
        <v>14</v>
      </c>
    </row>
    <row r="165" spans="1:10">
      <c r="A165" s="10"/>
      <c r="B165" s="10"/>
      <c r="C165" s="10">
        <v>1</v>
      </c>
      <c r="D165" s="11" t="s">
        <v>1158</v>
      </c>
      <c r="E165" s="11" t="s">
        <v>1075</v>
      </c>
      <c r="F165" s="12">
        <v>12</v>
      </c>
    </row>
    <row r="166" spans="1:10" s="32" customFormat="1" ht="15">
      <c r="A166" s="21"/>
      <c r="B166" s="21">
        <v>93</v>
      </c>
      <c r="C166" s="21">
        <v>0</v>
      </c>
      <c r="D166" s="22" t="s">
        <v>594</v>
      </c>
      <c r="E166" s="22" t="s">
        <v>676</v>
      </c>
      <c r="F166" s="23">
        <v>10</v>
      </c>
      <c r="G166" s="3"/>
      <c r="H166" s="3"/>
      <c r="I166" s="3"/>
      <c r="J166" s="3"/>
    </row>
    <row r="167" spans="1:10" s="3" customFormat="1" ht="15">
      <c r="A167" s="21"/>
      <c r="B167" s="21">
        <v>94</v>
      </c>
      <c r="C167" s="21">
        <v>0</v>
      </c>
      <c r="D167" s="22" t="s">
        <v>534</v>
      </c>
      <c r="E167" s="22" t="s">
        <v>1076</v>
      </c>
      <c r="F167" s="23">
        <v>30</v>
      </c>
    </row>
    <row r="168" spans="1:10" s="3" customFormat="1" ht="15">
      <c r="A168" s="21"/>
      <c r="B168" s="21">
        <v>95</v>
      </c>
      <c r="C168" s="21">
        <v>0</v>
      </c>
      <c r="D168" s="22" t="s">
        <v>535</v>
      </c>
      <c r="E168" s="22" t="s">
        <v>1095</v>
      </c>
      <c r="F168" s="23">
        <v>86</v>
      </c>
    </row>
    <row r="169" spans="1:10" s="3" customFormat="1" ht="15">
      <c r="A169" s="21"/>
      <c r="B169" s="21">
        <v>96</v>
      </c>
      <c r="C169" s="21">
        <v>0</v>
      </c>
      <c r="D169" s="22" t="s">
        <v>536</v>
      </c>
      <c r="E169" s="22" t="s">
        <v>677</v>
      </c>
      <c r="F169" s="23">
        <v>5</v>
      </c>
    </row>
    <row r="170" spans="1:10" s="3" customFormat="1" ht="30">
      <c r="A170" s="21"/>
      <c r="B170" s="21">
        <v>97</v>
      </c>
      <c r="C170" s="21">
        <v>0</v>
      </c>
      <c r="D170" s="22" t="s">
        <v>537</v>
      </c>
      <c r="E170" s="22" t="s">
        <v>678</v>
      </c>
      <c r="F170" s="23">
        <v>24</v>
      </c>
    </row>
    <row r="171" spans="1:10" s="3" customFormat="1" ht="15">
      <c r="A171" s="21"/>
      <c r="B171" s="21">
        <v>98</v>
      </c>
      <c r="C171" s="21">
        <v>0</v>
      </c>
      <c r="D171" s="22" t="s">
        <v>538</v>
      </c>
      <c r="E171" s="22" t="s">
        <v>679</v>
      </c>
      <c r="F171" s="23">
        <v>6</v>
      </c>
    </row>
    <row r="172" spans="1:10" s="3" customFormat="1" ht="1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">
      <c r="A173" s="21"/>
      <c r="B173" s="21"/>
      <c r="C173" s="21"/>
      <c r="D173" s="22"/>
      <c r="E173" s="22"/>
      <c r="F173" s="23"/>
    </row>
    <row r="174" spans="1:10" s="4" customFormat="1" ht="18">
      <c r="A174" s="17">
        <v>11</v>
      </c>
      <c r="B174" s="17"/>
      <c r="C174" s="17"/>
      <c r="D174" s="19" t="s">
        <v>539</v>
      </c>
      <c r="E174" s="19" t="s">
        <v>680</v>
      </c>
      <c r="F174" s="20">
        <f>SUM(F175:F177)</f>
        <v>49</v>
      </c>
    </row>
    <row r="175" spans="1:10" s="3" customFormat="1" ht="15">
      <c r="A175" s="21"/>
      <c r="B175" s="21">
        <v>100</v>
      </c>
      <c r="C175" s="21">
        <v>0</v>
      </c>
      <c r="D175" s="22" t="s">
        <v>1166</v>
      </c>
      <c r="E175" s="22" t="s">
        <v>641</v>
      </c>
      <c r="F175" s="23">
        <v>11</v>
      </c>
    </row>
    <row r="176" spans="1:10" s="3" customFormat="1" ht="15">
      <c r="A176" s="21"/>
      <c r="B176" s="21">
        <v>101</v>
      </c>
      <c r="C176" s="21">
        <v>0</v>
      </c>
      <c r="D176" s="22" t="s">
        <v>1167</v>
      </c>
      <c r="E176" s="22" t="s">
        <v>681</v>
      </c>
      <c r="F176" s="23">
        <v>30</v>
      </c>
    </row>
    <row r="177" spans="1:10" s="3" customFormat="1" ht="15">
      <c r="A177" s="21"/>
      <c r="B177" s="21">
        <v>102</v>
      </c>
      <c r="C177" s="21">
        <v>0</v>
      </c>
      <c r="D177" s="22" t="s">
        <v>1168</v>
      </c>
      <c r="E177" s="22" t="s">
        <v>947</v>
      </c>
      <c r="F177" s="23">
        <v>8</v>
      </c>
    </row>
    <row r="178" spans="1:10" s="3" customFormat="1" ht="15">
      <c r="A178" s="21"/>
      <c r="B178" s="21"/>
      <c r="C178" s="21"/>
      <c r="D178" s="22"/>
      <c r="E178" s="22"/>
      <c r="F178" s="23"/>
    </row>
    <row r="179" spans="1:10" s="3" customFormat="1" ht="15">
      <c r="A179" s="21"/>
      <c r="B179" s="21"/>
      <c r="C179" s="21"/>
      <c r="D179" s="22"/>
      <c r="E179" s="22"/>
      <c r="F179" s="23"/>
    </row>
    <row r="180" spans="1:10" s="4" customFormat="1" ht="18">
      <c r="A180" s="17">
        <v>12</v>
      </c>
      <c r="B180" s="17"/>
      <c r="C180" s="17"/>
      <c r="D180" s="19" t="s">
        <v>540</v>
      </c>
      <c r="E180" s="19" t="s">
        <v>688</v>
      </c>
      <c r="F180" s="20">
        <f>SUM(F181,F182,F186,F187)</f>
        <v>236</v>
      </c>
    </row>
    <row r="181" spans="1:10" s="3" customFormat="1" ht="15">
      <c r="A181" s="21"/>
      <c r="B181" s="21">
        <v>110</v>
      </c>
      <c r="C181" s="21">
        <v>0</v>
      </c>
      <c r="D181" s="22" t="s">
        <v>541</v>
      </c>
      <c r="E181" s="22" t="s">
        <v>682</v>
      </c>
      <c r="F181" s="23">
        <v>9</v>
      </c>
    </row>
    <row r="182" spans="1:10" s="3" customFormat="1" ht="15">
      <c r="A182" s="21"/>
      <c r="B182" s="21">
        <v>111</v>
      </c>
      <c r="C182" s="21">
        <v>0</v>
      </c>
      <c r="D182" s="22" t="s">
        <v>542</v>
      </c>
      <c r="E182" s="22" t="s">
        <v>683</v>
      </c>
      <c r="F182" s="23">
        <f>SUM(F183:F185)</f>
        <v>154</v>
      </c>
    </row>
    <row r="183" spans="1:10">
      <c r="A183" s="10"/>
      <c r="B183" s="10"/>
      <c r="C183" s="10">
        <v>1</v>
      </c>
      <c r="D183" s="11" t="s">
        <v>1171</v>
      </c>
      <c r="E183" s="33" t="s">
        <v>684</v>
      </c>
      <c r="F183" s="12">
        <v>61</v>
      </c>
    </row>
    <row r="184" spans="1:10" s="31" customFormat="1">
      <c r="A184" s="10"/>
      <c r="B184" s="10"/>
      <c r="C184" s="10">
        <v>2</v>
      </c>
      <c r="D184" s="11" t="s">
        <v>543</v>
      </c>
      <c r="E184" s="11" t="s">
        <v>685</v>
      </c>
      <c r="F184" s="12">
        <v>40</v>
      </c>
      <c r="G184"/>
      <c r="H184"/>
      <c r="I184"/>
      <c r="J184"/>
    </row>
    <row r="185" spans="1:10">
      <c r="A185" s="10"/>
      <c r="B185" s="10"/>
      <c r="C185" s="10">
        <v>3</v>
      </c>
      <c r="D185" s="11" t="s">
        <v>1173</v>
      </c>
      <c r="E185" s="11" t="s">
        <v>864</v>
      </c>
      <c r="F185" s="12">
        <v>53</v>
      </c>
    </row>
    <row r="186" spans="1:10" s="3" customFormat="1" ht="30">
      <c r="A186" s="21"/>
      <c r="B186" s="21">
        <v>112</v>
      </c>
      <c r="C186" s="21">
        <v>0</v>
      </c>
      <c r="D186" s="22" t="s">
        <v>544</v>
      </c>
      <c r="E186" s="22" t="s">
        <v>686</v>
      </c>
      <c r="F186" s="23">
        <v>52</v>
      </c>
    </row>
    <row r="187" spans="1:10" s="3" customFormat="1" ht="15">
      <c r="A187" s="21"/>
      <c r="B187" s="21">
        <v>113</v>
      </c>
      <c r="C187" s="21"/>
      <c r="D187" s="22" t="s">
        <v>1175</v>
      </c>
      <c r="E187" s="22" t="s">
        <v>1175</v>
      </c>
      <c r="F187" s="23">
        <f>SUM(F188:F190)</f>
        <v>21</v>
      </c>
    </row>
    <row r="188" spans="1:10">
      <c r="A188" s="10"/>
      <c r="B188" s="10"/>
      <c r="C188" s="10">
        <v>0</v>
      </c>
      <c r="D188" s="11" t="s">
        <v>1175</v>
      </c>
      <c r="E188" s="11" t="s">
        <v>1175</v>
      </c>
      <c r="F188" s="12">
        <v>9</v>
      </c>
    </row>
    <row r="189" spans="1:10">
      <c r="A189" s="10"/>
      <c r="B189" s="10"/>
      <c r="C189" s="10">
        <v>1</v>
      </c>
      <c r="D189" s="11" t="s">
        <v>545</v>
      </c>
      <c r="E189" s="11" t="s">
        <v>687</v>
      </c>
      <c r="F189" s="12">
        <v>8</v>
      </c>
    </row>
    <row r="190" spans="1:10">
      <c r="A190" s="10"/>
      <c r="B190" s="10"/>
      <c r="C190" s="10">
        <v>2</v>
      </c>
      <c r="D190" s="11" t="s">
        <v>1178</v>
      </c>
      <c r="E190" s="11" t="s">
        <v>1178</v>
      </c>
      <c r="F190" s="12">
        <v>4</v>
      </c>
    </row>
    <row r="191" spans="1:10" ht="1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6">
      <c r="A193" s="17">
        <v>13</v>
      </c>
      <c r="B193" s="17"/>
      <c r="C193" s="17"/>
      <c r="D193" s="19" t="s">
        <v>546</v>
      </c>
      <c r="E193" s="19" t="s">
        <v>575</v>
      </c>
      <c r="F193" s="20">
        <f>SUM(F194,F195,F198,F201,F206,F212,F216)</f>
        <v>401</v>
      </c>
    </row>
    <row r="194" spans="1:10" s="6" customFormat="1" ht="18">
      <c r="A194" s="21"/>
      <c r="B194" s="21">
        <v>120</v>
      </c>
      <c r="C194" s="21">
        <v>0</v>
      </c>
      <c r="D194" s="22" t="s">
        <v>1166</v>
      </c>
      <c r="E194" s="22" t="s">
        <v>641</v>
      </c>
      <c r="F194" s="23">
        <v>6</v>
      </c>
      <c r="G194" s="3"/>
      <c r="H194" s="3"/>
      <c r="I194" s="3"/>
      <c r="J194" s="3"/>
    </row>
    <row r="195" spans="1:10" s="3" customFormat="1" ht="15">
      <c r="A195" s="21"/>
      <c r="B195" s="21">
        <v>121</v>
      </c>
      <c r="C195" s="21">
        <v>0</v>
      </c>
      <c r="D195" s="22" t="s">
        <v>547</v>
      </c>
      <c r="E195" s="22" t="s">
        <v>689</v>
      </c>
      <c r="F195" s="23">
        <f>SUM(F196:F197)</f>
        <v>66</v>
      </c>
    </row>
    <row r="196" spans="1:10">
      <c r="A196" s="10"/>
      <c r="B196" s="10"/>
      <c r="C196" s="10">
        <v>1</v>
      </c>
      <c r="D196" s="11" t="s">
        <v>548</v>
      </c>
      <c r="E196" s="11" t="s">
        <v>690</v>
      </c>
      <c r="F196" s="12">
        <v>40</v>
      </c>
    </row>
    <row r="197" spans="1:10">
      <c r="A197" s="10"/>
      <c r="B197" s="10"/>
      <c r="C197" s="10">
        <v>2</v>
      </c>
      <c r="D197" s="11" t="s">
        <v>1193</v>
      </c>
      <c r="E197" s="11" t="s">
        <v>691</v>
      </c>
      <c r="F197" s="12">
        <v>26</v>
      </c>
    </row>
    <row r="198" spans="1:10" s="3" customFormat="1" ht="15">
      <c r="A198" s="21"/>
      <c r="B198" s="21">
        <v>122</v>
      </c>
      <c r="C198" s="21"/>
      <c r="D198" s="22" t="s">
        <v>549</v>
      </c>
      <c r="E198" s="22" t="s">
        <v>692</v>
      </c>
      <c r="F198" s="23">
        <f>SUM(F199:F200)</f>
        <v>57</v>
      </c>
    </row>
    <row r="199" spans="1:10">
      <c r="A199" s="10"/>
      <c r="B199" s="10"/>
      <c r="C199" s="10">
        <v>0</v>
      </c>
      <c r="D199" s="11" t="s">
        <v>549</v>
      </c>
      <c r="E199" s="11" t="s">
        <v>692</v>
      </c>
      <c r="F199" s="12">
        <v>41</v>
      </c>
    </row>
    <row r="200" spans="1:10">
      <c r="A200" s="10"/>
      <c r="B200" s="10"/>
      <c r="C200" s="10">
        <v>1</v>
      </c>
      <c r="D200" s="11" t="s">
        <v>1183</v>
      </c>
      <c r="E200" s="11" t="s">
        <v>959</v>
      </c>
      <c r="F200" s="12">
        <v>16</v>
      </c>
    </row>
    <row r="201" spans="1:10" s="3" customFormat="1" ht="15">
      <c r="A201" s="21"/>
      <c r="B201" s="21">
        <v>123</v>
      </c>
      <c r="C201" s="21">
        <v>0</v>
      </c>
      <c r="D201" s="22" t="s">
        <v>1195</v>
      </c>
      <c r="E201" s="22" t="s">
        <v>972</v>
      </c>
      <c r="F201" s="23">
        <f>SUM(F202:F205)</f>
        <v>70</v>
      </c>
    </row>
    <row r="202" spans="1:10" s="29" customFormat="1" ht="15">
      <c r="A202" s="25"/>
      <c r="B202" s="25"/>
      <c r="C202" s="25">
        <v>1</v>
      </c>
      <c r="D202" s="26" t="s">
        <v>1196</v>
      </c>
      <c r="E202" s="26" t="s">
        <v>973</v>
      </c>
      <c r="F202" s="27">
        <v>22</v>
      </c>
    </row>
    <row r="203" spans="1:10" s="29" customFormat="1" ht="15">
      <c r="A203" s="25"/>
      <c r="B203" s="25"/>
      <c r="C203" s="25">
        <v>2</v>
      </c>
      <c r="D203" s="26" t="s">
        <v>1164</v>
      </c>
      <c r="E203" s="26" t="s">
        <v>1042</v>
      </c>
      <c r="F203" s="27">
        <v>3</v>
      </c>
    </row>
    <row r="204" spans="1:10" s="29" customFormat="1" ht="15">
      <c r="A204" s="25"/>
      <c r="B204" s="25"/>
      <c r="C204" s="25">
        <v>3</v>
      </c>
      <c r="D204" s="26" t="s">
        <v>1197</v>
      </c>
      <c r="E204" s="26" t="s">
        <v>974</v>
      </c>
      <c r="F204" s="27">
        <v>35</v>
      </c>
    </row>
    <row r="205" spans="1:10" s="29" customFormat="1" ht="15">
      <c r="A205" s="25"/>
      <c r="B205" s="25"/>
      <c r="C205" s="25">
        <v>4</v>
      </c>
      <c r="D205" s="26" t="s">
        <v>1194</v>
      </c>
      <c r="E205" s="26" t="s">
        <v>971</v>
      </c>
      <c r="F205" s="27">
        <v>10</v>
      </c>
    </row>
    <row r="206" spans="1:10" s="3" customFormat="1" ht="15">
      <c r="A206" s="21"/>
      <c r="B206" s="21">
        <v>124</v>
      </c>
      <c r="C206" s="21"/>
      <c r="D206" s="22" t="s">
        <v>551</v>
      </c>
      <c r="E206" s="22" t="s">
        <v>695</v>
      </c>
      <c r="F206" s="23">
        <f>SUM(F207:F208)</f>
        <v>64</v>
      </c>
    </row>
    <row r="207" spans="1:10" s="3" customFormat="1" ht="15">
      <c r="A207" s="1"/>
      <c r="B207" s="1"/>
      <c r="C207" s="1">
        <v>0</v>
      </c>
      <c r="D207" s="7" t="s">
        <v>551</v>
      </c>
      <c r="E207" s="7" t="s">
        <v>693</v>
      </c>
      <c r="F207" s="12">
        <v>47</v>
      </c>
      <c r="G207"/>
      <c r="H207"/>
      <c r="I207"/>
      <c r="J207"/>
    </row>
    <row r="208" spans="1:10" ht="15">
      <c r="C208" s="1">
        <v>1</v>
      </c>
      <c r="D208" s="7" t="s">
        <v>1202</v>
      </c>
      <c r="E208" s="7" t="s">
        <v>977</v>
      </c>
      <c r="F208" s="27">
        <v>17</v>
      </c>
    </row>
    <row r="209" spans="1:6" s="3" customFormat="1" ht="15">
      <c r="A209" s="34"/>
      <c r="B209" s="34">
        <v>125</v>
      </c>
      <c r="C209" s="34"/>
      <c r="D209" s="35" t="s">
        <v>598</v>
      </c>
      <c r="E209" s="35" t="s">
        <v>595</v>
      </c>
      <c r="F209" s="23">
        <f>SUM(F210:F211)</f>
        <v>47</v>
      </c>
    </row>
    <row r="210" spans="1:6">
      <c r="C210" s="1">
        <v>0</v>
      </c>
      <c r="D210" s="7" t="s">
        <v>598</v>
      </c>
      <c r="E210" s="7" t="s">
        <v>595</v>
      </c>
      <c r="F210" s="12">
        <v>43</v>
      </c>
    </row>
    <row r="211" spans="1:6">
      <c r="C211" s="1">
        <v>1</v>
      </c>
      <c r="D211" s="7" t="s">
        <v>596</v>
      </c>
      <c r="E211" s="7" t="s">
        <v>597</v>
      </c>
      <c r="F211" s="12">
        <v>4</v>
      </c>
    </row>
    <row r="212" spans="1:6" s="3" customFormat="1" ht="15">
      <c r="A212" s="34"/>
      <c r="B212" s="34">
        <v>126</v>
      </c>
      <c r="C212" s="34">
        <v>0</v>
      </c>
      <c r="D212" s="35" t="s">
        <v>1256</v>
      </c>
      <c r="E212" s="35" t="s">
        <v>1030</v>
      </c>
      <c r="F212" s="3">
        <f>SUM(F213:F215)</f>
        <v>82</v>
      </c>
    </row>
    <row r="213" spans="1:6">
      <c r="C213" s="1">
        <v>1</v>
      </c>
      <c r="D213" s="7" t="s">
        <v>1166</v>
      </c>
      <c r="E213" s="7" t="s">
        <v>641</v>
      </c>
      <c r="F213">
        <v>35</v>
      </c>
    </row>
    <row r="214" spans="1:6">
      <c r="C214" s="1">
        <v>2</v>
      </c>
      <c r="D214" s="7" t="s">
        <v>848</v>
      </c>
      <c r="E214" s="7" t="s">
        <v>849</v>
      </c>
      <c r="F214">
        <v>39</v>
      </c>
    </row>
    <row r="215" spans="1:6">
      <c r="C215" s="1">
        <v>2</v>
      </c>
      <c r="D215" s="7" t="s">
        <v>552</v>
      </c>
      <c r="E215" s="7" t="s">
        <v>694</v>
      </c>
      <c r="F215">
        <v>8</v>
      </c>
    </row>
    <row r="216" spans="1:6" s="3" customFormat="1" ht="15">
      <c r="A216" s="34"/>
      <c r="B216" s="34">
        <v>127</v>
      </c>
      <c r="C216" s="34">
        <v>0</v>
      </c>
      <c r="D216" s="35" t="s">
        <v>1190</v>
      </c>
      <c r="E216" s="35" t="s">
        <v>967</v>
      </c>
      <c r="F216" s="3">
        <v>56</v>
      </c>
    </row>
    <row r="219" spans="1:6" s="4" customFormat="1" ht="18">
      <c r="A219" s="36">
        <v>14</v>
      </c>
      <c r="B219" s="36"/>
      <c r="C219" s="36"/>
      <c r="D219" s="37" t="s">
        <v>553</v>
      </c>
      <c r="E219" s="37" t="s">
        <v>696</v>
      </c>
      <c r="F219" s="4">
        <f>SUM(F220:F224)</f>
        <v>199</v>
      </c>
    </row>
    <row r="220" spans="1:6" s="23" customFormat="1" ht="30">
      <c r="A220" s="21"/>
      <c r="B220" s="21">
        <v>130</v>
      </c>
      <c r="C220" s="21">
        <v>0</v>
      </c>
      <c r="D220" s="22" t="s">
        <v>554</v>
      </c>
      <c r="E220" s="22" t="s">
        <v>583</v>
      </c>
      <c r="F220" s="23">
        <v>9</v>
      </c>
    </row>
    <row r="221" spans="1:6" s="23" customFormat="1" ht="30">
      <c r="A221" s="21"/>
      <c r="B221" s="21">
        <v>131</v>
      </c>
      <c r="C221" s="21">
        <v>0</v>
      </c>
      <c r="D221" s="22" t="s">
        <v>555</v>
      </c>
      <c r="E221" s="22" t="s">
        <v>579</v>
      </c>
      <c r="F221" s="23">
        <v>29</v>
      </c>
    </row>
    <row r="222" spans="1:6" s="23" customFormat="1" ht="30">
      <c r="A222" s="21"/>
      <c r="B222" s="21">
        <v>132</v>
      </c>
      <c r="C222" s="21">
        <v>0</v>
      </c>
      <c r="D222" s="22" t="s">
        <v>556</v>
      </c>
      <c r="E222" s="22" t="s">
        <v>584</v>
      </c>
      <c r="F222" s="23">
        <v>30</v>
      </c>
    </row>
    <row r="223" spans="1:6" s="23" customFormat="1" ht="15">
      <c r="A223" s="21"/>
      <c r="B223" s="21">
        <v>133</v>
      </c>
      <c r="C223" s="21">
        <v>0</v>
      </c>
      <c r="D223" s="22" t="s">
        <v>580</v>
      </c>
      <c r="E223" s="22" t="s">
        <v>580</v>
      </c>
      <c r="F223" s="23">
        <v>15</v>
      </c>
    </row>
    <row r="224" spans="1:6" s="23" customFormat="1" ht="15">
      <c r="A224" s="21"/>
      <c r="B224" s="21">
        <v>134</v>
      </c>
      <c r="C224" s="21"/>
      <c r="D224" s="22" t="s">
        <v>557</v>
      </c>
      <c r="E224" s="22" t="s">
        <v>581</v>
      </c>
      <c r="F224" s="23">
        <f>SUM(F225:F226)</f>
        <v>116</v>
      </c>
    </row>
    <row r="225" spans="1:6" s="40" customFormat="1">
      <c r="A225" s="38"/>
      <c r="B225" s="38"/>
      <c r="C225" s="38">
        <v>0</v>
      </c>
      <c r="D225" s="39" t="s">
        <v>557</v>
      </c>
      <c r="E225" s="39" t="s">
        <v>581</v>
      </c>
      <c r="F225" s="40">
        <v>53</v>
      </c>
    </row>
    <row r="226" spans="1:6" s="40" customFormat="1">
      <c r="A226" s="38"/>
      <c r="B226" s="38"/>
      <c r="C226" s="38">
        <v>1</v>
      </c>
      <c r="D226" s="39" t="s">
        <v>558</v>
      </c>
      <c r="E226" s="39" t="s">
        <v>582</v>
      </c>
      <c r="F226" s="40">
        <v>63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25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9" ht="23">
      <c r="A1" s="9" t="s">
        <v>561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SUM(F4,F20,F38,F58,F67,F76,F85,F107,F140,F157,F172,F178,F191,F218)</f>
        <v>4276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SUM(F5,F6,F11,F14,F15,F16,F17)</f>
        <v>431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16</v>
      </c>
    </row>
    <row r="6" spans="1:9" s="3" customFormat="1" ht="15">
      <c r="A6" s="21"/>
      <c r="B6" s="21">
        <v>2</v>
      </c>
      <c r="C6" s="21"/>
      <c r="D6" s="3" t="s">
        <v>1311</v>
      </c>
      <c r="E6" s="22" t="s">
        <v>727</v>
      </c>
      <c r="F6" s="23">
        <f>SUM(F7:F10)</f>
        <v>166</v>
      </c>
    </row>
    <row r="7" spans="1:9">
      <c r="A7" s="10"/>
      <c r="B7" s="10"/>
      <c r="C7" s="10">
        <v>0</v>
      </c>
      <c r="D7" s="11" t="s">
        <v>1311</v>
      </c>
      <c r="E7" s="11" t="s">
        <v>727</v>
      </c>
      <c r="F7" s="12">
        <v>111</v>
      </c>
    </row>
    <row r="8" spans="1:9">
      <c r="A8" s="10"/>
      <c r="B8" s="10"/>
      <c r="C8" s="10">
        <v>1</v>
      </c>
      <c r="D8" s="11" t="s">
        <v>895</v>
      </c>
      <c r="E8" s="11" t="s">
        <v>728</v>
      </c>
      <c r="F8" s="12">
        <v>22</v>
      </c>
    </row>
    <row r="9" spans="1:9">
      <c r="A9" s="10"/>
      <c r="B9" s="10"/>
      <c r="C9" s="10">
        <v>2</v>
      </c>
      <c r="D9" s="11" t="s">
        <v>892</v>
      </c>
      <c r="E9" s="11" t="s">
        <v>892</v>
      </c>
      <c r="F9" s="12">
        <v>23</v>
      </c>
    </row>
    <row r="10" spans="1:9">
      <c r="A10" s="10"/>
      <c r="B10" s="10"/>
      <c r="C10" s="10">
        <v>3</v>
      </c>
      <c r="D10" s="11" t="s">
        <v>591</v>
      </c>
      <c r="E10" s="11" t="s">
        <v>908</v>
      </c>
      <c r="F10" s="12">
        <v>10</v>
      </c>
    </row>
    <row r="11" spans="1:9" s="3" customFormat="1" ht="30">
      <c r="A11" s="21"/>
      <c r="B11" s="21">
        <v>3</v>
      </c>
      <c r="C11" s="21"/>
      <c r="D11" s="22" t="s">
        <v>599</v>
      </c>
      <c r="E11" s="22" t="s">
        <v>729</v>
      </c>
      <c r="F11" s="23">
        <f>SUM(F12:F13)</f>
        <v>12</v>
      </c>
    </row>
    <row r="12" spans="1:9">
      <c r="A12" s="10"/>
      <c r="B12" s="10"/>
      <c r="C12" s="10">
        <v>0</v>
      </c>
      <c r="D12" s="11" t="s">
        <v>599</v>
      </c>
      <c r="E12" s="11" t="s">
        <v>730</v>
      </c>
      <c r="F12" s="12">
        <v>4</v>
      </c>
    </row>
    <row r="13" spans="1:9" s="3" customFormat="1" ht="15">
      <c r="A13" s="21"/>
      <c r="B13" s="30"/>
      <c r="C13" s="10">
        <v>1</v>
      </c>
      <c r="D13" s="11" t="s">
        <v>734</v>
      </c>
      <c r="E13" s="11" t="s">
        <v>882</v>
      </c>
      <c r="F13" s="30">
        <v>8</v>
      </c>
      <c r="G13" s="8"/>
      <c r="H13" s="8"/>
      <c r="I13" s="8"/>
    </row>
    <row r="14" spans="1:9" s="3" customFormat="1" ht="30">
      <c r="A14" s="21"/>
      <c r="B14" s="21">
        <v>4</v>
      </c>
      <c r="C14" s="21">
        <v>0</v>
      </c>
      <c r="D14" s="22" t="s">
        <v>600</v>
      </c>
      <c r="E14" s="22" t="s">
        <v>731</v>
      </c>
      <c r="F14" s="23">
        <v>59</v>
      </c>
    </row>
    <row r="15" spans="1:9" s="3" customFormat="1" ht="30">
      <c r="A15" s="21"/>
      <c r="B15" s="21">
        <v>5</v>
      </c>
      <c r="C15" s="21">
        <v>0</v>
      </c>
      <c r="D15" s="22" t="s">
        <v>601</v>
      </c>
      <c r="E15" s="22" t="s">
        <v>732</v>
      </c>
      <c r="F15" s="23">
        <v>77</v>
      </c>
    </row>
    <row r="16" spans="1:9" s="3" customFormat="1" ht="15">
      <c r="A16" s="21"/>
      <c r="B16" s="21">
        <v>6</v>
      </c>
      <c r="C16" s="21">
        <v>0</v>
      </c>
      <c r="D16" s="22" t="s">
        <v>602</v>
      </c>
      <c r="E16" s="22" t="s">
        <v>733</v>
      </c>
      <c r="F16" s="23">
        <v>62</v>
      </c>
    </row>
    <row r="17" spans="1:10" s="3" customFormat="1" ht="45">
      <c r="A17" s="21"/>
      <c r="B17" s="21">
        <v>7</v>
      </c>
      <c r="C17" s="21">
        <v>0</v>
      </c>
      <c r="D17" s="22" t="s">
        <v>603</v>
      </c>
      <c r="E17" s="22" t="s">
        <v>592</v>
      </c>
      <c r="F17" s="23">
        <v>39</v>
      </c>
    </row>
    <row r="18" spans="1:10" s="3" customFormat="1" ht="15">
      <c r="A18" s="21"/>
      <c r="B18" s="21"/>
      <c r="C18" s="21"/>
      <c r="D18" s="22"/>
      <c r="E18" s="22"/>
      <c r="F18" s="23"/>
    </row>
    <row r="19" spans="1:10" s="3" customFormat="1" ht="15">
      <c r="A19" s="21"/>
      <c r="B19" s="21"/>
      <c r="C19" s="21"/>
      <c r="D19" s="22"/>
      <c r="E19" s="22"/>
      <c r="F19" s="23"/>
    </row>
    <row r="20" spans="1:10" s="32" customFormat="1" ht="18">
      <c r="A20" s="17">
        <v>2</v>
      </c>
      <c r="B20" s="17"/>
      <c r="C20" s="17"/>
      <c r="D20" s="19" t="s">
        <v>746</v>
      </c>
      <c r="E20" s="19" t="s">
        <v>741</v>
      </c>
      <c r="F20" s="20">
        <f>SUM(F21,F25,F30,F33)</f>
        <v>430</v>
      </c>
      <c r="G20" s="4"/>
      <c r="H20" s="4"/>
    </row>
    <row r="21" spans="1:10" s="3" customFormat="1" ht="15">
      <c r="A21" s="21"/>
      <c r="B21" s="21">
        <v>10</v>
      </c>
      <c r="C21" s="21">
        <v>0</v>
      </c>
      <c r="D21" s="23" t="s">
        <v>604</v>
      </c>
      <c r="E21" s="22" t="s">
        <v>735</v>
      </c>
      <c r="F21" s="23">
        <f>SUM(F22:F24)</f>
        <v>70</v>
      </c>
    </row>
    <row r="22" spans="1:10">
      <c r="A22" s="10"/>
      <c r="B22" s="10"/>
      <c r="C22" s="10">
        <v>1</v>
      </c>
      <c r="D22" s="11" t="s">
        <v>1300</v>
      </c>
      <c r="E22" s="11" t="s">
        <v>1084</v>
      </c>
      <c r="F22" s="12">
        <v>1</v>
      </c>
    </row>
    <row r="23" spans="1:10">
      <c r="A23" s="10"/>
      <c r="B23" s="10"/>
      <c r="C23" s="10">
        <v>2</v>
      </c>
      <c r="D23" s="11" t="s">
        <v>1299</v>
      </c>
      <c r="E23" s="11" t="s">
        <v>1085</v>
      </c>
      <c r="F23" s="12">
        <v>1</v>
      </c>
    </row>
    <row r="24" spans="1:10" s="3" customFormat="1" ht="15">
      <c r="A24" s="21"/>
      <c r="B24" s="21"/>
      <c r="C24" s="25">
        <v>3</v>
      </c>
      <c r="D24" s="26" t="s">
        <v>605</v>
      </c>
      <c r="E24" s="11" t="s">
        <v>736</v>
      </c>
      <c r="F24" s="27">
        <v>68</v>
      </c>
      <c r="G24" s="29"/>
    </row>
    <row r="25" spans="1:10" s="3" customFormat="1" ht="30">
      <c r="A25" s="21"/>
      <c r="B25" s="21">
        <v>11</v>
      </c>
      <c r="C25" s="21">
        <v>0</v>
      </c>
      <c r="D25" s="22" t="s">
        <v>606</v>
      </c>
      <c r="E25" s="22" t="s">
        <v>737</v>
      </c>
      <c r="F25" s="23">
        <f>SUM(F26:F29)</f>
        <v>152</v>
      </c>
    </row>
    <row r="26" spans="1:10">
      <c r="A26" s="10"/>
      <c r="B26" s="10"/>
      <c r="C26" s="10">
        <v>1</v>
      </c>
      <c r="D26" s="11" t="s">
        <v>607</v>
      </c>
      <c r="E26" s="11" t="s">
        <v>738</v>
      </c>
      <c r="F26" s="12">
        <v>1</v>
      </c>
    </row>
    <row r="27" spans="1:10">
      <c r="A27" s="10"/>
      <c r="B27" s="10"/>
      <c r="C27" s="10">
        <v>2</v>
      </c>
      <c r="D27" s="11" t="s">
        <v>739</v>
      </c>
      <c r="E27" s="11" t="s">
        <v>740</v>
      </c>
      <c r="F27" s="12">
        <v>61</v>
      </c>
    </row>
    <row r="28" spans="1:10">
      <c r="A28" s="10"/>
      <c r="B28" s="10"/>
      <c r="C28" s="10">
        <v>3</v>
      </c>
      <c r="D28" s="11" t="s">
        <v>586</v>
      </c>
      <c r="E28" s="11" t="s">
        <v>585</v>
      </c>
      <c r="F28" s="12">
        <v>88</v>
      </c>
    </row>
    <row r="29" spans="1:10">
      <c r="A29" s="10"/>
      <c r="B29" s="10"/>
      <c r="C29" s="10">
        <v>4</v>
      </c>
      <c r="D29" s="11" t="s">
        <v>814</v>
      </c>
      <c r="E29" s="11" t="s">
        <v>810</v>
      </c>
      <c r="F29" s="12">
        <v>2</v>
      </c>
    </row>
    <row r="30" spans="1:10" ht="15">
      <c r="A30" s="21"/>
      <c r="B30" s="21">
        <v>12</v>
      </c>
      <c r="C30" s="21"/>
      <c r="D30" s="22" t="s">
        <v>587</v>
      </c>
      <c r="E30" s="22" t="s">
        <v>742</v>
      </c>
      <c r="F30" s="23">
        <f>SUM(F31:F32)</f>
        <v>101</v>
      </c>
      <c r="G30" s="3"/>
      <c r="H30" s="3"/>
      <c r="I30" s="3"/>
      <c r="J30" s="3"/>
    </row>
    <row r="31" spans="1:10">
      <c r="A31" s="10"/>
      <c r="B31" s="10"/>
      <c r="C31" s="10">
        <v>0</v>
      </c>
      <c r="D31" s="11" t="s">
        <v>587</v>
      </c>
      <c r="E31" s="11" t="s">
        <v>742</v>
      </c>
      <c r="F31" s="12">
        <v>92</v>
      </c>
    </row>
    <row r="32" spans="1:10" s="31" customFormat="1">
      <c r="A32" s="10"/>
      <c r="B32" s="10"/>
      <c r="C32" s="10">
        <v>1</v>
      </c>
      <c r="D32" s="11" t="s">
        <v>588</v>
      </c>
      <c r="E32" s="11" t="s">
        <v>743</v>
      </c>
      <c r="F32" s="12">
        <v>9</v>
      </c>
      <c r="G32"/>
      <c r="H32"/>
      <c r="I32"/>
      <c r="J32"/>
    </row>
    <row r="33" spans="1:10" s="3" customFormat="1" ht="30">
      <c r="A33" s="21"/>
      <c r="B33" s="21">
        <v>13</v>
      </c>
      <c r="C33" s="21"/>
      <c r="D33" s="23" t="s">
        <v>608</v>
      </c>
      <c r="E33" s="22" t="s">
        <v>744</v>
      </c>
      <c r="F33" s="23">
        <f>SUM(F34:F35)</f>
        <v>107</v>
      </c>
    </row>
    <row r="34" spans="1:10">
      <c r="A34" s="10"/>
      <c r="B34" s="10"/>
      <c r="C34" s="10">
        <v>0</v>
      </c>
      <c r="D34" s="11" t="s">
        <v>608</v>
      </c>
      <c r="E34" s="11" t="s">
        <v>744</v>
      </c>
      <c r="F34" s="12">
        <v>93</v>
      </c>
    </row>
    <row r="35" spans="1:10">
      <c r="A35" s="10"/>
      <c r="B35" s="10"/>
      <c r="C35" s="10">
        <v>1</v>
      </c>
      <c r="D35" s="11" t="s">
        <v>609</v>
      </c>
      <c r="E35" s="11" t="s">
        <v>745</v>
      </c>
      <c r="F35" s="12">
        <v>14</v>
      </c>
    </row>
    <row r="36" spans="1:10" s="3" customFormat="1" ht="1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">
      <c r="A37" s="21"/>
      <c r="B37" s="21"/>
      <c r="C37" s="21"/>
      <c r="D37" s="22"/>
      <c r="E37" s="22"/>
      <c r="F37" s="23"/>
    </row>
    <row r="38" spans="1:10" s="4" customFormat="1" ht="18">
      <c r="A38" s="17">
        <v>3</v>
      </c>
      <c r="B38" s="17"/>
      <c r="C38" s="17"/>
      <c r="D38" s="19" t="s">
        <v>610</v>
      </c>
      <c r="E38" s="19" t="s">
        <v>589</v>
      </c>
      <c r="F38" s="20">
        <f>SUM(F39,F43,F46,F51,F54,F55)</f>
        <v>380</v>
      </c>
    </row>
    <row r="39" spans="1:10" s="3" customFormat="1" ht="45">
      <c r="A39" s="21"/>
      <c r="B39" s="21">
        <v>20</v>
      </c>
      <c r="C39" s="21"/>
      <c r="D39" s="22" t="s">
        <v>611</v>
      </c>
      <c r="E39" s="22" t="s">
        <v>747</v>
      </c>
      <c r="F39" s="23">
        <f>SUM(F40:F42)</f>
        <v>76</v>
      </c>
    </row>
    <row r="40" spans="1:10" ht="28">
      <c r="A40" s="10"/>
      <c r="B40" s="10"/>
      <c r="C40" s="10">
        <v>0</v>
      </c>
      <c r="D40" s="11" t="s">
        <v>562</v>
      </c>
      <c r="E40" s="11" t="s">
        <v>747</v>
      </c>
      <c r="F40" s="12">
        <v>49</v>
      </c>
    </row>
    <row r="41" spans="1:10">
      <c r="A41" s="10"/>
      <c r="B41" s="10"/>
      <c r="C41" s="10">
        <v>1</v>
      </c>
      <c r="D41" s="11" t="s">
        <v>612</v>
      </c>
      <c r="E41" s="11" t="s">
        <v>749</v>
      </c>
      <c r="F41" s="11">
        <v>17</v>
      </c>
    </row>
    <row r="42" spans="1:10">
      <c r="A42" s="10"/>
      <c r="B42" s="10"/>
      <c r="C42" s="10">
        <v>2</v>
      </c>
      <c r="D42" s="11" t="s">
        <v>613</v>
      </c>
      <c r="E42" s="11" t="s">
        <v>748</v>
      </c>
      <c r="F42" s="12">
        <v>10</v>
      </c>
    </row>
    <row r="43" spans="1:10" s="3" customFormat="1" ht="15">
      <c r="A43" s="21"/>
      <c r="B43" s="21">
        <v>21</v>
      </c>
      <c r="C43" s="21"/>
      <c r="D43" s="22" t="s">
        <v>1326</v>
      </c>
      <c r="E43" s="22" t="s">
        <v>750</v>
      </c>
      <c r="F43" s="23">
        <f>SUM(F44:F45)</f>
        <v>58</v>
      </c>
    </row>
    <row r="44" spans="1:10">
      <c r="A44" s="10"/>
      <c r="B44" s="10"/>
      <c r="C44" s="10">
        <v>0</v>
      </c>
      <c r="D44" s="11" t="s">
        <v>1326</v>
      </c>
      <c r="E44" s="11" t="s">
        <v>750</v>
      </c>
      <c r="F44" s="11">
        <v>39</v>
      </c>
    </row>
    <row r="45" spans="1:10">
      <c r="A45" s="10"/>
      <c r="B45" s="10"/>
      <c r="C45" s="10">
        <v>1</v>
      </c>
      <c r="D45" s="11" t="s">
        <v>614</v>
      </c>
      <c r="E45" s="11" t="s">
        <v>857</v>
      </c>
      <c r="F45" s="12">
        <v>19</v>
      </c>
    </row>
    <row r="46" spans="1:10" ht="30">
      <c r="A46" s="21"/>
      <c r="B46" s="21">
        <v>22</v>
      </c>
      <c r="C46" s="21"/>
      <c r="D46" s="22" t="s">
        <v>615</v>
      </c>
      <c r="E46" s="22" t="s">
        <v>751</v>
      </c>
      <c r="F46" s="23">
        <f>SUM(F47:F50)</f>
        <v>122</v>
      </c>
      <c r="G46" s="3"/>
      <c r="H46" s="3"/>
      <c r="I46" s="3"/>
      <c r="J46" s="3"/>
    </row>
    <row r="47" spans="1:10" ht="28">
      <c r="A47" s="10"/>
      <c r="B47" s="10"/>
      <c r="C47" s="10">
        <v>0</v>
      </c>
      <c r="D47" s="11" t="s">
        <v>615</v>
      </c>
      <c r="E47" s="11" t="s">
        <v>752</v>
      </c>
      <c r="F47" s="12">
        <v>39</v>
      </c>
    </row>
    <row r="48" spans="1:10">
      <c r="A48" s="10"/>
      <c r="B48" s="10"/>
      <c r="C48" s="10">
        <v>1</v>
      </c>
      <c r="D48" s="11" t="s">
        <v>563</v>
      </c>
      <c r="E48" s="11" t="s">
        <v>456</v>
      </c>
      <c r="F48" s="12">
        <v>44</v>
      </c>
    </row>
    <row r="49" spans="1:10">
      <c r="A49" s="10"/>
      <c r="B49" s="10"/>
      <c r="C49" s="10">
        <v>2</v>
      </c>
      <c r="D49" s="11" t="s">
        <v>859</v>
      </c>
      <c r="E49" s="11" t="s">
        <v>1117</v>
      </c>
      <c r="F49" s="12">
        <v>21</v>
      </c>
    </row>
    <row r="50" spans="1:10" s="6" customFormat="1" ht="18">
      <c r="A50" s="10"/>
      <c r="B50" s="10"/>
      <c r="C50" s="10">
        <v>3</v>
      </c>
      <c r="D50" s="11" t="s">
        <v>1341</v>
      </c>
      <c r="E50" s="11" t="s">
        <v>1119</v>
      </c>
      <c r="F50" s="12">
        <v>18</v>
      </c>
      <c r="G50"/>
      <c r="H50"/>
      <c r="I50"/>
      <c r="J50"/>
    </row>
    <row r="51" spans="1:10" s="3" customFormat="1" ht="30">
      <c r="A51" s="21"/>
      <c r="B51" s="21">
        <v>23</v>
      </c>
      <c r="C51" s="21"/>
      <c r="D51" s="22" t="s">
        <v>616</v>
      </c>
      <c r="E51" s="22" t="s">
        <v>753</v>
      </c>
      <c r="F51" s="23">
        <f>SUM(F52:F53)</f>
        <v>79</v>
      </c>
    </row>
    <row r="52" spans="1:10" ht="28">
      <c r="A52" s="10"/>
      <c r="B52" s="10"/>
      <c r="C52" s="10">
        <v>0</v>
      </c>
      <c r="D52" s="11" t="s">
        <v>616</v>
      </c>
      <c r="E52" s="11" t="s">
        <v>753</v>
      </c>
      <c r="F52" s="12">
        <v>72</v>
      </c>
    </row>
    <row r="53" spans="1:10">
      <c r="A53" s="10"/>
      <c r="B53" s="10"/>
      <c r="C53" s="10">
        <v>1</v>
      </c>
      <c r="D53" s="11" t="s">
        <v>1340</v>
      </c>
      <c r="E53" s="11" t="s">
        <v>1118</v>
      </c>
      <c r="F53" s="12">
        <v>7</v>
      </c>
    </row>
    <row r="54" spans="1:10" s="3" customFormat="1" ht="30">
      <c r="A54" s="21"/>
      <c r="B54" s="21">
        <v>24</v>
      </c>
      <c r="C54" s="21">
        <v>0</v>
      </c>
      <c r="D54" s="22" t="s">
        <v>617</v>
      </c>
      <c r="E54" s="22" t="s">
        <v>754</v>
      </c>
      <c r="F54" s="23">
        <v>20</v>
      </c>
    </row>
    <row r="55" spans="1:10" s="3" customFormat="1" ht="30">
      <c r="A55" s="21"/>
      <c r="B55" s="21">
        <v>25</v>
      </c>
      <c r="C55" s="21">
        <v>0</v>
      </c>
      <c r="D55" s="22" t="s">
        <v>618</v>
      </c>
      <c r="E55" s="22" t="s">
        <v>755</v>
      </c>
      <c r="F55" s="23">
        <v>25</v>
      </c>
    </row>
    <row r="56" spans="1:10" s="3" customFormat="1" ht="15">
      <c r="A56" s="21"/>
      <c r="B56" s="21"/>
      <c r="C56" s="21"/>
      <c r="D56" s="22"/>
      <c r="E56" s="22"/>
      <c r="F56" s="23"/>
    </row>
    <row r="57" spans="1:10" ht="18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6">
      <c r="A58" s="17">
        <v>4</v>
      </c>
      <c r="B58" s="17"/>
      <c r="C58" s="17"/>
      <c r="D58" s="19" t="s">
        <v>590</v>
      </c>
      <c r="E58" s="19" t="s">
        <v>632</v>
      </c>
      <c r="F58" s="20">
        <f>SUM(F59,F60,F63,F64)</f>
        <v>62</v>
      </c>
      <c r="G58" s="4"/>
      <c r="H58" s="4"/>
      <c r="I58" s="4"/>
      <c r="J58" s="4"/>
    </row>
    <row r="59" spans="1:10" s="3" customFormat="1" ht="15">
      <c r="A59" s="21"/>
      <c r="B59" s="21">
        <v>30</v>
      </c>
      <c r="C59" s="21">
        <v>0</v>
      </c>
      <c r="D59" s="22" t="s">
        <v>619</v>
      </c>
      <c r="E59" s="22" t="s">
        <v>633</v>
      </c>
      <c r="F59" s="23">
        <v>7</v>
      </c>
    </row>
    <row r="60" spans="1:10" s="3" customFormat="1" ht="30">
      <c r="A60" s="21"/>
      <c r="B60" s="21">
        <v>31</v>
      </c>
      <c r="C60" s="21"/>
      <c r="D60" s="22" t="s">
        <v>620</v>
      </c>
      <c r="E60" s="22" t="s">
        <v>634</v>
      </c>
      <c r="F60" s="23">
        <f>SUM(F61:F62)</f>
        <v>32</v>
      </c>
    </row>
    <row r="61" spans="1:10" s="31" customFormat="1" ht="28">
      <c r="A61" s="10"/>
      <c r="B61" s="10"/>
      <c r="C61" s="10">
        <v>0</v>
      </c>
      <c r="D61" s="11" t="s">
        <v>620</v>
      </c>
      <c r="E61" s="11" t="s">
        <v>634</v>
      </c>
      <c r="F61" s="12">
        <v>26</v>
      </c>
      <c r="G61"/>
      <c r="H61"/>
      <c r="I61"/>
      <c r="J61"/>
    </row>
    <row r="62" spans="1:10">
      <c r="A62" s="10"/>
      <c r="B62" s="10"/>
      <c r="C62" s="10">
        <v>1</v>
      </c>
      <c r="D62" s="11" t="s">
        <v>621</v>
      </c>
      <c r="E62" s="11" t="s">
        <v>1035</v>
      </c>
      <c r="F62" s="12">
        <v>6</v>
      </c>
    </row>
    <row r="63" spans="1:10" s="3" customFormat="1" ht="15">
      <c r="A63" s="21"/>
      <c r="B63" s="21">
        <v>32</v>
      </c>
      <c r="C63" s="21">
        <v>0</v>
      </c>
      <c r="D63" s="22" t="s">
        <v>622</v>
      </c>
      <c r="E63" s="22" t="s">
        <v>639</v>
      </c>
      <c r="F63" s="23">
        <v>12</v>
      </c>
    </row>
    <row r="64" spans="1:10" ht="15">
      <c r="A64" s="21"/>
      <c r="B64" s="21">
        <v>33</v>
      </c>
      <c r="C64" s="21">
        <v>0</v>
      </c>
      <c r="D64" s="22" t="s">
        <v>623</v>
      </c>
      <c r="E64" s="22" t="s">
        <v>635</v>
      </c>
      <c r="F64" s="23">
        <v>11</v>
      </c>
      <c r="G64" s="3"/>
      <c r="H64" s="3"/>
      <c r="I64" s="3"/>
      <c r="J64" s="3"/>
    </row>
    <row r="65" spans="1:10" ht="1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">
      <c r="A66" s="21"/>
      <c r="B66" s="21"/>
      <c r="C66" s="21"/>
      <c r="D66" s="22"/>
      <c r="E66" s="22"/>
      <c r="F66" s="23"/>
    </row>
    <row r="67" spans="1:10" s="4" customFormat="1" ht="18">
      <c r="A67" s="17">
        <v>5</v>
      </c>
      <c r="B67" s="17"/>
      <c r="C67" s="17"/>
      <c r="D67" s="19" t="s">
        <v>1353</v>
      </c>
      <c r="E67" s="19" t="s">
        <v>1131</v>
      </c>
      <c r="F67" s="20">
        <f>SUM(F68:F73)</f>
        <v>229</v>
      </c>
    </row>
    <row r="68" spans="1:10" s="3" customFormat="1" ht="15">
      <c r="A68" s="21"/>
      <c r="B68" s="21">
        <v>40</v>
      </c>
      <c r="C68" s="21">
        <v>0</v>
      </c>
      <c r="D68" s="22" t="s">
        <v>619</v>
      </c>
      <c r="E68" s="22" t="s">
        <v>636</v>
      </c>
      <c r="F68" s="23">
        <v>5</v>
      </c>
    </row>
    <row r="69" spans="1:10" s="3" customFormat="1" ht="30">
      <c r="A69" s="21"/>
      <c r="B69" s="21">
        <v>41</v>
      </c>
      <c r="C69" s="21">
        <v>0</v>
      </c>
      <c r="D69" s="22" t="s">
        <v>624</v>
      </c>
      <c r="E69" s="22" t="s">
        <v>637</v>
      </c>
      <c r="F69" s="23">
        <v>127</v>
      </c>
    </row>
    <row r="70" spans="1:10" s="3" customFormat="1" ht="15">
      <c r="A70" s="21"/>
      <c r="B70" s="21">
        <v>42</v>
      </c>
      <c r="C70" s="21">
        <v>0</v>
      </c>
      <c r="D70" s="22" t="s">
        <v>1354</v>
      </c>
      <c r="E70" s="22" t="s">
        <v>931</v>
      </c>
      <c r="F70" s="23">
        <v>45</v>
      </c>
    </row>
    <row r="71" spans="1:10" s="3" customFormat="1" ht="28.5" customHeight="1">
      <c r="A71" s="21"/>
      <c r="B71" s="21">
        <v>43</v>
      </c>
      <c r="C71" s="21">
        <v>0</v>
      </c>
      <c r="D71" s="22" t="s">
        <v>625</v>
      </c>
      <c r="E71" s="22" t="s">
        <v>638</v>
      </c>
      <c r="F71" s="23">
        <v>6</v>
      </c>
    </row>
    <row r="72" spans="1:10" s="3" customFormat="1" ht="15.75" customHeight="1">
      <c r="A72" s="21"/>
      <c r="B72" s="21">
        <v>44</v>
      </c>
      <c r="C72" s="21">
        <v>0</v>
      </c>
      <c r="D72" s="22" t="s">
        <v>1191</v>
      </c>
      <c r="E72" s="22" t="s">
        <v>968</v>
      </c>
      <c r="F72" s="23">
        <v>35</v>
      </c>
    </row>
    <row r="73" spans="1:10" s="32" customFormat="1" ht="15">
      <c r="A73" s="21"/>
      <c r="B73" s="21">
        <v>45</v>
      </c>
      <c r="C73" s="21">
        <v>0</v>
      </c>
      <c r="D73" s="22" t="s">
        <v>626</v>
      </c>
      <c r="E73" s="22" t="s">
        <v>640</v>
      </c>
      <c r="F73" s="23">
        <v>11</v>
      </c>
      <c r="G73" s="3"/>
      <c r="H73" s="3"/>
      <c r="I73" s="3"/>
      <c r="J73" s="3"/>
    </row>
    <row r="74" spans="1:10" s="3" customFormat="1" ht="1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">
      <c r="A76" s="17">
        <v>6</v>
      </c>
      <c r="B76" s="17"/>
      <c r="C76" s="17"/>
      <c r="D76" s="19" t="s">
        <v>1227</v>
      </c>
      <c r="E76" s="19" t="s">
        <v>1135</v>
      </c>
      <c r="F76" s="20">
        <f>SUM(F77:F82)</f>
        <v>170</v>
      </c>
    </row>
    <row r="77" spans="1:10" s="3" customFormat="1" ht="15">
      <c r="A77" s="21"/>
      <c r="B77" s="21">
        <v>50</v>
      </c>
      <c r="C77" s="21">
        <v>0</v>
      </c>
      <c r="D77" s="22" t="s">
        <v>1166</v>
      </c>
      <c r="E77" s="22" t="s">
        <v>641</v>
      </c>
      <c r="F77" s="23">
        <v>22</v>
      </c>
    </row>
    <row r="78" spans="1:10" s="3" customFormat="1" ht="15">
      <c r="A78" s="21"/>
      <c r="B78" s="21">
        <v>51</v>
      </c>
      <c r="C78" s="21">
        <v>0</v>
      </c>
      <c r="D78" s="22" t="s">
        <v>627</v>
      </c>
      <c r="E78" s="22" t="s">
        <v>642</v>
      </c>
      <c r="F78" s="23">
        <v>52</v>
      </c>
    </row>
    <row r="79" spans="1:10" s="3" customFormat="1" ht="15">
      <c r="A79" s="21"/>
      <c r="B79" s="21">
        <v>52</v>
      </c>
      <c r="C79" s="21">
        <v>0</v>
      </c>
      <c r="D79" s="22" t="s">
        <v>628</v>
      </c>
      <c r="E79" s="22" t="s">
        <v>643</v>
      </c>
      <c r="F79" s="23">
        <v>32</v>
      </c>
    </row>
    <row r="80" spans="1:10" s="3" customFormat="1" ht="15">
      <c r="A80" s="21"/>
      <c r="B80" s="21">
        <v>53</v>
      </c>
      <c r="C80" s="21">
        <v>0</v>
      </c>
      <c r="D80" s="22" t="s">
        <v>870</v>
      </c>
      <c r="E80" s="22" t="s">
        <v>644</v>
      </c>
      <c r="F80" s="23">
        <v>22</v>
      </c>
    </row>
    <row r="81" spans="1:6" s="3" customFormat="1" ht="15">
      <c r="A81" s="21"/>
      <c r="B81" s="21">
        <v>54</v>
      </c>
      <c r="C81" s="21">
        <v>0</v>
      </c>
      <c r="D81" s="22" t="s">
        <v>630</v>
      </c>
      <c r="E81" s="22" t="s">
        <v>645</v>
      </c>
      <c r="F81" s="23">
        <v>29</v>
      </c>
    </row>
    <row r="82" spans="1:6" s="3" customFormat="1" ht="15">
      <c r="A82" s="21"/>
      <c r="B82" s="21">
        <v>55</v>
      </c>
      <c r="C82" s="21">
        <v>0</v>
      </c>
      <c r="D82" s="22" t="s">
        <v>629</v>
      </c>
      <c r="E82" s="22" t="s">
        <v>646</v>
      </c>
      <c r="F82" s="23">
        <v>13</v>
      </c>
    </row>
    <row r="83" spans="1:6" s="3" customFormat="1" ht="15">
      <c r="A83" s="21"/>
      <c r="B83" s="21"/>
      <c r="C83" s="21"/>
      <c r="D83" s="22"/>
      <c r="E83" s="22"/>
      <c r="F83" s="23"/>
    </row>
    <row r="84" spans="1:6" s="3" customFormat="1" ht="15">
      <c r="A84" s="21"/>
      <c r="B84" s="21"/>
      <c r="C84" s="21"/>
      <c r="D84" s="22"/>
      <c r="E84" s="22"/>
      <c r="F84" s="23"/>
    </row>
    <row r="85" spans="1:6" s="4" customFormat="1" ht="18">
      <c r="A85" s="17">
        <v>7</v>
      </c>
      <c r="B85" s="17"/>
      <c r="C85" s="17"/>
      <c r="D85" s="19" t="s">
        <v>1237</v>
      </c>
      <c r="E85" s="19" t="s">
        <v>1015</v>
      </c>
      <c r="F85" s="20">
        <f>SUM(F86,F87,F91,F92,F93,F94,F100,F103,F104)</f>
        <v>426</v>
      </c>
    </row>
    <row r="86" spans="1:6" s="3" customFormat="1" ht="30">
      <c r="A86" s="21"/>
      <c r="B86" s="21">
        <v>60</v>
      </c>
      <c r="C86" s="21">
        <v>0</v>
      </c>
      <c r="D86" s="22" t="s">
        <v>631</v>
      </c>
      <c r="E86" s="22" t="s">
        <v>647</v>
      </c>
      <c r="F86" s="23">
        <v>22</v>
      </c>
    </row>
    <row r="87" spans="1:6" s="3" customFormat="1" ht="15">
      <c r="A87" s="21"/>
      <c r="B87" s="21">
        <v>61</v>
      </c>
      <c r="C87" s="21"/>
      <c r="D87" s="22" t="s">
        <v>511</v>
      </c>
      <c r="E87" s="22" t="s">
        <v>648</v>
      </c>
      <c r="F87" s="23">
        <f>SUM(F88:F90)</f>
        <v>29</v>
      </c>
    </row>
    <row r="88" spans="1:6">
      <c r="A88" s="10"/>
      <c r="B88" s="10"/>
      <c r="C88" s="10">
        <v>0</v>
      </c>
      <c r="D88" s="11" t="s">
        <v>511</v>
      </c>
      <c r="E88" s="11" t="s">
        <v>648</v>
      </c>
      <c r="F88" s="12">
        <v>6</v>
      </c>
    </row>
    <row r="89" spans="1:6">
      <c r="A89" s="10"/>
      <c r="B89" s="10"/>
      <c r="C89" s="10">
        <v>1</v>
      </c>
      <c r="D89" s="11" t="s">
        <v>559</v>
      </c>
      <c r="E89" s="11" t="s">
        <v>649</v>
      </c>
      <c r="F89" s="12">
        <v>20</v>
      </c>
    </row>
    <row r="90" spans="1:6">
      <c r="A90" s="10"/>
      <c r="B90" s="10"/>
      <c r="C90" s="10">
        <v>2</v>
      </c>
      <c r="D90" s="11" t="s">
        <v>1198</v>
      </c>
      <c r="E90" s="11" t="s">
        <v>1042</v>
      </c>
      <c r="F90" s="12">
        <v>3</v>
      </c>
    </row>
    <row r="91" spans="1:6" s="3" customFormat="1" ht="15">
      <c r="A91" s="21"/>
      <c r="B91" s="21">
        <v>62</v>
      </c>
      <c r="C91" s="21">
        <v>0</v>
      </c>
      <c r="D91" s="22" t="s">
        <v>1247</v>
      </c>
      <c r="E91" s="22" t="s">
        <v>650</v>
      </c>
      <c r="F91" s="23">
        <v>16</v>
      </c>
    </row>
    <row r="92" spans="1:6" s="3" customFormat="1" ht="15">
      <c r="A92" s="21"/>
      <c r="B92" s="21">
        <v>63</v>
      </c>
      <c r="C92" s="21">
        <v>0</v>
      </c>
      <c r="D92" s="22" t="s">
        <v>512</v>
      </c>
      <c r="E92" s="22" t="s">
        <v>651</v>
      </c>
      <c r="F92" s="23">
        <v>77</v>
      </c>
    </row>
    <row r="93" spans="1:6" s="3" customFormat="1" ht="15">
      <c r="A93" s="21"/>
      <c r="B93" s="21">
        <v>64</v>
      </c>
      <c r="C93" s="21">
        <v>0</v>
      </c>
      <c r="D93" s="22" t="s">
        <v>513</v>
      </c>
      <c r="E93" s="22" t="s">
        <v>652</v>
      </c>
      <c r="F93" s="23">
        <v>37</v>
      </c>
    </row>
    <row r="94" spans="1:6" s="3" customFormat="1" ht="15">
      <c r="A94" s="21"/>
      <c r="B94" s="21">
        <v>65</v>
      </c>
      <c r="C94" s="21"/>
      <c r="D94" s="22" t="s">
        <v>514</v>
      </c>
      <c r="E94" s="22" t="s">
        <v>653</v>
      </c>
      <c r="F94" s="22">
        <f>SUM(F95:F99)</f>
        <v>57</v>
      </c>
    </row>
    <row r="95" spans="1:6">
      <c r="A95" s="10"/>
      <c r="B95" s="10"/>
      <c r="C95" s="10">
        <v>0</v>
      </c>
      <c r="D95" s="11" t="s">
        <v>514</v>
      </c>
      <c r="E95" s="11" t="s">
        <v>653</v>
      </c>
      <c r="F95" s="12">
        <v>15</v>
      </c>
    </row>
    <row r="96" spans="1:6">
      <c r="A96" s="10"/>
      <c r="B96" s="10"/>
      <c r="C96" s="10">
        <v>1</v>
      </c>
      <c r="D96" s="11" t="s">
        <v>560</v>
      </c>
      <c r="E96" s="11" t="s">
        <v>515</v>
      </c>
      <c r="F96" s="12">
        <v>7</v>
      </c>
    </row>
    <row r="97" spans="1:10">
      <c r="A97" s="10"/>
      <c r="B97" s="10"/>
      <c r="C97" s="10">
        <v>2</v>
      </c>
      <c r="D97" s="11" t="s">
        <v>1256</v>
      </c>
      <c r="E97" s="11" t="s">
        <v>654</v>
      </c>
      <c r="F97" s="12">
        <v>27</v>
      </c>
    </row>
    <row r="98" spans="1:10">
      <c r="A98" s="10"/>
      <c r="B98" s="10"/>
      <c r="C98" s="10">
        <v>3</v>
      </c>
      <c r="D98" s="11" t="s">
        <v>822</v>
      </c>
      <c r="E98" s="11" t="s">
        <v>655</v>
      </c>
      <c r="F98" s="12">
        <v>3</v>
      </c>
    </row>
    <row r="99" spans="1:10">
      <c r="A99" s="10"/>
      <c r="B99" s="10"/>
      <c r="C99" s="10">
        <v>4</v>
      </c>
      <c r="D99" s="11" t="s">
        <v>516</v>
      </c>
      <c r="E99" s="11" t="s">
        <v>721</v>
      </c>
      <c r="F99" s="12">
        <v>5</v>
      </c>
    </row>
    <row r="100" spans="1:10" s="3" customFormat="1" ht="15">
      <c r="A100" s="21"/>
      <c r="B100" s="21">
        <v>66</v>
      </c>
      <c r="C100" s="21"/>
      <c r="D100" s="22" t="s">
        <v>995</v>
      </c>
      <c r="E100" s="22" t="s">
        <v>1025</v>
      </c>
      <c r="F100" s="23">
        <f>SUM(F101:F102)</f>
        <v>88</v>
      </c>
    </row>
    <row r="101" spans="1:10" s="3" customFormat="1" ht="15">
      <c r="A101" s="21"/>
      <c r="B101" s="21"/>
      <c r="C101" s="10">
        <v>0</v>
      </c>
      <c r="D101" s="11" t="s">
        <v>995</v>
      </c>
      <c r="E101" s="11" t="s">
        <v>915</v>
      </c>
      <c r="F101" s="27">
        <v>87</v>
      </c>
    </row>
    <row r="102" spans="1:10" s="3" customFormat="1" ht="15">
      <c r="A102" s="21"/>
      <c r="B102" s="21"/>
      <c r="C102" s="10">
        <v>1</v>
      </c>
      <c r="D102" s="11" t="s">
        <v>564</v>
      </c>
      <c r="E102" s="11" t="s">
        <v>565</v>
      </c>
      <c r="F102" s="27">
        <v>1</v>
      </c>
    </row>
    <row r="103" spans="1:10" s="3" customFormat="1" ht="15">
      <c r="A103" s="21"/>
      <c r="B103" s="21">
        <v>67</v>
      </c>
      <c r="C103" s="21">
        <v>0</v>
      </c>
      <c r="D103" s="22" t="s">
        <v>715</v>
      </c>
      <c r="E103" s="22" t="s">
        <v>714</v>
      </c>
      <c r="F103" s="23">
        <v>50</v>
      </c>
    </row>
    <row r="104" spans="1:10" s="3" customFormat="1" ht="30">
      <c r="A104" s="21"/>
      <c r="B104" s="21">
        <v>68</v>
      </c>
      <c r="C104" s="21">
        <v>0</v>
      </c>
      <c r="D104" s="22" t="s">
        <v>517</v>
      </c>
      <c r="E104" s="22" t="s">
        <v>656</v>
      </c>
      <c r="F104" s="23">
        <v>50</v>
      </c>
    </row>
    <row r="105" spans="1:10" ht="1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">
      <c r="A107" s="17">
        <v>8</v>
      </c>
      <c r="B107" s="17"/>
      <c r="C107" s="17"/>
      <c r="D107" s="19" t="s">
        <v>518</v>
      </c>
      <c r="E107" s="19" t="s">
        <v>657</v>
      </c>
      <c r="F107" s="20">
        <f>SUM(F108,F109,F110,F123,F129,F130,F131,F134,F135)</f>
        <v>578</v>
      </c>
    </row>
    <row r="108" spans="1:10" s="3" customFormat="1" ht="15">
      <c r="A108" s="21"/>
      <c r="B108" s="21">
        <v>70</v>
      </c>
      <c r="C108" s="21">
        <v>0</v>
      </c>
      <c r="D108" s="22" t="s">
        <v>519</v>
      </c>
      <c r="E108" s="22" t="s">
        <v>658</v>
      </c>
      <c r="F108" s="23">
        <v>23</v>
      </c>
    </row>
    <row r="109" spans="1:10" s="3" customFormat="1" ht="15">
      <c r="A109" s="21"/>
      <c r="B109" s="21">
        <v>71</v>
      </c>
      <c r="C109" s="21">
        <v>0</v>
      </c>
      <c r="D109" s="22" t="s">
        <v>1279</v>
      </c>
      <c r="E109" s="22" t="s">
        <v>1050</v>
      </c>
      <c r="F109" s="23">
        <v>31</v>
      </c>
    </row>
    <row r="110" spans="1:10" s="3" customFormat="1" ht="15">
      <c r="A110" s="21"/>
      <c r="B110" s="21">
        <v>72</v>
      </c>
      <c r="C110" s="21">
        <v>0</v>
      </c>
      <c r="D110" s="22" t="s">
        <v>1258</v>
      </c>
      <c r="E110" s="22" t="s">
        <v>1031</v>
      </c>
      <c r="F110" s="23">
        <f>SUM(F111:F122)</f>
        <v>274</v>
      </c>
    </row>
    <row r="111" spans="1:10">
      <c r="A111" s="10"/>
      <c r="B111" s="10"/>
      <c r="C111" s="10">
        <v>1</v>
      </c>
      <c r="D111" s="11" t="s">
        <v>1166</v>
      </c>
      <c r="E111" s="11" t="s">
        <v>641</v>
      </c>
      <c r="F111" s="12">
        <v>18</v>
      </c>
    </row>
    <row r="112" spans="1:10">
      <c r="A112" s="10"/>
      <c r="B112" s="10"/>
      <c r="C112" s="10">
        <v>2</v>
      </c>
      <c r="D112" s="11" t="s">
        <v>1260</v>
      </c>
      <c r="E112" s="11" t="s">
        <v>664</v>
      </c>
      <c r="F112" s="12">
        <v>40</v>
      </c>
    </row>
    <row r="113" spans="1:6">
      <c r="A113" s="10"/>
      <c r="B113" s="10"/>
      <c r="C113" s="10">
        <v>3</v>
      </c>
      <c r="D113" s="11" t="s">
        <v>520</v>
      </c>
      <c r="E113" s="11" t="s">
        <v>665</v>
      </c>
      <c r="F113" s="12">
        <v>7</v>
      </c>
    </row>
    <row r="114" spans="1:6">
      <c r="A114" s="10"/>
      <c r="B114" s="10"/>
      <c r="C114" s="10">
        <v>4</v>
      </c>
      <c r="D114" s="11" t="s">
        <v>1264</v>
      </c>
      <c r="E114" s="11" t="s">
        <v>1037</v>
      </c>
      <c r="F114" s="12">
        <v>7</v>
      </c>
    </row>
    <row r="115" spans="1:6">
      <c r="A115" s="10"/>
      <c r="B115" s="10"/>
      <c r="C115" s="10">
        <v>5</v>
      </c>
      <c r="D115" s="11" t="s">
        <v>521</v>
      </c>
      <c r="E115" s="11" t="s">
        <v>659</v>
      </c>
      <c r="F115" s="12">
        <v>5</v>
      </c>
    </row>
    <row r="116" spans="1:6">
      <c r="A116" s="10"/>
      <c r="B116" s="10"/>
      <c r="C116" s="10">
        <v>6</v>
      </c>
      <c r="D116" s="11" t="s">
        <v>792</v>
      </c>
      <c r="E116" s="11" t="s">
        <v>593</v>
      </c>
      <c r="F116" s="12">
        <v>73</v>
      </c>
    </row>
    <row r="117" spans="1:6">
      <c r="A117" s="10"/>
      <c r="B117" s="10"/>
      <c r="C117" s="10">
        <v>7</v>
      </c>
      <c r="D117" s="11" t="s">
        <v>1267</v>
      </c>
      <c r="E117" s="11" t="s">
        <v>660</v>
      </c>
      <c r="F117" s="12">
        <v>26</v>
      </c>
    </row>
    <row r="118" spans="1:6">
      <c r="A118" s="10"/>
      <c r="B118" s="10"/>
      <c r="C118" s="10">
        <v>8</v>
      </c>
      <c r="D118" s="11" t="s">
        <v>1272</v>
      </c>
      <c r="E118" s="11" t="s">
        <v>666</v>
      </c>
      <c r="F118" s="12">
        <v>12</v>
      </c>
    </row>
    <row r="119" spans="1:6">
      <c r="A119" s="10"/>
      <c r="B119" s="10"/>
      <c r="C119" s="10">
        <v>9</v>
      </c>
      <c r="D119" s="11" t="s">
        <v>522</v>
      </c>
      <c r="E119" s="11" t="s">
        <v>667</v>
      </c>
      <c r="F119" s="12">
        <v>20</v>
      </c>
    </row>
    <row r="120" spans="1:6">
      <c r="A120" s="10"/>
      <c r="B120" s="10"/>
      <c r="C120" s="10">
        <v>10</v>
      </c>
      <c r="D120" s="11" t="s">
        <v>1270</v>
      </c>
      <c r="E120" s="11" t="s">
        <v>661</v>
      </c>
      <c r="F120" s="12">
        <v>50</v>
      </c>
    </row>
    <row r="121" spans="1:6">
      <c r="A121" s="10"/>
      <c r="B121" s="10"/>
      <c r="C121" s="10">
        <v>11</v>
      </c>
      <c r="D121" s="11" t="s">
        <v>1263</v>
      </c>
      <c r="E121" s="11" t="s">
        <v>662</v>
      </c>
      <c r="F121" s="12">
        <v>4</v>
      </c>
    </row>
    <row r="122" spans="1:6">
      <c r="A122" s="10"/>
      <c r="B122" s="10"/>
      <c r="C122" s="10">
        <v>12</v>
      </c>
      <c r="D122" s="11" t="s">
        <v>523</v>
      </c>
      <c r="E122" s="11" t="s">
        <v>663</v>
      </c>
      <c r="F122" s="12">
        <v>12</v>
      </c>
    </row>
    <row r="123" spans="1:6" s="3" customFormat="1" ht="15">
      <c r="A123" s="21"/>
      <c r="B123" s="21">
        <v>73</v>
      </c>
      <c r="C123" s="21"/>
      <c r="D123" s="22" t="s">
        <v>1280</v>
      </c>
      <c r="E123" s="22" t="s">
        <v>1053</v>
      </c>
      <c r="F123" s="23">
        <f>SUM(F124:F128)</f>
        <v>84</v>
      </c>
    </row>
    <row r="124" spans="1:6" s="29" customFormat="1" ht="15">
      <c r="A124" s="25"/>
      <c r="B124" s="25"/>
      <c r="C124" s="25">
        <v>0</v>
      </c>
      <c r="D124" s="26" t="s">
        <v>1280</v>
      </c>
      <c r="E124" s="26" t="s">
        <v>1053</v>
      </c>
      <c r="F124" s="27">
        <v>1</v>
      </c>
    </row>
    <row r="125" spans="1:6">
      <c r="A125" s="10"/>
      <c r="B125" s="10"/>
      <c r="C125" s="10">
        <v>1</v>
      </c>
      <c r="D125" s="11" t="s">
        <v>1166</v>
      </c>
      <c r="E125" s="11" t="s">
        <v>641</v>
      </c>
      <c r="F125" s="12">
        <v>31</v>
      </c>
    </row>
    <row r="126" spans="1:6">
      <c r="A126" s="10"/>
      <c r="B126" s="10"/>
      <c r="C126" s="10">
        <v>2</v>
      </c>
      <c r="D126" s="11" t="s">
        <v>900</v>
      </c>
      <c r="E126" s="11" t="s">
        <v>901</v>
      </c>
      <c r="F126" s="12">
        <v>9</v>
      </c>
    </row>
    <row r="127" spans="1:6">
      <c r="A127" s="10"/>
      <c r="B127" s="10"/>
      <c r="C127" s="10">
        <v>3</v>
      </c>
      <c r="D127" s="11" t="s">
        <v>1210</v>
      </c>
      <c r="E127" s="11" t="s">
        <v>1055</v>
      </c>
      <c r="F127" s="12">
        <v>5</v>
      </c>
    </row>
    <row r="128" spans="1:6">
      <c r="A128" s="10"/>
      <c r="B128" s="10"/>
      <c r="C128" s="10">
        <v>4</v>
      </c>
      <c r="D128" s="11" t="s">
        <v>524</v>
      </c>
      <c r="E128" s="11" t="s">
        <v>708</v>
      </c>
      <c r="F128" s="12">
        <v>38</v>
      </c>
    </row>
    <row r="129" spans="1:10" s="3" customFormat="1" ht="15">
      <c r="A129" s="21"/>
      <c r="B129" s="21">
        <v>74</v>
      </c>
      <c r="C129" s="21">
        <v>0</v>
      </c>
      <c r="D129" s="22" t="s">
        <v>1282</v>
      </c>
      <c r="E129" s="22" t="s">
        <v>1282</v>
      </c>
      <c r="F129" s="23">
        <v>92</v>
      </c>
    </row>
    <row r="130" spans="1:10" s="32" customFormat="1" ht="15">
      <c r="A130" s="21"/>
      <c r="B130" s="21">
        <v>75</v>
      </c>
      <c r="C130" s="21">
        <v>0</v>
      </c>
      <c r="D130" s="22" t="s">
        <v>1283</v>
      </c>
      <c r="E130" s="22" t="s">
        <v>1056</v>
      </c>
      <c r="F130" s="23">
        <v>31</v>
      </c>
      <c r="G130" s="3"/>
      <c r="H130" s="3"/>
      <c r="I130" s="3"/>
      <c r="J130" s="3"/>
    </row>
    <row r="131" spans="1:10" s="3" customFormat="1" ht="15">
      <c r="A131" s="21"/>
      <c r="B131" s="21">
        <v>76</v>
      </c>
      <c r="C131" s="21"/>
      <c r="D131" s="22" t="s">
        <v>1285</v>
      </c>
      <c r="E131" s="22" t="s">
        <v>1285</v>
      </c>
      <c r="F131" s="23">
        <f>SUM(F132:F133)</f>
        <v>17</v>
      </c>
    </row>
    <row r="132" spans="1:10" s="3" customFormat="1" ht="15">
      <c r="A132" s="10"/>
      <c r="B132" s="10"/>
      <c r="C132" s="10">
        <v>0</v>
      </c>
      <c r="D132" s="11" t="s">
        <v>1285</v>
      </c>
      <c r="E132" s="11" t="s">
        <v>1285</v>
      </c>
      <c r="F132" s="12">
        <v>13</v>
      </c>
      <c r="G132"/>
      <c r="H132"/>
      <c r="I132"/>
      <c r="J132"/>
    </row>
    <row r="133" spans="1:10">
      <c r="A133" s="10"/>
      <c r="B133" s="10"/>
      <c r="C133" s="10">
        <v>1</v>
      </c>
      <c r="D133" s="11" t="s">
        <v>1286</v>
      </c>
      <c r="E133" s="11" t="s">
        <v>1057</v>
      </c>
      <c r="F133" s="12">
        <v>4</v>
      </c>
    </row>
    <row r="134" spans="1:10" s="3" customFormat="1" ht="15">
      <c r="A134" s="21"/>
      <c r="B134" s="21">
        <v>77</v>
      </c>
      <c r="C134" s="21">
        <v>0</v>
      </c>
      <c r="D134" s="22" t="s">
        <v>1287</v>
      </c>
      <c r="E134" s="22" t="s">
        <v>1287</v>
      </c>
      <c r="F134" s="23">
        <v>12</v>
      </c>
    </row>
    <row r="135" spans="1:10" s="3" customFormat="1" ht="15">
      <c r="A135" s="21"/>
      <c r="B135" s="21">
        <v>78</v>
      </c>
      <c r="C135" s="21"/>
      <c r="D135" s="22" t="s">
        <v>525</v>
      </c>
      <c r="E135" s="22" t="s">
        <v>668</v>
      </c>
      <c r="F135" s="23">
        <f>SUM(F136:F137)</f>
        <v>14</v>
      </c>
    </row>
    <row r="136" spans="1:10" s="3" customFormat="1" ht="15">
      <c r="A136" s="21"/>
      <c r="B136" s="21"/>
      <c r="C136" s="10">
        <v>0</v>
      </c>
      <c r="D136" s="11" t="s">
        <v>525</v>
      </c>
      <c r="E136" s="11" t="s">
        <v>668</v>
      </c>
      <c r="F136" s="12">
        <v>13</v>
      </c>
    </row>
    <row r="137" spans="1:10" s="3" customFormat="1" ht="15">
      <c r="A137" s="21"/>
      <c r="B137" s="21"/>
      <c r="C137" s="10">
        <v>1</v>
      </c>
      <c r="D137" s="11" t="s">
        <v>566</v>
      </c>
      <c r="E137" s="11" t="s">
        <v>566</v>
      </c>
      <c r="F137" s="12">
        <v>1</v>
      </c>
    </row>
    <row r="138" spans="1:10" s="3" customFormat="1" ht="1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>
      <c r="A139" s="10"/>
      <c r="B139" s="10"/>
      <c r="C139" s="10"/>
      <c r="D139" s="11"/>
      <c r="E139" s="11"/>
      <c r="F139" s="12"/>
    </row>
    <row r="140" spans="1:10" s="4" customFormat="1" ht="36">
      <c r="A140" s="17">
        <v>9</v>
      </c>
      <c r="B140" s="17"/>
      <c r="C140" s="17"/>
      <c r="D140" s="19" t="s">
        <v>526</v>
      </c>
      <c r="E140" s="19" t="s">
        <v>672</v>
      </c>
      <c r="F140" s="20">
        <f>SUM(F141,F142,F146,F150,F154)</f>
        <v>343</v>
      </c>
    </row>
    <row r="141" spans="1:10" ht="15">
      <c r="A141" s="21"/>
      <c r="B141" s="21">
        <v>80</v>
      </c>
      <c r="C141" s="21">
        <v>0</v>
      </c>
      <c r="D141" s="22" t="s">
        <v>527</v>
      </c>
      <c r="E141" s="22" t="s">
        <v>704</v>
      </c>
      <c r="F141" s="23">
        <v>36</v>
      </c>
      <c r="G141" s="3"/>
      <c r="H141" s="3"/>
      <c r="I141" s="3"/>
      <c r="J141" s="3"/>
    </row>
    <row r="142" spans="1:10" ht="15">
      <c r="A142" s="21"/>
      <c r="B142" s="21">
        <v>81</v>
      </c>
      <c r="C142" s="21"/>
      <c r="D142" s="22" t="s">
        <v>1146</v>
      </c>
      <c r="E142" s="22" t="s">
        <v>1061</v>
      </c>
      <c r="F142" s="23">
        <f>SUM(F143:F145)</f>
        <v>73</v>
      </c>
      <c r="G142" s="3"/>
      <c r="H142" s="3"/>
      <c r="I142" s="3"/>
      <c r="J142" s="3"/>
    </row>
    <row r="143" spans="1:10">
      <c r="A143" s="10"/>
      <c r="B143" s="10"/>
      <c r="C143" s="10">
        <v>0</v>
      </c>
      <c r="D143" s="11" t="s">
        <v>1146</v>
      </c>
      <c r="E143" s="11" t="s">
        <v>1061</v>
      </c>
      <c r="F143" s="12">
        <v>11</v>
      </c>
    </row>
    <row r="144" spans="1:10">
      <c r="A144" s="10"/>
      <c r="B144" s="10"/>
      <c r="C144" s="10">
        <v>1</v>
      </c>
      <c r="D144" s="11" t="s">
        <v>528</v>
      </c>
      <c r="E144" s="11" t="s">
        <v>669</v>
      </c>
      <c r="F144" s="12">
        <v>30</v>
      </c>
    </row>
    <row r="145" spans="1:10">
      <c r="A145" s="10"/>
      <c r="B145" s="10"/>
      <c r="C145" s="10">
        <v>2</v>
      </c>
      <c r="D145" s="11" t="s">
        <v>529</v>
      </c>
      <c r="E145" s="11" t="s">
        <v>670</v>
      </c>
      <c r="F145" s="12">
        <v>32</v>
      </c>
    </row>
    <row r="146" spans="1:10" s="3" customFormat="1" ht="15">
      <c r="A146" s="21"/>
      <c r="B146" s="21">
        <v>82</v>
      </c>
      <c r="C146" s="21"/>
      <c r="D146" s="22" t="s">
        <v>1147</v>
      </c>
      <c r="E146" s="22" t="s">
        <v>1062</v>
      </c>
      <c r="F146" s="23">
        <f>SUM(F147:F149)</f>
        <v>128</v>
      </c>
    </row>
    <row r="147" spans="1:10">
      <c r="A147" s="10"/>
      <c r="B147" s="10"/>
      <c r="C147" s="10">
        <v>0</v>
      </c>
      <c r="D147" s="11" t="s">
        <v>1147</v>
      </c>
      <c r="E147" s="11" t="s">
        <v>1062</v>
      </c>
      <c r="F147" s="12">
        <v>102</v>
      </c>
    </row>
    <row r="148" spans="1:10">
      <c r="A148" s="10"/>
      <c r="B148" s="10"/>
      <c r="C148" s="10">
        <v>1</v>
      </c>
      <c r="D148" s="11" t="s">
        <v>706</v>
      </c>
      <c r="E148" s="11" t="s">
        <v>671</v>
      </c>
      <c r="F148" s="12">
        <v>24</v>
      </c>
    </row>
    <row r="149" spans="1:10">
      <c r="A149" s="10"/>
      <c r="B149" s="10"/>
      <c r="C149" s="10">
        <v>2</v>
      </c>
      <c r="D149" s="11" t="s">
        <v>530</v>
      </c>
      <c r="E149" s="11" t="s">
        <v>492</v>
      </c>
      <c r="F149" s="12">
        <v>2</v>
      </c>
    </row>
    <row r="150" spans="1:10" s="3" customFormat="1" ht="15">
      <c r="A150" s="21"/>
      <c r="B150" s="21">
        <v>83</v>
      </c>
      <c r="C150" s="21"/>
      <c r="D150" s="22" t="s">
        <v>1148</v>
      </c>
      <c r="E150" s="22" t="s">
        <v>1065</v>
      </c>
      <c r="F150" s="23">
        <f>SUM(F151:F153)</f>
        <v>100</v>
      </c>
    </row>
    <row r="151" spans="1:10">
      <c r="A151" s="10"/>
      <c r="B151" s="10"/>
      <c r="C151" s="10">
        <v>0</v>
      </c>
      <c r="D151" s="11" t="s">
        <v>1148</v>
      </c>
      <c r="E151" s="11" t="s">
        <v>1065</v>
      </c>
      <c r="F151" s="12">
        <v>66</v>
      </c>
    </row>
    <row r="152" spans="1:10">
      <c r="A152" s="10"/>
      <c r="B152" s="10"/>
      <c r="C152" s="10">
        <v>1</v>
      </c>
      <c r="D152" s="11" t="s">
        <v>1149</v>
      </c>
      <c r="E152" s="11" t="s">
        <v>1067</v>
      </c>
      <c r="F152" s="12">
        <v>21</v>
      </c>
    </row>
    <row r="153" spans="1:10" s="31" customFormat="1">
      <c r="A153" s="10"/>
      <c r="B153" s="10"/>
      <c r="C153" s="10">
        <v>2</v>
      </c>
      <c r="D153" s="11" t="s">
        <v>1152</v>
      </c>
      <c r="E153" s="11" t="s">
        <v>1070</v>
      </c>
      <c r="F153" s="12">
        <v>13</v>
      </c>
      <c r="G153"/>
      <c r="H153"/>
      <c r="I153"/>
      <c r="J153"/>
    </row>
    <row r="154" spans="1:10" s="3" customFormat="1" ht="15">
      <c r="A154" s="21"/>
      <c r="B154" s="21">
        <v>84</v>
      </c>
      <c r="C154" s="21">
        <v>0</v>
      </c>
      <c r="D154" s="22" t="s">
        <v>531</v>
      </c>
      <c r="E154" s="22" t="s">
        <v>673</v>
      </c>
      <c r="F154" s="23">
        <v>6</v>
      </c>
    </row>
    <row r="155" spans="1:10" s="3" customFormat="1" ht="15">
      <c r="A155" s="21"/>
      <c r="B155" s="21"/>
      <c r="C155" s="21"/>
      <c r="D155" s="22"/>
      <c r="E155" s="22"/>
      <c r="F155" s="23"/>
    </row>
    <row r="156" spans="1:10" s="3" customFormat="1" ht="1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">
      <c r="A157" s="17">
        <v>10</v>
      </c>
      <c r="B157" s="17"/>
      <c r="C157" s="17"/>
      <c r="D157" s="19" t="s">
        <v>1154</v>
      </c>
      <c r="E157" s="19" t="s">
        <v>1073</v>
      </c>
      <c r="F157" s="20">
        <f>SUM(F158,F161,F164:F169)</f>
        <v>185</v>
      </c>
    </row>
    <row r="158" spans="1:10" ht="30">
      <c r="A158" s="21"/>
      <c r="B158" s="21">
        <v>91</v>
      </c>
      <c r="C158" s="21"/>
      <c r="D158" s="22" t="s">
        <v>532</v>
      </c>
      <c r="E158" s="22" t="s">
        <v>674</v>
      </c>
      <c r="F158" s="23">
        <f>SUM(F159:F160)</f>
        <v>53</v>
      </c>
      <c r="G158" s="3"/>
      <c r="H158" s="3"/>
      <c r="I158" s="3"/>
      <c r="J158" s="3"/>
    </row>
    <row r="159" spans="1:10" ht="28">
      <c r="A159" s="10"/>
      <c r="B159" s="10"/>
      <c r="C159" s="10">
        <v>0</v>
      </c>
      <c r="D159" s="11" t="s">
        <v>532</v>
      </c>
      <c r="E159" s="11" t="s">
        <v>674</v>
      </c>
      <c r="F159" s="12">
        <v>38</v>
      </c>
    </row>
    <row r="160" spans="1:10">
      <c r="A160" s="10"/>
      <c r="B160" s="10"/>
      <c r="C160" s="10">
        <v>1</v>
      </c>
      <c r="D160" s="11" t="s">
        <v>1346</v>
      </c>
      <c r="E160" s="11" t="s">
        <v>991</v>
      </c>
      <c r="F160" s="12">
        <v>15</v>
      </c>
    </row>
    <row r="161" spans="1:10" ht="15">
      <c r="A161" s="21"/>
      <c r="B161" s="21">
        <v>92</v>
      </c>
      <c r="C161" s="21"/>
      <c r="D161" s="22" t="s">
        <v>533</v>
      </c>
      <c r="E161" s="22" t="s">
        <v>675</v>
      </c>
      <c r="F161" s="23">
        <f>SUM(F162:F163)</f>
        <v>13</v>
      </c>
      <c r="G161" s="3"/>
      <c r="H161" s="3"/>
      <c r="I161" s="3"/>
      <c r="J161" s="3"/>
    </row>
    <row r="162" spans="1:10">
      <c r="A162" s="10"/>
      <c r="B162" s="10"/>
      <c r="C162" s="10">
        <v>0</v>
      </c>
      <c r="D162" s="11" t="s">
        <v>1157</v>
      </c>
      <c r="E162" s="11" t="s">
        <v>675</v>
      </c>
      <c r="F162" s="12">
        <v>5</v>
      </c>
    </row>
    <row r="163" spans="1:10">
      <c r="A163" s="10"/>
      <c r="B163" s="10"/>
      <c r="C163" s="10">
        <v>1</v>
      </c>
      <c r="D163" s="11" t="s">
        <v>1158</v>
      </c>
      <c r="E163" s="11" t="s">
        <v>1075</v>
      </c>
      <c r="F163" s="12">
        <v>8</v>
      </c>
    </row>
    <row r="164" spans="1:10" s="32" customFormat="1" ht="15">
      <c r="A164" s="21"/>
      <c r="B164" s="21">
        <v>93</v>
      </c>
      <c r="C164" s="21">
        <v>0</v>
      </c>
      <c r="D164" s="22" t="s">
        <v>594</v>
      </c>
      <c r="E164" s="22" t="s">
        <v>676</v>
      </c>
      <c r="F164" s="23">
        <v>8</v>
      </c>
      <c r="G164" s="3"/>
      <c r="H164" s="3"/>
      <c r="I164" s="3"/>
      <c r="J164" s="3"/>
    </row>
    <row r="165" spans="1:10" s="3" customFormat="1" ht="15">
      <c r="A165" s="21"/>
      <c r="B165" s="21">
        <v>94</v>
      </c>
      <c r="C165" s="21">
        <v>0</v>
      </c>
      <c r="D165" s="22" t="s">
        <v>534</v>
      </c>
      <c r="E165" s="22" t="s">
        <v>1076</v>
      </c>
      <c r="F165" s="23">
        <v>19</v>
      </c>
    </row>
    <row r="166" spans="1:10" s="3" customFormat="1" ht="15">
      <c r="A166" s="21"/>
      <c r="B166" s="21">
        <v>95</v>
      </c>
      <c r="C166" s="21">
        <v>0</v>
      </c>
      <c r="D166" s="22" t="s">
        <v>535</v>
      </c>
      <c r="E166" s="22" t="s">
        <v>1095</v>
      </c>
      <c r="F166" s="23">
        <v>53</v>
      </c>
    </row>
    <row r="167" spans="1:10" s="3" customFormat="1" ht="15">
      <c r="A167" s="21"/>
      <c r="B167" s="21">
        <v>96</v>
      </c>
      <c r="C167" s="21">
        <v>0</v>
      </c>
      <c r="D167" s="22" t="s">
        <v>536</v>
      </c>
      <c r="E167" s="22" t="s">
        <v>677</v>
      </c>
      <c r="F167" s="23">
        <v>8</v>
      </c>
    </row>
    <row r="168" spans="1:10" s="3" customFormat="1" ht="30">
      <c r="A168" s="21"/>
      <c r="B168" s="21">
        <v>97</v>
      </c>
      <c r="C168" s="21">
        <v>0</v>
      </c>
      <c r="D168" s="22" t="s">
        <v>537</v>
      </c>
      <c r="E168" s="22" t="s">
        <v>678</v>
      </c>
      <c r="F168" s="23">
        <v>24</v>
      </c>
    </row>
    <row r="169" spans="1:10" s="3" customFormat="1" ht="15">
      <c r="A169" s="21"/>
      <c r="B169" s="21">
        <v>98</v>
      </c>
      <c r="C169" s="21">
        <v>0</v>
      </c>
      <c r="D169" s="22" t="s">
        <v>538</v>
      </c>
      <c r="E169" s="22" t="s">
        <v>679</v>
      </c>
      <c r="F169" s="23">
        <v>7</v>
      </c>
    </row>
    <row r="170" spans="1:10" s="3" customFormat="1" ht="1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">
      <c r="A171" s="21"/>
      <c r="B171" s="21"/>
      <c r="C171" s="21"/>
      <c r="D171" s="22"/>
      <c r="E171" s="22"/>
      <c r="F171" s="23"/>
    </row>
    <row r="172" spans="1:10" s="4" customFormat="1" ht="18">
      <c r="A172" s="17">
        <v>11</v>
      </c>
      <c r="B172" s="17"/>
      <c r="C172" s="17"/>
      <c r="D172" s="19" t="s">
        <v>539</v>
      </c>
      <c r="E172" s="19" t="s">
        <v>680</v>
      </c>
      <c r="F172" s="20">
        <f>SUM(F173:F175)</f>
        <v>51</v>
      </c>
    </row>
    <row r="173" spans="1:10" s="3" customFormat="1" ht="15">
      <c r="A173" s="21"/>
      <c r="B173" s="21">
        <v>100</v>
      </c>
      <c r="C173" s="21">
        <v>0</v>
      </c>
      <c r="D173" s="22" t="s">
        <v>1166</v>
      </c>
      <c r="E173" s="22" t="s">
        <v>641</v>
      </c>
      <c r="F173" s="23">
        <v>15</v>
      </c>
    </row>
    <row r="174" spans="1:10" s="3" customFormat="1" ht="15">
      <c r="A174" s="21"/>
      <c r="B174" s="21">
        <v>101</v>
      </c>
      <c r="C174" s="21">
        <v>0</v>
      </c>
      <c r="D174" s="22" t="s">
        <v>1167</v>
      </c>
      <c r="E174" s="22" t="s">
        <v>681</v>
      </c>
      <c r="F174" s="23">
        <v>24</v>
      </c>
    </row>
    <row r="175" spans="1:10" s="3" customFormat="1" ht="15">
      <c r="A175" s="21"/>
      <c r="B175" s="21">
        <v>102</v>
      </c>
      <c r="C175" s="21">
        <v>0</v>
      </c>
      <c r="D175" s="22" t="s">
        <v>1168</v>
      </c>
      <c r="E175" s="22" t="s">
        <v>947</v>
      </c>
      <c r="F175" s="23">
        <v>12</v>
      </c>
    </row>
    <row r="176" spans="1:10" s="3" customFormat="1" ht="15">
      <c r="A176" s="21"/>
      <c r="B176" s="21"/>
      <c r="C176" s="21"/>
      <c r="D176" s="22"/>
      <c r="E176" s="22"/>
      <c r="F176" s="23"/>
    </row>
    <row r="177" spans="1:10" s="3" customFormat="1" ht="15">
      <c r="A177" s="21"/>
      <c r="B177" s="21"/>
      <c r="C177" s="21"/>
      <c r="D177" s="22"/>
      <c r="E177" s="22"/>
      <c r="F177" s="23"/>
    </row>
    <row r="178" spans="1:10" s="4" customFormat="1" ht="18">
      <c r="A178" s="17">
        <v>12</v>
      </c>
      <c r="B178" s="17"/>
      <c r="C178" s="17"/>
      <c r="D178" s="19" t="s">
        <v>540</v>
      </c>
      <c r="E178" s="19" t="s">
        <v>688</v>
      </c>
      <c r="F178" s="20">
        <f>SUM(F179,F180,F184,F185)</f>
        <v>277</v>
      </c>
    </row>
    <row r="179" spans="1:10" s="3" customFormat="1" ht="15">
      <c r="A179" s="21"/>
      <c r="B179" s="21">
        <v>110</v>
      </c>
      <c r="C179" s="21">
        <v>0</v>
      </c>
      <c r="D179" s="22" t="s">
        <v>541</v>
      </c>
      <c r="E179" s="22" t="s">
        <v>682</v>
      </c>
      <c r="F179" s="23">
        <v>12</v>
      </c>
    </row>
    <row r="180" spans="1:10" s="3" customFormat="1" ht="15">
      <c r="A180" s="21"/>
      <c r="B180" s="21">
        <v>111</v>
      </c>
      <c r="C180" s="21">
        <v>0</v>
      </c>
      <c r="D180" s="22" t="s">
        <v>542</v>
      </c>
      <c r="E180" s="22" t="s">
        <v>683</v>
      </c>
      <c r="F180" s="23">
        <f>SUM(F181:F183)</f>
        <v>206</v>
      </c>
    </row>
    <row r="181" spans="1:10">
      <c r="A181" s="10"/>
      <c r="B181" s="10"/>
      <c r="C181" s="10">
        <v>1</v>
      </c>
      <c r="D181" s="11" t="s">
        <v>1171</v>
      </c>
      <c r="E181" s="33" t="s">
        <v>684</v>
      </c>
      <c r="F181" s="12">
        <v>87</v>
      </c>
    </row>
    <row r="182" spans="1:10" s="31" customFormat="1">
      <c r="A182" s="10"/>
      <c r="B182" s="10"/>
      <c r="C182" s="10">
        <v>2</v>
      </c>
      <c r="D182" s="11" t="s">
        <v>543</v>
      </c>
      <c r="E182" s="11" t="s">
        <v>685</v>
      </c>
      <c r="F182" s="12">
        <v>45</v>
      </c>
      <c r="G182"/>
      <c r="H182"/>
      <c r="I182"/>
      <c r="J182"/>
    </row>
    <row r="183" spans="1:10">
      <c r="A183" s="10"/>
      <c r="B183" s="10"/>
      <c r="C183" s="10">
        <v>3</v>
      </c>
      <c r="D183" s="11" t="s">
        <v>1173</v>
      </c>
      <c r="E183" s="11" t="s">
        <v>864</v>
      </c>
      <c r="F183" s="12">
        <v>74</v>
      </c>
    </row>
    <row r="184" spans="1:10" s="3" customFormat="1" ht="30">
      <c r="A184" s="21"/>
      <c r="B184" s="21">
        <v>112</v>
      </c>
      <c r="C184" s="21">
        <v>0</v>
      </c>
      <c r="D184" s="22" t="s">
        <v>544</v>
      </c>
      <c r="E184" s="22" t="s">
        <v>686</v>
      </c>
      <c r="F184" s="23">
        <v>31</v>
      </c>
    </row>
    <row r="185" spans="1:10" s="3" customFormat="1" ht="15">
      <c r="A185" s="21"/>
      <c r="B185" s="21">
        <v>113</v>
      </c>
      <c r="C185" s="21"/>
      <c r="D185" s="22" t="s">
        <v>1175</v>
      </c>
      <c r="E185" s="22" t="s">
        <v>1175</v>
      </c>
      <c r="F185" s="23">
        <f>SUM(F186:F188)</f>
        <v>28</v>
      </c>
    </row>
    <row r="186" spans="1:10">
      <c r="A186" s="10"/>
      <c r="B186" s="10"/>
      <c r="C186" s="10">
        <v>0</v>
      </c>
      <c r="D186" s="11" t="s">
        <v>1175</v>
      </c>
      <c r="E186" s="11" t="s">
        <v>1175</v>
      </c>
      <c r="F186" s="12">
        <v>11</v>
      </c>
    </row>
    <row r="187" spans="1:10">
      <c r="A187" s="10"/>
      <c r="B187" s="10"/>
      <c r="C187" s="10">
        <v>1</v>
      </c>
      <c r="D187" s="11" t="s">
        <v>545</v>
      </c>
      <c r="E187" s="11" t="s">
        <v>687</v>
      </c>
      <c r="F187" s="12">
        <v>7</v>
      </c>
    </row>
    <row r="188" spans="1:10">
      <c r="A188" s="10"/>
      <c r="B188" s="10"/>
      <c r="C188" s="10">
        <v>2</v>
      </c>
      <c r="D188" s="11" t="s">
        <v>1178</v>
      </c>
      <c r="E188" s="11" t="s">
        <v>1178</v>
      </c>
      <c r="F188" s="12">
        <v>10</v>
      </c>
    </row>
    <row r="189" spans="1:10" ht="1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6">
      <c r="A191" s="17">
        <v>13</v>
      </c>
      <c r="B191" s="17"/>
      <c r="C191" s="17"/>
      <c r="D191" s="19" t="s">
        <v>546</v>
      </c>
      <c r="E191" s="19" t="s">
        <v>575</v>
      </c>
      <c r="F191" s="20">
        <f>SUM(F192,F193,F196,F200,F205,F211,F215)</f>
        <v>418</v>
      </c>
    </row>
    <row r="192" spans="1:10" s="6" customFormat="1" ht="18">
      <c r="A192" s="21"/>
      <c r="B192" s="21">
        <v>120</v>
      </c>
      <c r="C192" s="21">
        <v>0</v>
      </c>
      <c r="D192" s="22" t="s">
        <v>1166</v>
      </c>
      <c r="E192" s="22" t="s">
        <v>641</v>
      </c>
      <c r="F192" s="23">
        <v>4</v>
      </c>
      <c r="G192" s="3"/>
      <c r="H192" s="3"/>
      <c r="I192" s="3"/>
      <c r="J192" s="3"/>
    </row>
    <row r="193" spans="1:10" s="3" customFormat="1" ht="15">
      <c r="A193" s="21"/>
      <c r="B193" s="21">
        <v>121</v>
      </c>
      <c r="C193" s="21">
        <v>0</v>
      </c>
      <c r="D193" s="22" t="s">
        <v>547</v>
      </c>
      <c r="E193" s="22" t="s">
        <v>689</v>
      </c>
      <c r="F193" s="23">
        <f>SUM(F194:F195)</f>
        <v>51</v>
      </c>
    </row>
    <row r="194" spans="1:10">
      <c r="A194" s="10"/>
      <c r="B194" s="10"/>
      <c r="C194" s="10">
        <v>1</v>
      </c>
      <c r="D194" s="11" t="s">
        <v>548</v>
      </c>
      <c r="E194" s="11" t="s">
        <v>690</v>
      </c>
      <c r="F194" s="12">
        <v>35</v>
      </c>
    </row>
    <row r="195" spans="1:10">
      <c r="A195" s="10"/>
      <c r="B195" s="10"/>
      <c r="C195" s="10">
        <v>2</v>
      </c>
      <c r="D195" s="11" t="s">
        <v>1193</v>
      </c>
      <c r="E195" s="11" t="s">
        <v>691</v>
      </c>
      <c r="F195" s="12">
        <v>16</v>
      </c>
    </row>
    <row r="196" spans="1:10" s="3" customFormat="1" ht="15">
      <c r="A196" s="21"/>
      <c r="B196" s="21">
        <v>122</v>
      </c>
      <c r="C196" s="21"/>
      <c r="D196" s="22" t="s">
        <v>549</v>
      </c>
      <c r="E196" s="22" t="s">
        <v>692</v>
      </c>
      <c r="F196" s="23">
        <f>SUM(F197:F199)</f>
        <v>64</v>
      </c>
    </row>
    <row r="197" spans="1:10">
      <c r="A197" s="10"/>
      <c r="B197" s="10"/>
      <c r="C197" s="10">
        <v>0</v>
      </c>
      <c r="D197" s="11" t="s">
        <v>549</v>
      </c>
      <c r="E197" s="11" t="s">
        <v>692</v>
      </c>
      <c r="F197" s="12">
        <v>19</v>
      </c>
    </row>
    <row r="198" spans="1:10">
      <c r="A198" s="10"/>
      <c r="B198" s="10"/>
      <c r="C198" s="10">
        <v>1</v>
      </c>
      <c r="D198" s="11" t="s">
        <v>550</v>
      </c>
      <c r="E198" s="11" t="s">
        <v>957</v>
      </c>
      <c r="F198" s="12">
        <v>21</v>
      </c>
    </row>
    <row r="199" spans="1:10">
      <c r="A199" s="10"/>
      <c r="B199" s="10"/>
      <c r="C199" s="10">
        <v>2</v>
      </c>
      <c r="D199" s="11" t="s">
        <v>1183</v>
      </c>
      <c r="E199" s="11" t="s">
        <v>959</v>
      </c>
      <c r="F199" s="12">
        <v>24</v>
      </c>
    </row>
    <row r="200" spans="1:10" s="3" customFormat="1" ht="15">
      <c r="A200" s="21"/>
      <c r="B200" s="21">
        <v>123</v>
      </c>
      <c r="C200" s="21">
        <v>0</v>
      </c>
      <c r="D200" s="22" t="s">
        <v>1195</v>
      </c>
      <c r="E200" s="22" t="s">
        <v>972</v>
      </c>
      <c r="F200" s="23">
        <f>SUM(F201:F204)</f>
        <v>77</v>
      </c>
    </row>
    <row r="201" spans="1:10" s="29" customFormat="1" ht="15">
      <c r="A201" s="25"/>
      <c r="B201" s="25"/>
      <c r="C201" s="25">
        <v>1</v>
      </c>
      <c r="D201" s="26" t="s">
        <v>1196</v>
      </c>
      <c r="E201" s="26" t="s">
        <v>973</v>
      </c>
      <c r="F201" s="27">
        <v>28</v>
      </c>
    </row>
    <row r="202" spans="1:10" s="29" customFormat="1" ht="15">
      <c r="A202" s="25"/>
      <c r="B202" s="25"/>
      <c r="C202" s="25">
        <v>2</v>
      </c>
      <c r="D202" s="26" t="s">
        <v>1164</v>
      </c>
      <c r="E202" s="26" t="s">
        <v>1042</v>
      </c>
      <c r="F202" s="27">
        <v>5</v>
      </c>
    </row>
    <row r="203" spans="1:10" s="29" customFormat="1" ht="15">
      <c r="A203" s="25"/>
      <c r="B203" s="25"/>
      <c r="C203" s="25">
        <v>3</v>
      </c>
      <c r="D203" s="26" t="s">
        <v>1197</v>
      </c>
      <c r="E203" s="26" t="s">
        <v>974</v>
      </c>
      <c r="F203" s="27">
        <v>29</v>
      </c>
    </row>
    <row r="204" spans="1:10" s="29" customFormat="1" ht="15">
      <c r="A204" s="25"/>
      <c r="B204" s="25"/>
      <c r="C204" s="25">
        <v>4</v>
      </c>
      <c r="D204" s="26" t="s">
        <v>1194</v>
      </c>
      <c r="E204" s="26" t="s">
        <v>971</v>
      </c>
      <c r="F204" s="27">
        <v>15</v>
      </c>
    </row>
    <row r="205" spans="1:10" s="3" customFormat="1" ht="15">
      <c r="A205" s="21"/>
      <c r="B205" s="21">
        <v>124</v>
      </c>
      <c r="C205" s="21"/>
      <c r="D205" s="22" t="s">
        <v>551</v>
      </c>
      <c r="E205" s="22" t="s">
        <v>695</v>
      </c>
      <c r="F205" s="23">
        <f>SUM(F206:F207)</f>
        <v>57</v>
      </c>
    </row>
    <row r="206" spans="1:10" s="3" customFormat="1" ht="15">
      <c r="A206" s="1"/>
      <c r="B206" s="1"/>
      <c r="C206" s="1">
        <v>0</v>
      </c>
      <c r="D206" s="7" t="s">
        <v>551</v>
      </c>
      <c r="E206" s="7" t="s">
        <v>693</v>
      </c>
      <c r="F206" s="12">
        <v>52</v>
      </c>
      <c r="G206"/>
      <c r="H206"/>
      <c r="I206"/>
      <c r="J206"/>
    </row>
    <row r="207" spans="1:10" ht="15">
      <c r="C207" s="1">
        <v>1</v>
      </c>
      <c r="D207" s="7" t="s">
        <v>1202</v>
      </c>
      <c r="E207" s="7" t="s">
        <v>977</v>
      </c>
      <c r="F207" s="27">
        <v>5</v>
      </c>
    </row>
    <row r="208" spans="1:10" s="3" customFormat="1" ht="15">
      <c r="A208" s="34"/>
      <c r="B208" s="34">
        <v>125</v>
      </c>
      <c r="C208" s="34"/>
      <c r="D208" s="35" t="s">
        <v>598</v>
      </c>
      <c r="E208" s="35" t="s">
        <v>595</v>
      </c>
      <c r="F208" s="23">
        <f>SUM(F209:F210)</f>
        <v>30</v>
      </c>
    </row>
    <row r="209" spans="1:6">
      <c r="C209" s="1">
        <v>0</v>
      </c>
      <c r="D209" s="7" t="s">
        <v>598</v>
      </c>
      <c r="E209" s="7" t="s">
        <v>595</v>
      </c>
      <c r="F209" s="12">
        <v>21</v>
      </c>
    </row>
    <row r="210" spans="1:6">
      <c r="C210" s="1">
        <v>1</v>
      </c>
      <c r="D210" s="7" t="s">
        <v>596</v>
      </c>
      <c r="E210" s="7" t="s">
        <v>597</v>
      </c>
      <c r="F210" s="12">
        <v>9</v>
      </c>
    </row>
    <row r="211" spans="1:6" s="3" customFormat="1" ht="15">
      <c r="A211" s="34"/>
      <c r="B211" s="34">
        <v>126</v>
      </c>
      <c r="C211" s="34">
        <v>0</v>
      </c>
      <c r="D211" s="35" t="s">
        <v>1256</v>
      </c>
      <c r="E211" s="35" t="s">
        <v>1030</v>
      </c>
      <c r="F211" s="3">
        <f>SUM(F212:F214)</f>
        <v>102</v>
      </c>
    </row>
    <row r="212" spans="1:6">
      <c r="C212" s="1">
        <v>1</v>
      </c>
      <c r="D212" s="7" t="s">
        <v>1166</v>
      </c>
      <c r="E212" s="7" t="s">
        <v>641</v>
      </c>
      <c r="F212">
        <v>51</v>
      </c>
    </row>
    <row r="213" spans="1:6">
      <c r="C213" s="1">
        <v>2</v>
      </c>
      <c r="D213" s="7" t="s">
        <v>848</v>
      </c>
      <c r="E213" s="7" t="s">
        <v>849</v>
      </c>
      <c r="F213">
        <v>32</v>
      </c>
    </row>
    <row r="214" spans="1:6">
      <c r="C214" s="1">
        <v>2</v>
      </c>
      <c r="D214" s="7" t="s">
        <v>552</v>
      </c>
      <c r="E214" s="7" t="s">
        <v>694</v>
      </c>
      <c r="F214">
        <v>19</v>
      </c>
    </row>
    <row r="215" spans="1:6" s="3" customFormat="1" ht="15">
      <c r="A215" s="34"/>
      <c r="B215" s="34">
        <v>127</v>
      </c>
      <c r="C215" s="34">
        <v>0</v>
      </c>
      <c r="D215" s="35" t="s">
        <v>1190</v>
      </c>
      <c r="E215" s="35" t="s">
        <v>967</v>
      </c>
      <c r="F215" s="3">
        <v>63</v>
      </c>
    </row>
    <row r="218" spans="1:6" s="4" customFormat="1" ht="18">
      <c r="A218" s="36">
        <v>14</v>
      </c>
      <c r="B218" s="36"/>
      <c r="C218" s="36"/>
      <c r="D218" s="37" t="s">
        <v>553</v>
      </c>
      <c r="E218" s="37" t="s">
        <v>696</v>
      </c>
      <c r="F218" s="4">
        <f>SUM(F219:F223)</f>
        <v>296</v>
      </c>
    </row>
    <row r="219" spans="1:6" s="23" customFormat="1" ht="30">
      <c r="A219" s="21"/>
      <c r="B219" s="21">
        <v>130</v>
      </c>
      <c r="C219" s="21">
        <v>0</v>
      </c>
      <c r="D219" s="22" t="s">
        <v>554</v>
      </c>
      <c r="E219" s="22" t="s">
        <v>583</v>
      </c>
      <c r="F219" s="23">
        <v>9</v>
      </c>
    </row>
    <row r="220" spans="1:6" s="23" customFormat="1" ht="30">
      <c r="A220" s="21"/>
      <c r="B220" s="21">
        <v>131</v>
      </c>
      <c r="C220" s="21">
        <v>0</v>
      </c>
      <c r="D220" s="22" t="s">
        <v>555</v>
      </c>
      <c r="E220" s="22" t="s">
        <v>579</v>
      </c>
      <c r="F220" s="23">
        <v>25</v>
      </c>
    </row>
    <row r="221" spans="1:6" s="23" customFormat="1" ht="30">
      <c r="A221" s="21"/>
      <c r="B221" s="21">
        <v>132</v>
      </c>
      <c r="C221" s="21">
        <v>0</v>
      </c>
      <c r="D221" s="22" t="s">
        <v>556</v>
      </c>
      <c r="E221" s="22" t="s">
        <v>584</v>
      </c>
      <c r="F221" s="23">
        <v>38</v>
      </c>
    </row>
    <row r="222" spans="1:6" s="23" customFormat="1" ht="15">
      <c r="A222" s="21"/>
      <c r="B222" s="21">
        <v>133</v>
      </c>
      <c r="C222" s="21">
        <v>0</v>
      </c>
      <c r="D222" s="22" t="s">
        <v>580</v>
      </c>
      <c r="E222" s="22" t="s">
        <v>580</v>
      </c>
      <c r="F222" s="23">
        <v>41</v>
      </c>
    </row>
    <row r="223" spans="1:6" s="23" customFormat="1" ht="15">
      <c r="A223" s="21"/>
      <c r="B223" s="21">
        <v>134</v>
      </c>
      <c r="C223" s="21"/>
      <c r="D223" s="22" t="s">
        <v>557</v>
      </c>
      <c r="E223" s="22" t="s">
        <v>581</v>
      </c>
      <c r="F223" s="23">
        <f>SUM(F224:F225)</f>
        <v>183</v>
      </c>
    </row>
    <row r="224" spans="1:6" s="40" customFormat="1">
      <c r="A224" s="38"/>
      <c r="B224" s="38"/>
      <c r="C224" s="38">
        <v>0</v>
      </c>
      <c r="D224" s="39" t="s">
        <v>557</v>
      </c>
      <c r="E224" s="39" t="s">
        <v>581</v>
      </c>
      <c r="F224" s="40">
        <v>41</v>
      </c>
    </row>
    <row r="225" spans="1:6" s="40" customFormat="1">
      <c r="A225" s="38"/>
      <c r="B225" s="38"/>
      <c r="C225" s="38">
        <v>1</v>
      </c>
      <c r="D225" s="39" t="s">
        <v>558</v>
      </c>
      <c r="E225" s="39" t="s">
        <v>582</v>
      </c>
      <c r="F225" s="40">
        <v>142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21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9" ht="23">
      <c r="A1" s="9" t="s">
        <v>724</v>
      </c>
      <c r="B1" s="10"/>
      <c r="C1" s="10"/>
      <c r="D1" s="11"/>
      <c r="E1" s="11"/>
      <c r="F1" s="12"/>
    </row>
    <row r="2" spans="1:9">
      <c r="A2" s="10"/>
      <c r="B2" s="10"/>
      <c r="C2" s="10"/>
      <c r="D2" s="11"/>
      <c r="E2" s="11"/>
      <c r="F2" s="12"/>
    </row>
    <row r="3" spans="1:9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SUM(F4,F20,F38,F57,F66,F75,F84,F104,F135,F152,F168,F174,F187,F214)</f>
        <v>4314</v>
      </c>
      <c r="H3" s="2" t="s">
        <v>1291</v>
      </c>
    </row>
    <row r="4" spans="1:9" s="6" customFormat="1" ht="18">
      <c r="A4" s="17">
        <v>1</v>
      </c>
      <c r="B4" s="18"/>
      <c r="C4" s="18"/>
      <c r="D4" s="19" t="s">
        <v>1166</v>
      </c>
      <c r="E4" s="19" t="s">
        <v>725</v>
      </c>
      <c r="F4" s="20">
        <f>SUM(F5,F6,F11,F14,F15,F16,F17)</f>
        <v>371</v>
      </c>
    </row>
    <row r="5" spans="1:9" s="3" customFormat="1" ht="15">
      <c r="A5" s="21"/>
      <c r="B5" s="21">
        <v>1</v>
      </c>
      <c r="C5" s="21">
        <v>0</v>
      </c>
      <c r="D5" s="22" t="s">
        <v>1309</v>
      </c>
      <c r="E5" s="22" t="s">
        <v>726</v>
      </c>
      <c r="F5" s="23">
        <v>15</v>
      </c>
    </row>
    <row r="6" spans="1:9" s="3" customFormat="1" ht="15">
      <c r="A6" s="21"/>
      <c r="B6" s="21">
        <v>2</v>
      </c>
      <c r="C6" s="21"/>
      <c r="D6" s="3" t="s">
        <v>1311</v>
      </c>
      <c r="E6" s="22" t="s">
        <v>727</v>
      </c>
      <c r="F6" s="23">
        <f>SUM(F7:F10)</f>
        <v>102</v>
      </c>
    </row>
    <row r="7" spans="1:9">
      <c r="A7" s="10"/>
      <c r="B7" s="10"/>
      <c r="C7" s="10">
        <v>0</v>
      </c>
      <c r="D7" s="11" t="s">
        <v>1311</v>
      </c>
      <c r="E7" s="11" t="s">
        <v>727</v>
      </c>
      <c r="F7" s="12">
        <v>60</v>
      </c>
    </row>
    <row r="8" spans="1:9">
      <c r="A8" s="10"/>
      <c r="B8" s="10"/>
      <c r="C8" s="10">
        <v>1</v>
      </c>
      <c r="D8" s="11" t="s">
        <v>895</v>
      </c>
      <c r="E8" s="11" t="s">
        <v>728</v>
      </c>
      <c r="F8" s="12">
        <v>20</v>
      </c>
    </row>
    <row r="9" spans="1:9">
      <c r="A9" s="10"/>
      <c r="B9" s="10"/>
      <c r="C9" s="10">
        <v>2</v>
      </c>
      <c r="D9" s="11" t="s">
        <v>892</v>
      </c>
      <c r="E9" s="11" t="s">
        <v>892</v>
      </c>
      <c r="F9" s="12">
        <v>20</v>
      </c>
    </row>
    <row r="10" spans="1:9">
      <c r="A10" s="10"/>
      <c r="B10" s="10"/>
      <c r="C10" s="10">
        <v>3</v>
      </c>
      <c r="D10" s="11" t="s">
        <v>591</v>
      </c>
      <c r="E10" s="11" t="s">
        <v>908</v>
      </c>
      <c r="F10" s="12">
        <v>2</v>
      </c>
    </row>
    <row r="11" spans="1:9" s="3" customFormat="1" ht="30">
      <c r="A11" s="21"/>
      <c r="B11" s="21">
        <v>3</v>
      </c>
      <c r="C11" s="21"/>
      <c r="D11" s="22" t="s">
        <v>599</v>
      </c>
      <c r="E11" s="22" t="s">
        <v>729</v>
      </c>
      <c r="F11" s="23">
        <f>SUM(F12:F13)</f>
        <v>15</v>
      </c>
    </row>
    <row r="12" spans="1:9">
      <c r="A12" s="10"/>
      <c r="B12" s="10"/>
      <c r="C12" s="10">
        <v>0</v>
      </c>
      <c r="D12" s="11" t="s">
        <v>599</v>
      </c>
      <c r="E12" s="11" t="s">
        <v>730</v>
      </c>
      <c r="F12" s="12">
        <v>8</v>
      </c>
    </row>
    <row r="13" spans="1:9" s="3" customFormat="1" ht="15">
      <c r="A13" s="21"/>
      <c r="B13" s="30"/>
      <c r="C13" s="10">
        <v>1</v>
      </c>
      <c r="D13" s="11" t="s">
        <v>734</v>
      </c>
      <c r="E13" s="11" t="s">
        <v>882</v>
      </c>
      <c r="F13" s="30">
        <v>7</v>
      </c>
      <c r="G13" s="8"/>
      <c r="H13" s="8"/>
      <c r="I13" s="8"/>
    </row>
    <row r="14" spans="1:9" s="3" customFormat="1" ht="30">
      <c r="A14" s="21"/>
      <c r="B14" s="21">
        <v>4</v>
      </c>
      <c r="C14" s="21">
        <v>0</v>
      </c>
      <c r="D14" s="22" t="s">
        <v>600</v>
      </c>
      <c r="E14" s="22" t="s">
        <v>731</v>
      </c>
      <c r="F14" s="23">
        <v>56</v>
      </c>
    </row>
    <row r="15" spans="1:9" s="3" customFormat="1" ht="30">
      <c r="A15" s="21"/>
      <c r="B15" s="21">
        <v>5</v>
      </c>
      <c r="C15" s="21">
        <v>0</v>
      </c>
      <c r="D15" s="22" t="s">
        <v>601</v>
      </c>
      <c r="E15" s="22" t="s">
        <v>732</v>
      </c>
      <c r="F15" s="23">
        <v>83</v>
      </c>
    </row>
    <row r="16" spans="1:9" s="3" customFormat="1" ht="15">
      <c r="A16" s="21"/>
      <c r="B16" s="21">
        <v>6</v>
      </c>
      <c r="C16" s="21">
        <v>0</v>
      </c>
      <c r="D16" s="22" t="s">
        <v>602</v>
      </c>
      <c r="E16" s="22" t="s">
        <v>733</v>
      </c>
      <c r="F16" s="23">
        <v>69</v>
      </c>
    </row>
    <row r="17" spans="1:10" s="3" customFormat="1" ht="45">
      <c r="A17" s="21"/>
      <c r="B17" s="21">
        <v>7</v>
      </c>
      <c r="C17" s="21">
        <v>0</v>
      </c>
      <c r="D17" s="22" t="s">
        <v>603</v>
      </c>
      <c r="E17" s="22" t="s">
        <v>592</v>
      </c>
      <c r="F17" s="23">
        <v>31</v>
      </c>
    </row>
    <row r="18" spans="1:10" s="3" customFormat="1" ht="15">
      <c r="A18" s="21"/>
      <c r="B18" s="21"/>
      <c r="C18" s="21"/>
      <c r="D18" s="22"/>
      <c r="E18" s="22"/>
      <c r="F18" s="23"/>
    </row>
    <row r="19" spans="1:10" s="3" customFormat="1" ht="15">
      <c r="A19" s="21"/>
      <c r="B19" s="21"/>
      <c r="C19" s="21"/>
      <c r="D19" s="22"/>
      <c r="E19" s="22"/>
      <c r="F19" s="23"/>
    </row>
    <row r="20" spans="1:10" s="32" customFormat="1" ht="18">
      <c r="A20" s="17">
        <v>2</v>
      </c>
      <c r="B20" s="17"/>
      <c r="C20" s="17"/>
      <c r="D20" s="19" t="s">
        <v>746</v>
      </c>
      <c r="E20" s="19" t="s">
        <v>741</v>
      </c>
      <c r="F20" s="20">
        <f>SUM(F21,F25,F30,F33)</f>
        <v>371</v>
      </c>
      <c r="G20" s="4"/>
      <c r="H20" s="4"/>
    </row>
    <row r="21" spans="1:10" s="3" customFormat="1" ht="15">
      <c r="A21" s="21"/>
      <c r="B21" s="21">
        <v>10</v>
      </c>
      <c r="C21" s="21">
        <v>0</v>
      </c>
      <c r="D21" s="23" t="s">
        <v>604</v>
      </c>
      <c r="E21" s="22" t="s">
        <v>735</v>
      </c>
      <c r="F21" s="23">
        <f>SUM(F22:F24)</f>
        <v>44</v>
      </c>
    </row>
    <row r="22" spans="1:10">
      <c r="A22" s="10"/>
      <c r="B22" s="10"/>
      <c r="C22" s="10">
        <v>1</v>
      </c>
      <c r="D22" s="11" t="s">
        <v>1300</v>
      </c>
      <c r="E22" s="11" t="s">
        <v>1084</v>
      </c>
      <c r="F22" s="12">
        <v>1</v>
      </c>
    </row>
    <row r="23" spans="1:10">
      <c r="A23" s="10"/>
      <c r="B23" s="10"/>
      <c r="C23" s="10">
        <v>2</v>
      </c>
      <c r="D23" s="11" t="s">
        <v>1299</v>
      </c>
      <c r="E23" s="11" t="s">
        <v>1085</v>
      </c>
      <c r="F23" s="12">
        <v>1</v>
      </c>
    </row>
    <row r="24" spans="1:10" s="3" customFormat="1" ht="15">
      <c r="A24" s="21"/>
      <c r="B24" s="21"/>
      <c r="C24" s="25">
        <v>3</v>
      </c>
      <c r="D24" s="26" t="s">
        <v>605</v>
      </c>
      <c r="E24" s="11" t="s">
        <v>736</v>
      </c>
      <c r="F24" s="27">
        <v>42</v>
      </c>
      <c r="G24" s="29"/>
    </row>
    <row r="25" spans="1:10" s="3" customFormat="1" ht="30">
      <c r="A25" s="21"/>
      <c r="B25" s="21">
        <v>11</v>
      </c>
      <c r="C25" s="21">
        <v>0</v>
      </c>
      <c r="D25" s="22" t="s">
        <v>606</v>
      </c>
      <c r="E25" s="22" t="s">
        <v>737</v>
      </c>
      <c r="F25" s="23">
        <f>SUM(F26:F29)</f>
        <v>126</v>
      </c>
    </row>
    <row r="26" spans="1:10">
      <c r="A26" s="10"/>
      <c r="B26" s="10"/>
      <c r="C26" s="10">
        <v>1</v>
      </c>
      <c r="D26" s="11" t="s">
        <v>607</v>
      </c>
      <c r="E26" s="11" t="s">
        <v>738</v>
      </c>
      <c r="F26" s="12">
        <v>1</v>
      </c>
    </row>
    <row r="27" spans="1:10">
      <c r="A27" s="10"/>
      <c r="B27" s="10"/>
      <c r="C27" s="10">
        <v>2</v>
      </c>
      <c r="D27" s="11" t="s">
        <v>739</v>
      </c>
      <c r="E27" s="11" t="s">
        <v>740</v>
      </c>
      <c r="F27" s="12">
        <v>53</v>
      </c>
    </row>
    <row r="28" spans="1:10">
      <c r="A28" s="10"/>
      <c r="B28" s="10"/>
      <c r="C28" s="10">
        <v>3</v>
      </c>
      <c r="D28" s="11" t="s">
        <v>586</v>
      </c>
      <c r="E28" s="11" t="s">
        <v>585</v>
      </c>
      <c r="F28" s="12">
        <v>68</v>
      </c>
    </row>
    <row r="29" spans="1:10">
      <c r="A29" s="10"/>
      <c r="B29" s="10"/>
      <c r="C29" s="10">
        <v>4</v>
      </c>
      <c r="D29" s="11" t="s">
        <v>814</v>
      </c>
      <c r="E29" s="11" t="s">
        <v>810</v>
      </c>
      <c r="F29" s="12">
        <v>4</v>
      </c>
    </row>
    <row r="30" spans="1:10" ht="15">
      <c r="A30" s="21"/>
      <c r="B30" s="21">
        <v>12</v>
      </c>
      <c r="C30" s="21"/>
      <c r="D30" s="22" t="s">
        <v>587</v>
      </c>
      <c r="E30" s="22" t="s">
        <v>742</v>
      </c>
      <c r="F30" s="23">
        <f>SUM(F31:F32)</f>
        <v>117</v>
      </c>
      <c r="G30" s="3"/>
      <c r="H30" s="3"/>
      <c r="I30" s="3"/>
      <c r="J30" s="3"/>
    </row>
    <row r="31" spans="1:10">
      <c r="A31" s="10"/>
      <c r="B31" s="10"/>
      <c r="C31" s="10">
        <v>0</v>
      </c>
      <c r="D31" s="11" t="s">
        <v>587</v>
      </c>
      <c r="E31" s="11" t="s">
        <v>742</v>
      </c>
      <c r="F31" s="12">
        <v>102</v>
      </c>
    </row>
    <row r="32" spans="1:10" s="31" customFormat="1">
      <c r="A32" s="10"/>
      <c r="B32" s="10"/>
      <c r="C32" s="10">
        <v>1</v>
      </c>
      <c r="D32" s="11" t="s">
        <v>588</v>
      </c>
      <c r="E32" s="11" t="s">
        <v>743</v>
      </c>
      <c r="F32" s="12">
        <v>15</v>
      </c>
      <c r="G32"/>
      <c r="H32"/>
      <c r="I32"/>
      <c r="J32"/>
    </row>
    <row r="33" spans="1:10" s="3" customFormat="1" ht="30">
      <c r="A33" s="21"/>
      <c r="B33" s="21">
        <v>13</v>
      </c>
      <c r="C33" s="21"/>
      <c r="D33" s="23" t="s">
        <v>608</v>
      </c>
      <c r="E33" s="22" t="s">
        <v>744</v>
      </c>
      <c r="F33" s="23">
        <f>SUM(F34:F35)</f>
        <v>84</v>
      </c>
    </row>
    <row r="34" spans="1:10">
      <c r="A34" s="10"/>
      <c r="B34" s="10"/>
      <c r="C34" s="10">
        <v>0</v>
      </c>
      <c r="D34" s="11" t="s">
        <v>608</v>
      </c>
      <c r="E34" s="11" t="s">
        <v>744</v>
      </c>
      <c r="F34" s="12">
        <v>77</v>
      </c>
    </row>
    <row r="35" spans="1:10">
      <c r="A35" s="10"/>
      <c r="B35" s="10"/>
      <c r="C35" s="10">
        <v>1</v>
      </c>
      <c r="D35" s="11" t="s">
        <v>609</v>
      </c>
      <c r="E35" s="11" t="s">
        <v>745</v>
      </c>
      <c r="F35" s="12">
        <v>7</v>
      </c>
    </row>
    <row r="36" spans="1:10" s="3" customFormat="1" ht="1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">
      <c r="A37" s="21"/>
      <c r="B37" s="21"/>
      <c r="C37" s="21"/>
      <c r="D37" s="22"/>
      <c r="E37" s="22"/>
      <c r="F37" s="23"/>
    </row>
    <row r="38" spans="1:10" s="4" customFormat="1" ht="18">
      <c r="A38" s="17">
        <v>3</v>
      </c>
      <c r="B38" s="17"/>
      <c r="C38" s="17"/>
      <c r="D38" s="19" t="s">
        <v>610</v>
      </c>
      <c r="E38" s="19" t="s">
        <v>589</v>
      </c>
      <c r="F38" s="20">
        <f>SUM(F39,F43,F46,F50,F53,F54)</f>
        <v>356</v>
      </c>
    </row>
    <row r="39" spans="1:10" s="3" customFormat="1" ht="45">
      <c r="A39" s="21"/>
      <c r="B39" s="21">
        <v>20</v>
      </c>
      <c r="C39" s="21"/>
      <c r="D39" s="22" t="s">
        <v>611</v>
      </c>
      <c r="E39" s="22" t="s">
        <v>747</v>
      </c>
      <c r="F39" s="23">
        <f>SUM(F40:F42)</f>
        <v>72</v>
      </c>
    </row>
    <row r="40" spans="1:10" ht="28">
      <c r="A40" s="10"/>
      <c r="B40" s="10"/>
      <c r="C40" s="10">
        <v>0</v>
      </c>
      <c r="D40" s="11" t="s">
        <v>611</v>
      </c>
      <c r="E40" s="11" t="s">
        <v>747</v>
      </c>
      <c r="F40" s="12">
        <v>46</v>
      </c>
    </row>
    <row r="41" spans="1:10">
      <c r="A41" s="10"/>
      <c r="B41" s="10"/>
      <c r="C41" s="10">
        <v>1</v>
      </c>
      <c r="D41" s="11" t="s">
        <v>612</v>
      </c>
      <c r="E41" s="11" t="s">
        <v>749</v>
      </c>
      <c r="F41" s="12">
        <v>21</v>
      </c>
    </row>
    <row r="42" spans="1:10">
      <c r="A42" s="10"/>
      <c r="B42" s="10"/>
      <c r="C42" s="10">
        <v>2</v>
      </c>
      <c r="D42" s="11" t="s">
        <v>613</v>
      </c>
      <c r="E42" s="11" t="s">
        <v>748</v>
      </c>
      <c r="F42" s="12">
        <v>5</v>
      </c>
    </row>
    <row r="43" spans="1:10" s="3" customFormat="1" ht="15">
      <c r="A43" s="21"/>
      <c r="B43" s="21">
        <v>21</v>
      </c>
      <c r="C43" s="21"/>
      <c r="D43" s="22" t="s">
        <v>1326</v>
      </c>
      <c r="E43" s="22" t="s">
        <v>750</v>
      </c>
      <c r="F43" s="23">
        <f>SUM(F44:F45)</f>
        <v>93</v>
      </c>
    </row>
    <row r="44" spans="1:10">
      <c r="A44" s="10"/>
      <c r="B44" s="10"/>
      <c r="C44" s="10">
        <v>0</v>
      </c>
      <c r="D44" s="11" t="s">
        <v>1326</v>
      </c>
      <c r="E44" s="11" t="s">
        <v>750</v>
      </c>
      <c r="F44" s="12">
        <v>61</v>
      </c>
    </row>
    <row r="45" spans="1:10">
      <c r="A45" s="10"/>
      <c r="B45" s="10"/>
      <c r="C45" s="10">
        <v>1</v>
      </c>
      <c r="D45" s="11" t="s">
        <v>614</v>
      </c>
      <c r="E45" s="11" t="s">
        <v>857</v>
      </c>
      <c r="F45" s="12">
        <v>32</v>
      </c>
    </row>
    <row r="46" spans="1:10" ht="30">
      <c r="A46" s="21"/>
      <c r="B46" s="21">
        <v>22</v>
      </c>
      <c r="C46" s="21"/>
      <c r="D46" s="22" t="s">
        <v>615</v>
      </c>
      <c r="E46" s="22" t="s">
        <v>751</v>
      </c>
      <c r="F46" s="23">
        <f>SUM(F47:F49)</f>
        <v>92</v>
      </c>
      <c r="G46" s="3"/>
      <c r="H46" s="3"/>
      <c r="I46" s="3"/>
      <c r="J46" s="3"/>
    </row>
    <row r="47" spans="1:10" ht="28">
      <c r="A47" s="10"/>
      <c r="B47" s="10"/>
      <c r="C47" s="10">
        <v>0</v>
      </c>
      <c r="D47" s="11" t="s">
        <v>615</v>
      </c>
      <c r="E47" s="11" t="s">
        <v>752</v>
      </c>
      <c r="F47" s="12">
        <v>72</v>
      </c>
    </row>
    <row r="48" spans="1:10">
      <c r="A48" s="10"/>
      <c r="B48" s="10"/>
      <c r="C48" s="10">
        <v>1</v>
      </c>
      <c r="D48" s="11" t="s">
        <v>859</v>
      </c>
      <c r="E48" s="11" t="s">
        <v>1117</v>
      </c>
      <c r="F48" s="12">
        <v>9</v>
      </c>
    </row>
    <row r="49" spans="1:10" s="6" customFormat="1" ht="18">
      <c r="A49" s="10"/>
      <c r="B49" s="10"/>
      <c r="C49" s="10">
        <v>2</v>
      </c>
      <c r="D49" s="11" t="s">
        <v>1341</v>
      </c>
      <c r="E49" s="11" t="s">
        <v>1119</v>
      </c>
      <c r="F49" s="12">
        <v>11</v>
      </c>
      <c r="G49"/>
      <c r="H49"/>
      <c r="I49"/>
      <c r="J49"/>
    </row>
    <row r="50" spans="1:10" s="3" customFormat="1" ht="30">
      <c r="A50" s="21"/>
      <c r="B50" s="21">
        <v>23</v>
      </c>
      <c r="C50" s="21"/>
      <c r="D50" s="22" t="s">
        <v>616</v>
      </c>
      <c r="E50" s="22" t="s">
        <v>753</v>
      </c>
      <c r="F50" s="23">
        <f>SUM(F51:F52)</f>
        <v>55</v>
      </c>
    </row>
    <row r="51" spans="1:10" ht="28">
      <c r="A51" s="10"/>
      <c r="B51" s="10"/>
      <c r="C51" s="10">
        <v>0</v>
      </c>
      <c r="D51" s="11" t="s">
        <v>616</v>
      </c>
      <c r="E51" s="11" t="s">
        <v>753</v>
      </c>
      <c r="F51" s="12">
        <v>52</v>
      </c>
    </row>
    <row r="52" spans="1:10">
      <c r="A52" s="10"/>
      <c r="B52" s="10"/>
      <c r="C52" s="10">
        <v>1</v>
      </c>
      <c r="D52" s="11" t="s">
        <v>1340</v>
      </c>
      <c r="E52" s="11" t="s">
        <v>1118</v>
      </c>
      <c r="F52" s="12">
        <v>3</v>
      </c>
    </row>
    <row r="53" spans="1:10" s="3" customFormat="1" ht="30">
      <c r="A53" s="21"/>
      <c r="B53" s="21">
        <v>24</v>
      </c>
      <c r="C53" s="21">
        <v>0</v>
      </c>
      <c r="D53" s="22" t="s">
        <v>617</v>
      </c>
      <c r="E53" s="22" t="s">
        <v>754</v>
      </c>
      <c r="F53" s="23">
        <v>28</v>
      </c>
    </row>
    <row r="54" spans="1:10" s="3" customFormat="1" ht="30">
      <c r="A54" s="21"/>
      <c r="B54" s="21">
        <v>25</v>
      </c>
      <c r="C54" s="21">
        <v>0</v>
      </c>
      <c r="D54" s="22" t="s">
        <v>618</v>
      </c>
      <c r="E54" s="22" t="s">
        <v>755</v>
      </c>
      <c r="F54" s="23">
        <v>16</v>
      </c>
    </row>
    <row r="55" spans="1:10" s="3" customFormat="1" ht="15">
      <c r="A55" s="21"/>
      <c r="B55" s="21"/>
      <c r="C55" s="21"/>
      <c r="D55" s="22"/>
      <c r="E55" s="22"/>
      <c r="F55" s="23"/>
    </row>
    <row r="56" spans="1:10" ht="18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6">
      <c r="A57" s="17">
        <v>4</v>
      </c>
      <c r="B57" s="17"/>
      <c r="C57" s="17"/>
      <c r="D57" s="19" t="s">
        <v>590</v>
      </c>
      <c r="E57" s="19" t="s">
        <v>632</v>
      </c>
      <c r="F57" s="20">
        <f>SUM(F58,F59,F62,F63)</f>
        <v>60</v>
      </c>
      <c r="G57" s="4"/>
      <c r="H57" s="4"/>
      <c r="I57" s="4"/>
      <c r="J57" s="4"/>
    </row>
    <row r="58" spans="1:10" s="3" customFormat="1" ht="15">
      <c r="A58" s="21"/>
      <c r="B58" s="21">
        <v>30</v>
      </c>
      <c r="C58" s="21">
        <v>0</v>
      </c>
      <c r="D58" s="22" t="s">
        <v>619</v>
      </c>
      <c r="E58" s="22" t="s">
        <v>633</v>
      </c>
      <c r="F58" s="23">
        <v>9</v>
      </c>
    </row>
    <row r="59" spans="1:10" s="3" customFormat="1" ht="30">
      <c r="A59" s="21"/>
      <c r="B59" s="21">
        <v>31</v>
      </c>
      <c r="C59" s="21"/>
      <c r="D59" s="22" t="s">
        <v>620</v>
      </c>
      <c r="E59" s="22" t="s">
        <v>634</v>
      </c>
      <c r="F59" s="23">
        <f>SUM(F60:F61)</f>
        <v>33</v>
      </c>
    </row>
    <row r="60" spans="1:10" s="31" customFormat="1" ht="28">
      <c r="A60" s="10"/>
      <c r="B60" s="10"/>
      <c r="C60" s="10">
        <v>0</v>
      </c>
      <c r="D60" s="11" t="s">
        <v>620</v>
      </c>
      <c r="E60" s="11" t="s">
        <v>634</v>
      </c>
      <c r="F60" s="12">
        <v>25</v>
      </c>
      <c r="G60"/>
      <c r="H60"/>
      <c r="I60"/>
      <c r="J60"/>
    </row>
    <row r="61" spans="1:10">
      <c r="A61" s="10"/>
      <c r="B61" s="10"/>
      <c r="C61" s="10">
        <v>1</v>
      </c>
      <c r="D61" s="11" t="s">
        <v>621</v>
      </c>
      <c r="E61" s="11" t="s">
        <v>1035</v>
      </c>
      <c r="F61" s="12">
        <v>8</v>
      </c>
    </row>
    <row r="62" spans="1:10" s="3" customFormat="1" ht="15">
      <c r="A62" s="21"/>
      <c r="B62" s="21">
        <v>32</v>
      </c>
      <c r="C62" s="21">
        <v>0</v>
      </c>
      <c r="D62" s="22" t="s">
        <v>622</v>
      </c>
      <c r="E62" s="22" t="s">
        <v>639</v>
      </c>
      <c r="F62" s="23">
        <v>9</v>
      </c>
    </row>
    <row r="63" spans="1:10" ht="15">
      <c r="A63" s="21"/>
      <c r="B63" s="21">
        <v>33</v>
      </c>
      <c r="C63" s="21">
        <v>0</v>
      </c>
      <c r="D63" s="22" t="s">
        <v>623</v>
      </c>
      <c r="E63" s="22" t="s">
        <v>635</v>
      </c>
      <c r="F63" s="23">
        <v>9</v>
      </c>
      <c r="G63" s="3"/>
      <c r="H63" s="3"/>
      <c r="I63" s="3"/>
      <c r="J63" s="3"/>
    </row>
    <row r="64" spans="1:10" ht="1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">
      <c r="A65" s="21"/>
      <c r="B65" s="21"/>
      <c r="C65" s="21"/>
      <c r="D65" s="22"/>
      <c r="E65" s="22"/>
      <c r="F65" s="23"/>
    </row>
    <row r="66" spans="1:10" s="4" customFormat="1" ht="18">
      <c r="A66" s="17">
        <v>5</v>
      </c>
      <c r="B66" s="17"/>
      <c r="C66" s="17"/>
      <c r="D66" s="19" t="s">
        <v>1353</v>
      </c>
      <c r="E66" s="19" t="s">
        <v>1131</v>
      </c>
      <c r="F66" s="20">
        <f>SUM(F67:F72)</f>
        <v>182</v>
      </c>
    </row>
    <row r="67" spans="1:10" s="3" customFormat="1" ht="15">
      <c r="A67" s="21"/>
      <c r="B67" s="21">
        <v>40</v>
      </c>
      <c r="C67" s="21">
        <v>0</v>
      </c>
      <c r="D67" s="22" t="s">
        <v>619</v>
      </c>
      <c r="E67" s="22" t="s">
        <v>636</v>
      </c>
      <c r="F67" s="23">
        <v>4</v>
      </c>
    </row>
    <row r="68" spans="1:10" s="3" customFormat="1" ht="30">
      <c r="A68" s="21"/>
      <c r="B68" s="21">
        <v>41</v>
      </c>
      <c r="C68" s="21">
        <v>0</v>
      </c>
      <c r="D68" s="22" t="s">
        <v>624</v>
      </c>
      <c r="E68" s="22" t="s">
        <v>637</v>
      </c>
      <c r="F68" s="23">
        <v>77</v>
      </c>
    </row>
    <row r="69" spans="1:10" s="3" customFormat="1" ht="15">
      <c r="A69" s="21"/>
      <c r="B69" s="21">
        <v>42</v>
      </c>
      <c r="C69" s="21">
        <v>0</v>
      </c>
      <c r="D69" s="22" t="s">
        <v>1354</v>
      </c>
      <c r="E69" s="22" t="s">
        <v>931</v>
      </c>
      <c r="F69" s="23">
        <v>47</v>
      </c>
    </row>
    <row r="70" spans="1:10" s="3" customFormat="1" ht="28.5" customHeight="1">
      <c r="A70" s="21"/>
      <c r="B70" s="21">
        <v>43</v>
      </c>
      <c r="C70" s="21">
        <v>0</v>
      </c>
      <c r="D70" s="22" t="s">
        <v>625</v>
      </c>
      <c r="E70" s="22" t="s">
        <v>638</v>
      </c>
      <c r="F70" s="23">
        <v>6</v>
      </c>
    </row>
    <row r="71" spans="1:10" s="3" customFormat="1" ht="15.75" customHeight="1">
      <c r="A71" s="21"/>
      <c r="B71" s="21">
        <v>44</v>
      </c>
      <c r="C71" s="21">
        <v>0</v>
      </c>
      <c r="D71" s="22" t="s">
        <v>1191</v>
      </c>
      <c r="E71" s="22" t="s">
        <v>968</v>
      </c>
      <c r="F71" s="23">
        <v>30</v>
      </c>
    </row>
    <row r="72" spans="1:10" s="32" customFormat="1" ht="15">
      <c r="A72" s="21"/>
      <c r="B72" s="21">
        <v>45</v>
      </c>
      <c r="C72" s="21">
        <v>0</v>
      </c>
      <c r="D72" s="22" t="s">
        <v>626</v>
      </c>
      <c r="E72" s="22" t="s">
        <v>640</v>
      </c>
      <c r="F72" s="23">
        <v>18</v>
      </c>
      <c r="G72" s="3"/>
      <c r="H72" s="3"/>
      <c r="I72" s="3"/>
      <c r="J72" s="3"/>
    </row>
    <row r="73" spans="1:10" s="3" customFormat="1" ht="1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">
      <c r="A75" s="17">
        <v>6</v>
      </c>
      <c r="B75" s="17"/>
      <c r="C75" s="17"/>
      <c r="D75" s="19" t="s">
        <v>1227</v>
      </c>
      <c r="E75" s="19" t="s">
        <v>1135</v>
      </c>
      <c r="F75" s="20">
        <f>SUM(F76:F81)</f>
        <v>145</v>
      </c>
    </row>
    <row r="76" spans="1:10" s="3" customFormat="1" ht="15">
      <c r="A76" s="21"/>
      <c r="B76" s="21">
        <v>50</v>
      </c>
      <c r="C76" s="21">
        <v>0</v>
      </c>
      <c r="D76" s="22" t="s">
        <v>1166</v>
      </c>
      <c r="E76" s="22" t="s">
        <v>641</v>
      </c>
      <c r="F76" s="23">
        <v>21</v>
      </c>
    </row>
    <row r="77" spans="1:10" s="3" customFormat="1" ht="15">
      <c r="A77" s="21"/>
      <c r="B77" s="21">
        <v>51</v>
      </c>
      <c r="C77" s="21">
        <v>0</v>
      </c>
      <c r="D77" s="22" t="s">
        <v>627</v>
      </c>
      <c r="E77" s="22" t="s">
        <v>642</v>
      </c>
      <c r="F77" s="23">
        <v>36</v>
      </c>
    </row>
    <row r="78" spans="1:10" s="3" customFormat="1" ht="15">
      <c r="A78" s="21"/>
      <c r="B78" s="21">
        <v>52</v>
      </c>
      <c r="C78" s="21">
        <v>0</v>
      </c>
      <c r="D78" s="22" t="s">
        <v>628</v>
      </c>
      <c r="E78" s="22" t="s">
        <v>643</v>
      </c>
      <c r="F78" s="23">
        <v>36</v>
      </c>
    </row>
    <row r="79" spans="1:10" s="3" customFormat="1" ht="15">
      <c r="A79" s="21"/>
      <c r="B79" s="21">
        <v>53</v>
      </c>
      <c r="C79" s="21">
        <v>0</v>
      </c>
      <c r="D79" s="22" t="s">
        <v>870</v>
      </c>
      <c r="E79" s="22" t="s">
        <v>644</v>
      </c>
      <c r="F79" s="23">
        <v>11</v>
      </c>
    </row>
    <row r="80" spans="1:10" s="3" customFormat="1" ht="15">
      <c r="A80" s="21"/>
      <c r="B80" s="21">
        <v>54</v>
      </c>
      <c r="C80" s="21">
        <v>0</v>
      </c>
      <c r="D80" s="22" t="s">
        <v>630</v>
      </c>
      <c r="E80" s="22" t="s">
        <v>645</v>
      </c>
      <c r="F80" s="23">
        <v>28</v>
      </c>
    </row>
    <row r="81" spans="1:6" s="3" customFormat="1" ht="15">
      <c r="A81" s="21"/>
      <c r="B81" s="21">
        <v>55</v>
      </c>
      <c r="C81" s="21">
        <v>0</v>
      </c>
      <c r="D81" s="22" t="s">
        <v>629</v>
      </c>
      <c r="E81" s="22" t="s">
        <v>646</v>
      </c>
      <c r="F81" s="23">
        <v>13</v>
      </c>
    </row>
    <row r="82" spans="1:6" s="3" customFormat="1" ht="15">
      <c r="A82" s="21"/>
      <c r="B82" s="21"/>
      <c r="C82" s="21"/>
      <c r="D82" s="22"/>
      <c r="E82" s="22"/>
      <c r="F82" s="23"/>
    </row>
    <row r="83" spans="1:6" s="3" customFormat="1" ht="15">
      <c r="A83" s="21"/>
      <c r="B83" s="21"/>
      <c r="C83" s="21"/>
      <c r="D83" s="22"/>
      <c r="E83" s="22"/>
      <c r="F83" s="23"/>
    </row>
    <row r="84" spans="1:6" s="4" customFormat="1" ht="18">
      <c r="A84" s="17">
        <v>7</v>
      </c>
      <c r="B84" s="17"/>
      <c r="C84" s="17"/>
      <c r="D84" s="19" t="s">
        <v>1237</v>
      </c>
      <c r="E84" s="19" t="s">
        <v>1015</v>
      </c>
      <c r="F84" s="20">
        <f>SUM(F85,F86,F90,F91,F92,F93,F99,F100,F101)</f>
        <v>448</v>
      </c>
    </row>
    <row r="85" spans="1:6" s="3" customFormat="1" ht="30">
      <c r="A85" s="21"/>
      <c r="B85" s="21">
        <v>60</v>
      </c>
      <c r="C85" s="21">
        <v>0</v>
      </c>
      <c r="D85" s="22" t="s">
        <v>631</v>
      </c>
      <c r="E85" s="22" t="s">
        <v>647</v>
      </c>
      <c r="F85" s="23">
        <v>18</v>
      </c>
    </row>
    <row r="86" spans="1:6" s="3" customFormat="1" ht="15">
      <c r="A86" s="21"/>
      <c r="B86" s="21">
        <v>61</v>
      </c>
      <c r="C86" s="21"/>
      <c r="D86" s="22" t="s">
        <v>511</v>
      </c>
      <c r="E86" s="22" t="s">
        <v>648</v>
      </c>
      <c r="F86" s="23">
        <f>SUM(F87:F89)</f>
        <v>28</v>
      </c>
    </row>
    <row r="87" spans="1:6">
      <c r="A87" s="10"/>
      <c r="B87" s="10"/>
      <c r="C87" s="10">
        <v>0</v>
      </c>
      <c r="D87" s="11" t="s">
        <v>511</v>
      </c>
      <c r="E87" s="11" t="s">
        <v>648</v>
      </c>
      <c r="F87" s="12">
        <v>2</v>
      </c>
    </row>
    <row r="88" spans="1:6">
      <c r="A88" s="10"/>
      <c r="B88" s="10"/>
      <c r="C88" s="10">
        <v>1</v>
      </c>
      <c r="D88" s="11" t="s">
        <v>559</v>
      </c>
      <c r="E88" s="11" t="s">
        <v>649</v>
      </c>
      <c r="F88" s="12">
        <v>20</v>
      </c>
    </row>
    <row r="89" spans="1:6">
      <c r="A89" s="10"/>
      <c r="B89" s="10"/>
      <c r="C89" s="10">
        <v>2</v>
      </c>
      <c r="D89" s="11" t="s">
        <v>1198</v>
      </c>
      <c r="E89" s="11" t="s">
        <v>1042</v>
      </c>
      <c r="F89" s="12">
        <v>6</v>
      </c>
    </row>
    <row r="90" spans="1:6" s="3" customFormat="1" ht="15">
      <c r="A90" s="21"/>
      <c r="B90" s="21">
        <v>62</v>
      </c>
      <c r="C90" s="21">
        <v>0</v>
      </c>
      <c r="D90" s="22" t="s">
        <v>1247</v>
      </c>
      <c r="E90" s="22" t="s">
        <v>650</v>
      </c>
      <c r="F90" s="23">
        <v>16</v>
      </c>
    </row>
    <row r="91" spans="1:6" s="3" customFormat="1" ht="15">
      <c r="A91" s="21"/>
      <c r="B91" s="21">
        <v>63</v>
      </c>
      <c r="C91" s="21">
        <v>0</v>
      </c>
      <c r="D91" s="22" t="s">
        <v>512</v>
      </c>
      <c r="E91" s="22" t="s">
        <v>651</v>
      </c>
      <c r="F91" s="23">
        <v>74</v>
      </c>
    </row>
    <row r="92" spans="1:6" s="3" customFormat="1" ht="15">
      <c r="A92" s="21"/>
      <c r="B92" s="21">
        <v>64</v>
      </c>
      <c r="C92" s="21">
        <v>0</v>
      </c>
      <c r="D92" s="22" t="s">
        <v>513</v>
      </c>
      <c r="E92" s="22" t="s">
        <v>652</v>
      </c>
      <c r="F92" s="23">
        <v>32</v>
      </c>
    </row>
    <row r="93" spans="1:6" s="3" customFormat="1" ht="15">
      <c r="A93" s="21"/>
      <c r="B93" s="21">
        <v>65</v>
      </c>
      <c r="C93" s="21"/>
      <c r="D93" s="22" t="s">
        <v>514</v>
      </c>
      <c r="E93" s="22" t="s">
        <v>653</v>
      </c>
      <c r="F93" s="23">
        <f>SUM(F94:F98)</f>
        <v>80</v>
      </c>
    </row>
    <row r="94" spans="1:6">
      <c r="A94" s="10"/>
      <c r="B94" s="10"/>
      <c r="C94" s="10">
        <v>0</v>
      </c>
      <c r="D94" s="11" t="s">
        <v>514</v>
      </c>
      <c r="E94" s="11" t="s">
        <v>653</v>
      </c>
      <c r="F94" s="12">
        <v>11</v>
      </c>
    </row>
    <row r="95" spans="1:6">
      <c r="A95" s="10"/>
      <c r="B95" s="10"/>
      <c r="C95" s="10">
        <v>1</v>
      </c>
      <c r="D95" s="11" t="s">
        <v>560</v>
      </c>
      <c r="E95" s="11" t="s">
        <v>515</v>
      </c>
      <c r="F95" s="12">
        <v>6</v>
      </c>
    </row>
    <row r="96" spans="1:6">
      <c r="A96" s="10"/>
      <c r="B96" s="10"/>
      <c r="C96" s="10">
        <v>2</v>
      </c>
      <c r="D96" s="11" t="s">
        <v>1256</v>
      </c>
      <c r="E96" s="11" t="s">
        <v>654</v>
      </c>
      <c r="F96" s="12">
        <v>45</v>
      </c>
    </row>
    <row r="97" spans="1:10">
      <c r="A97" s="10"/>
      <c r="B97" s="10"/>
      <c r="C97" s="10">
        <v>3</v>
      </c>
      <c r="D97" s="11" t="s">
        <v>822</v>
      </c>
      <c r="E97" s="11" t="s">
        <v>655</v>
      </c>
      <c r="F97" s="12">
        <v>10</v>
      </c>
    </row>
    <row r="98" spans="1:10">
      <c r="A98" s="10"/>
      <c r="B98" s="10"/>
      <c r="C98" s="10">
        <v>4</v>
      </c>
      <c r="D98" s="11" t="s">
        <v>516</v>
      </c>
      <c r="E98" s="11" t="s">
        <v>721</v>
      </c>
      <c r="F98" s="12">
        <v>8</v>
      </c>
    </row>
    <row r="99" spans="1:10" s="3" customFormat="1" ht="15">
      <c r="A99" s="21"/>
      <c r="B99" s="21">
        <v>66</v>
      </c>
      <c r="C99" s="21">
        <v>0</v>
      </c>
      <c r="D99" s="22" t="s">
        <v>995</v>
      </c>
      <c r="E99" s="22" t="s">
        <v>1025</v>
      </c>
      <c r="F99" s="23">
        <v>99</v>
      </c>
    </row>
    <row r="100" spans="1:10" s="3" customFormat="1" ht="15">
      <c r="A100" s="21"/>
      <c r="B100" s="21">
        <v>67</v>
      </c>
      <c r="C100" s="21">
        <v>0</v>
      </c>
      <c r="D100" s="22" t="s">
        <v>715</v>
      </c>
      <c r="E100" s="22" t="s">
        <v>714</v>
      </c>
      <c r="F100" s="23">
        <v>24</v>
      </c>
    </row>
    <row r="101" spans="1:10" s="3" customFormat="1" ht="30">
      <c r="A101" s="21"/>
      <c r="B101" s="21">
        <v>68</v>
      </c>
      <c r="C101" s="21">
        <v>0</v>
      </c>
      <c r="D101" s="22" t="s">
        <v>517</v>
      </c>
      <c r="E101" s="22" t="s">
        <v>656</v>
      </c>
      <c r="F101" s="23">
        <v>77</v>
      </c>
    </row>
    <row r="102" spans="1:10" ht="1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">
      <c r="A104" s="17">
        <v>8</v>
      </c>
      <c r="B104" s="17"/>
      <c r="C104" s="17"/>
      <c r="D104" s="19" t="s">
        <v>518</v>
      </c>
      <c r="E104" s="19" t="s">
        <v>657</v>
      </c>
      <c r="F104" s="20">
        <f>SUM(F105,F106,F107,F120,F126,F127,F128,F131,F132)</f>
        <v>583</v>
      </c>
    </row>
    <row r="105" spans="1:10" s="3" customFormat="1" ht="15">
      <c r="A105" s="21"/>
      <c r="B105" s="21">
        <v>70</v>
      </c>
      <c r="C105" s="21">
        <v>0</v>
      </c>
      <c r="D105" s="22" t="s">
        <v>519</v>
      </c>
      <c r="E105" s="22" t="s">
        <v>658</v>
      </c>
      <c r="F105" s="23">
        <v>28</v>
      </c>
    </row>
    <row r="106" spans="1:10" s="3" customFormat="1" ht="15">
      <c r="A106" s="21"/>
      <c r="B106" s="21">
        <v>71</v>
      </c>
      <c r="C106" s="21">
        <v>0</v>
      </c>
      <c r="D106" s="22" t="s">
        <v>1279</v>
      </c>
      <c r="E106" s="22" t="s">
        <v>1050</v>
      </c>
      <c r="F106" s="23">
        <v>32</v>
      </c>
    </row>
    <row r="107" spans="1:10" s="3" customFormat="1" ht="15">
      <c r="A107" s="21"/>
      <c r="B107" s="21">
        <v>72</v>
      </c>
      <c r="C107" s="21">
        <v>0</v>
      </c>
      <c r="D107" s="22" t="s">
        <v>1258</v>
      </c>
      <c r="E107" s="22" t="s">
        <v>1031</v>
      </c>
      <c r="F107" s="23">
        <f>SUM(F108:F119)</f>
        <v>268</v>
      </c>
    </row>
    <row r="108" spans="1:10">
      <c r="A108" s="10"/>
      <c r="B108" s="10"/>
      <c r="C108" s="10">
        <v>1</v>
      </c>
      <c r="D108" s="11" t="s">
        <v>1166</v>
      </c>
      <c r="E108" s="11" t="s">
        <v>641</v>
      </c>
      <c r="F108" s="12">
        <v>19</v>
      </c>
    </row>
    <row r="109" spans="1:10">
      <c r="A109" s="10"/>
      <c r="B109" s="10"/>
      <c r="C109" s="10">
        <v>2</v>
      </c>
      <c r="D109" s="11" t="s">
        <v>1260</v>
      </c>
      <c r="E109" s="11" t="s">
        <v>664</v>
      </c>
      <c r="F109" s="12">
        <v>47</v>
      </c>
    </row>
    <row r="110" spans="1:10">
      <c r="A110" s="10"/>
      <c r="B110" s="10"/>
      <c r="C110" s="10">
        <v>3</v>
      </c>
      <c r="D110" s="11" t="s">
        <v>520</v>
      </c>
      <c r="E110" s="11" t="s">
        <v>665</v>
      </c>
      <c r="F110" s="12">
        <v>18</v>
      </c>
    </row>
    <row r="111" spans="1:10">
      <c r="A111" s="10"/>
      <c r="B111" s="10"/>
      <c r="C111" s="10">
        <v>4</v>
      </c>
      <c r="D111" s="11" t="s">
        <v>1264</v>
      </c>
      <c r="E111" s="11" t="s">
        <v>1037</v>
      </c>
      <c r="F111" s="12">
        <v>15</v>
      </c>
    </row>
    <row r="112" spans="1:10">
      <c r="A112" s="10"/>
      <c r="B112" s="10"/>
      <c r="C112" s="10">
        <v>5</v>
      </c>
      <c r="D112" s="11" t="s">
        <v>521</v>
      </c>
      <c r="E112" s="11" t="s">
        <v>659</v>
      </c>
      <c r="F112" s="12">
        <v>8</v>
      </c>
    </row>
    <row r="113" spans="1:10">
      <c r="A113" s="10"/>
      <c r="B113" s="10"/>
      <c r="C113" s="10">
        <v>6</v>
      </c>
      <c r="D113" s="11" t="s">
        <v>792</v>
      </c>
      <c r="E113" s="11" t="s">
        <v>593</v>
      </c>
      <c r="F113" s="12">
        <v>36</v>
      </c>
    </row>
    <row r="114" spans="1:10">
      <c r="A114" s="10"/>
      <c r="B114" s="10"/>
      <c r="C114" s="10">
        <v>7</v>
      </c>
      <c r="D114" s="11" t="s">
        <v>1267</v>
      </c>
      <c r="E114" s="11" t="s">
        <v>660</v>
      </c>
      <c r="F114" s="12">
        <v>39</v>
      </c>
    </row>
    <row r="115" spans="1:10">
      <c r="A115" s="10"/>
      <c r="B115" s="10"/>
      <c r="C115" s="10">
        <v>8</v>
      </c>
      <c r="D115" s="11" t="s">
        <v>1272</v>
      </c>
      <c r="E115" s="11" t="s">
        <v>666</v>
      </c>
      <c r="F115" s="12">
        <v>6</v>
      </c>
    </row>
    <row r="116" spans="1:10">
      <c r="A116" s="10"/>
      <c r="B116" s="10"/>
      <c r="C116" s="10">
        <v>9</v>
      </c>
      <c r="D116" s="11" t="s">
        <v>522</v>
      </c>
      <c r="E116" s="11" t="s">
        <v>667</v>
      </c>
      <c r="F116" s="12">
        <v>23</v>
      </c>
    </row>
    <row r="117" spans="1:10">
      <c r="A117" s="10"/>
      <c r="B117" s="10"/>
      <c r="C117" s="10">
        <v>10</v>
      </c>
      <c r="D117" s="11" t="s">
        <v>1270</v>
      </c>
      <c r="E117" s="11" t="s">
        <v>661</v>
      </c>
      <c r="F117" s="12">
        <v>47</v>
      </c>
    </row>
    <row r="118" spans="1:10">
      <c r="A118" s="10"/>
      <c r="B118" s="10"/>
      <c r="C118" s="10">
        <v>11</v>
      </c>
      <c r="D118" s="11" t="s">
        <v>1263</v>
      </c>
      <c r="E118" s="11" t="s">
        <v>662</v>
      </c>
      <c r="F118" s="12">
        <v>6</v>
      </c>
    </row>
    <row r="119" spans="1:10">
      <c r="A119" s="10"/>
      <c r="B119" s="10"/>
      <c r="C119" s="10">
        <v>12</v>
      </c>
      <c r="D119" s="11" t="s">
        <v>523</v>
      </c>
      <c r="E119" s="11" t="s">
        <v>663</v>
      </c>
      <c r="F119" s="12">
        <v>4</v>
      </c>
    </row>
    <row r="120" spans="1:10" s="3" customFormat="1" ht="15">
      <c r="A120" s="21"/>
      <c r="B120" s="21">
        <v>73</v>
      </c>
      <c r="C120" s="21"/>
      <c r="D120" s="22" t="s">
        <v>1280</v>
      </c>
      <c r="E120" s="22" t="s">
        <v>1053</v>
      </c>
      <c r="F120" s="23">
        <f>SUM(F121:F125)</f>
        <v>105</v>
      </c>
    </row>
    <row r="121" spans="1:10" s="29" customFormat="1" ht="15">
      <c r="A121" s="25"/>
      <c r="B121" s="25"/>
      <c r="C121" s="25">
        <v>0</v>
      </c>
      <c r="D121" s="26" t="s">
        <v>1280</v>
      </c>
      <c r="E121" s="26" t="s">
        <v>1053</v>
      </c>
      <c r="F121" s="27">
        <v>1</v>
      </c>
    </row>
    <row r="122" spans="1:10">
      <c r="A122" s="10"/>
      <c r="B122" s="10"/>
      <c r="C122" s="10">
        <v>1</v>
      </c>
      <c r="D122" s="11" t="s">
        <v>1166</v>
      </c>
      <c r="E122" s="11" t="s">
        <v>641</v>
      </c>
      <c r="F122" s="12">
        <v>56</v>
      </c>
    </row>
    <row r="123" spans="1:10">
      <c r="A123" s="10"/>
      <c r="B123" s="10"/>
      <c r="C123" s="10">
        <v>2</v>
      </c>
      <c r="D123" s="11" t="s">
        <v>900</v>
      </c>
      <c r="E123" s="11" t="s">
        <v>901</v>
      </c>
      <c r="F123" s="12">
        <v>8</v>
      </c>
    </row>
    <row r="124" spans="1:10">
      <c r="A124" s="10"/>
      <c r="B124" s="10"/>
      <c r="C124" s="10">
        <v>3</v>
      </c>
      <c r="D124" s="11" t="s">
        <v>1210</v>
      </c>
      <c r="E124" s="11" t="s">
        <v>1055</v>
      </c>
      <c r="F124" s="12">
        <v>6</v>
      </c>
    </row>
    <row r="125" spans="1:10">
      <c r="A125" s="10"/>
      <c r="B125" s="10"/>
      <c r="C125" s="10">
        <v>4</v>
      </c>
      <c r="D125" s="11" t="s">
        <v>524</v>
      </c>
      <c r="E125" s="11" t="s">
        <v>708</v>
      </c>
      <c r="F125" s="12">
        <v>34</v>
      </c>
    </row>
    <row r="126" spans="1:10" s="3" customFormat="1" ht="15">
      <c r="A126" s="21"/>
      <c r="B126" s="21">
        <v>74</v>
      </c>
      <c r="C126" s="21">
        <v>0</v>
      </c>
      <c r="D126" s="22" t="s">
        <v>1282</v>
      </c>
      <c r="E126" s="22" t="s">
        <v>1282</v>
      </c>
      <c r="F126" s="23">
        <v>71</v>
      </c>
    </row>
    <row r="127" spans="1:10" s="32" customFormat="1" ht="15">
      <c r="A127" s="21"/>
      <c r="B127" s="21">
        <v>75</v>
      </c>
      <c r="C127" s="21">
        <v>0</v>
      </c>
      <c r="D127" s="22" t="s">
        <v>1283</v>
      </c>
      <c r="E127" s="22" t="s">
        <v>1056</v>
      </c>
      <c r="F127" s="23">
        <v>28</v>
      </c>
      <c r="G127" s="3"/>
      <c r="H127" s="3"/>
      <c r="I127" s="3"/>
      <c r="J127" s="3"/>
    </row>
    <row r="128" spans="1:10" s="3" customFormat="1" ht="15">
      <c r="A128" s="21"/>
      <c r="B128" s="21">
        <v>76</v>
      </c>
      <c r="C128" s="21"/>
      <c r="D128" s="22" t="s">
        <v>1285</v>
      </c>
      <c r="E128" s="22" t="s">
        <v>1285</v>
      </c>
      <c r="F128" s="23">
        <f>SUM(F129:F130)</f>
        <v>27</v>
      </c>
    </row>
    <row r="129" spans="1:10" s="3" customFormat="1" ht="15">
      <c r="A129" s="10"/>
      <c r="B129" s="10"/>
      <c r="C129" s="10">
        <v>0</v>
      </c>
      <c r="D129" s="11" t="s">
        <v>1285</v>
      </c>
      <c r="E129" s="11" t="s">
        <v>1285</v>
      </c>
      <c r="F129" s="12">
        <v>22</v>
      </c>
      <c r="G129"/>
      <c r="H129"/>
      <c r="I129"/>
      <c r="J129"/>
    </row>
    <row r="130" spans="1:10">
      <c r="A130" s="10"/>
      <c r="B130" s="10"/>
      <c r="C130" s="10">
        <v>1</v>
      </c>
      <c r="D130" s="11" t="s">
        <v>1286</v>
      </c>
      <c r="E130" s="11" t="s">
        <v>1057</v>
      </c>
      <c r="F130" s="12">
        <v>5</v>
      </c>
    </row>
    <row r="131" spans="1:10" s="3" customFormat="1" ht="15">
      <c r="A131" s="21"/>
      <c r="B131" s="21">
        <v>77</v>
      </c>
      <c r="C131" s="21">
        <v>0</v>
      </c>
      <c r="D131" s="22" t="s">
        <v>1287</v>
      </c>
      <c r="E131" s="22" t="s">
        <v>1287</v>
      </c>
      <c r="F131" s="23">
        <v>14</v>
      </c>
    </row>
    <row r="132" spans="1:10" s="3" customFormat="1" ht="15">
      <c r="A132" s="21"/>
      <c r="B132" s="21">
        <v>78</v>
      </c>
      <c r="C132" s="21">
        <v>0</v>
      </c>
      <c r="D132" s="22" t="s">
        <v>525</v>
      </c>
      <c r="E132" s="22" t="s">
        <v>668</v>
      </c>
      <c r="F132" s="23">
        <v>10</v>
      </c>
    </row>
    <row r="133" spans="1:10" s="3" customFormat="1" ht="1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>
      <c r="A134" s="10"/>
      <c r="B134" s="10"/>
      <c r="C134" s="10"/>
      <c r="D134" s="11"/>
      <c r="E134" s="11"/>
      <c r="F134" s="12"/>
    </row>
    <row r="135" spans="1:10" s="4" customFormat="1" ht="36">
      <c r="A135" s="17">
        <v>9</v>
      </c>
      <c r="B135" s="17"/>
      <c r="C135" s="17"/>
      <c r="D135" s="19" t="s">
        <v>526</v>
      </c>
      <c r="E135" s="19" t="s">
        <v>672</v>
      </c>
      <c r="F135" s="20">
        <f>SUM(F136,F137,F141,F145,F149)</f>
        <v>327</v>
      </c>
    </row>
    <row r="136" spans="1:10" ht="15">
      <c r="A136" s="21"/>
      <c r="B136" s="21">
        <v>80</v>
      </c>
      <c r="C136" s="21">
        <v>0</v>
      </c>
      <c r="D136" s="22" t="s">
        <v>527</v>
      </c>
      <c r="E136" s="22" t="s">
        <v>704</v>
      </c>
      <c r="F136" s="23">
        <v>35</v>
      </c>
      <c r="G136" s="3"/>
      <c r="H136" s="3"/>
      <c r="I136" s="3"/>
      <c r="J136" s="3"/>
    </row>
    <row r="137" spans="1:10" ht="15">
      <c r="A137" s="21"/>
      <c r="B137" s="21">
        <v>81</v>
      </c>
      <c r="C137" s="21"/>
      <c r="D137" s="22" t="s">
        <v>1146</v>
      </c>
      <c r="E137" s="22" t="s">
        <v>1061</v>
      </c>
      <c r="F137" s="23">
        <f>SUM(F138:F140)</f>
        <v>73</v>
      </c>
      <c r="G137" s="3"/>
      <c r="H137" s="3"/>
      <c r="I137" s="3"/>
      <c r="J137" s="3"/>
    </row>
    <row r="138" spans="1:10">
      <c r="A138" s="10"/>
      <c r="B138" s="10"/>
      <c r="C138" s="10">
        <v>0</v>
      </c>
      <c r="D138" s="11" t="s">
        <v>1146</v>
      </c>
      <c r="E138" s="11" t="s">
        <v>1061</v>
      </c>
      <c r="F138" s="12">
        <v>7</v>
      </c>
    </row>
    <row r="139" spans="1:10">
      <c r="A139" s="10"/>
      <c r="B139" s="10"/>
      <c r="C139" s="10">
        <v>1</v>
      </c>
      <c r="D139" s="11" t="s">
        <v>528</v>
      </c>
      <c r="E139" s="11" t="s">
        <v>669</v>
      </c>
      <c r="F139" s="12">
        <v>25</v>
      </c>
    </row>
    <row r="140" spans="1:10">
      <c r="A140" s="10"/>
      <c r="B140" s="10"/>
      <c r="C140" s="10">
        <v>2</v>
      </c>
      <c r="D140" s="11" t="s">
        <v>529</v>
      </c>
      <c r="E140" s="11" t="s">
        <v>670</v>
      </c>
      <c r="F140" s="12">
        <v>41</v>
      </c>
    </row>
    <row r="141" spans="1:10" s="3" customFormat="1" ht="15">
      <c r="A141" s="21"/>
      <c r="B141" s="21">
        <v>82</v>
      </c>
      <c r="C141" s="21"/>
      <c r="D141" s="22" t="s">
        <v>1147</v>
      </c>
      <c r="E141" s="22" t="s">
        <v>1062</v>
      </c>
      <c r="F141" s="23">
        <f>SUM(F142:F144)</f>
        <v>104</v>
      </c>
    </row>
    <row r="142" spans="1:10">
      <c r="A142" s="10"/>
      <c r="B142" s="10"/>
      <c r="C142" s="10">
        <v>0</v>
      </c>
      <c r="D142" s="11" t="s">
        <v>1147</v>
      </c>
      <c r="E142" s="11" t="s">
        <v>1062</v>
      </c>
      <c r="F142" s="12">
        <v>77</v>
      </c>
    </row>
    <row r="143" spans="1:10">
      <c r="A143" s="10"/>
      <c r="B143" s="10"/>
      <c r="C143" s="10">
        <v>1</v>
      </c>
      <c r="D143" s="11" t="s">
        <v>706</v>
      </c>
      <c r="E143" s="11" t="s">
        <v>671</v>
      </c>
      <c r="F143" s="12">
        <v>25</v>
      </c>
    </row>
    <row r="144" spans="1:10">
      <c r="A144" s="10"/>
      <c r="B144" s="10"/>
      <c r="C144" s="10">
        <v>2</v>
      </c>
      <c r="D144" s="11" t="s">
        <v>530</v>
      </c>
      <c r="E144" s="11" t="s">
        <v>492</v>
      </c>
      <c r="F144" s="12">
        <v>2</v>
      </c>
    </row>
    <row r="145" spans="1:10" s="3" customFormat="1" ht="15">
      <c r="A145" s="21"/>
      <c r="B145" s="21">
        <v>83</v>
      </c>
      <c r="C145" s="21"/>
      <c r="D145" s="22" t="s">
        <v>1148</v>
      </c>
      <c r="E145" s="22" t="s">
        <v>1065</v>
      </c>
      <c r="F145" s="23">
        <f>SUM(F146:F148)</f>
        <v>101</v>
      </c>
    </row>
    <row r="146" spans="1:10">
      <c r="A146" s="10"/>
      <c r="B146" s="10"/>
      <c r="C146" s="10">
        <v>0</v>
      </c>
      <c r="D146" s="11" t="s">
        <v>1148</v>
      </c>
      <c r="E146" s="11" t="s">
        <v>1065</v>
      </c>
      <c r="F146" s="12">
        <v>67</v>
      </c>
    </row>
    <row r="147" spans="1:10">
      <c r="A147" s="10"/>
      <c r="B147" s="10"/>
      <c r="C147" s="10">
        <v>1</v>
      </c>
      <c r="D147" s="11" t="s">
        <v>1149</v>
      </c>
      <c r="E147" s="11" t="s">
        <v>1067</v>
      </c>
      <c r="F147" s="12">
        <v>22</v>
      </c>
    </row>
    <row r="148" spans="1:10" s="31" customFormat="1">
      <c r="A148" s="10"/>
      <c r="B148" s="10"/>
      <c r="C148" s="10">
        <v>2</v>
      </c>
      <c r="D148" s="11" t="s">
        <v>1152</v>
      </c>
      <c r="E148" s="11" t="s">
        <v>1070</v>
      </c>
      <c r="F148" s="12">
        <v>12</v>
      </c>
      <c r="G148"/>
      <c r="H148"/>
      <c r="I148"/>
      <c r="J148"/>
    </row>
    <row r="149" spans="1:10" s="3" customFormat="1" ht="15">
      <c r="A149" s="21"/>
      <c r="B149" s="21">
        <v>84</v>
      </c>
      <c r="C149" s="21">
        <v>0</v>
      </c>
      <c r="D149" s="22" t="s">
        <v>531</v>
      </c>
      <c r="E149" s="22" t="s">
        <v>673</v>
      </c>
      <c r="F149" s="23">
        <v>14</v>
      </c>
    </row>
    <row r="150" spans="1:10" s="3" customFormat="1" ht="15">
      <c r="A150" s="21"/>
      <c r="B150" s="21"/>
      <c r="C150" s="21"/>
      <c r="D150" s="22"/>
      <c r="E150" s="22"/>
      <c r="F150" s="23"/>
    </row>
    <row r="151" spans="1:10" s="3" customFormat="1" ht="1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">
      <c r="A152" s="17">
        <v>10</v>
      </c>
      <c r="B152" s="17"/>
      <c r="C152" s="17"/>
      <c r="D152" s="19" t="s">
        <v>1154</v>
      </c>
      <c r="E152" s="19" t="s">
        <v>1073</v>
      </c>
      <c r="F152" s="20">
        <f>SUM(F153,F154,F157,F160:F165)</f>
        <v>235</v>
      </c>
    </row>
    <row r="153" spans="1:10" s="3" customFormat="1" ht="15">
      <c r="A153" s="21"/>
      <c r="B153" s="21">
        <v>90</v>
      </c>
      <c r="C153" s="21">
        <v>0</v>
      </c>
      <c r="D153" s="22" t="s">
        <v>1166</v>
      </c>
      <c r="E153" s="22" t="s">
        <v>641</v>
      </c>
      <c r="F153" s="23">
        <v>5</v>
      </c>
    </row>
    <row r="154" spans="1:10" ht="30">
      <c r="A154" s="21"/>
      <c r="B154" s="21">
        <v>91</v>
      </c>
      <c r="C154" s="21"/>
      <c r="D154" s="22" t="s">
        <v>532</v>
      </c>
      <c r="E154" s="22" t="s">
        <v>674</v>
      </c>
      <c r="F154" s="23">
        <f>SUM(F155:F156)</f>
        <v>57</v>
      </c>
      <c r="G154" s="3"/>
      <c r="H154" s="3"/>
      <c r="I154" s="3"/>
      <c r="J154" s="3"/>
    </row>
    <row r="155" spans="1:10" ht="28">
      <c r="A155" s="10"/>
      <c r="B155" s="10"/>
      <c r="C155" s="10">
        <v>0</v>
      </c>
      <c r="D155" s="11" t="s">
        <v>532</v>
      </c>
      <c r="E155" s="11" t="s">
        <v>674</v>
      </c>
      <c r="F155" s="12">
        <v>38</v>
      </c>
    </row>
    <row r="156" spans="1:10">
      <c r="A156" s="10"/>
      <c r="B156" s="10"/>
      <c r="C156" s="10">
        <v>1</v>
      </c>
      <c r="D156" s="11" t="s">
        <v>1346</v>
      </c>
      <c r="E156" s="11" t="s">
        <v>991</v>
      </c>
      <c r="F156" s="12">
        <v>19</v>
      </c>
    </row>
    <row r="157" spans="1:10" ht="15">
      <c r="A157" s="21"/>
      <c r="B157" s="21">
        <v>92</v>
      </c>
      <c r="C157" s="21"/>
      <c r="D157" s="22" t="s">
        <v>533</v>
      </c>
      <c r="E157" s="22" t="s">
        <v>675</v>
      </c>
      <c r="F157" s="23">
        <f>SUM(F158:F159)</f>
        <v>19</v>
      </c>
      <c r="G157" s="3"/>
      <c r="H157" s="3"/>
      <c r="I157" s="3"/>
      <c r="J157" s="3"/>
    </row>
    <row r="158" spans="1:10">
      <c r="A158" s="10"/>
      <c r="B158" s="10"/>
      <c r="C158" s="10">
        <v>0</v>
      </c>
      <c r="D158" s="11" t="s">
        <v>1157</v>
      </c>
      <c r="E158" s="11" t="s">
        <v>675</v>
      </c>
      <c r="F158" s="12">
        <v>10</v>
      </c>
    </row>
    <row r="159" spans="1:10">
      <c r="A159" s="10"/>
      <c r="B159" s="10"/>
      <c r="C159" s="10">
        <v>1</v>
      </c>
      <c r="D159" s="11" t="s">
        <v>1158</v>
      </c>
      <c r="E159" s="11" t="s">
        <v>1075</v>
      </c>
      <c r="F159" s="12">
        <v>9</v>
      </c>
    </row>
    <row r="160" spans="1:10" s="32" customFormat="1" ht="15">
      <c r="A160" s="21"/>
      <c r="B160" s="21">
        <v>93</v>
      </c>
      <c r="C160" s="21">
        <v>0</v>
      </c>
      <c r="D160" s="22" t="s">
        <v>594</v>
      </c>
      <c r="E160" s="22" t="s">
        <v>676</v>
      </c>
      <c r="F160" s="23">
        <v>8</v>
      </c>
      <c r="G160" s="3"/>
      <c r="H160" s="3"/>
      <c r="I160" s="3"/>
      <c r="J160" s="3"/>
    </row>
    <row r="161" spans="1:10" s="3" customFormat="1" ht="15">
      <c r="A161" s="21"/>
      <c r="B161" s="21">
        <v>94</v>
      </c>
      <c r="C161" s="21">
        <v>0</v>
      </c>
      <c r="D161" s="22" t="s">
        <v>534</v>
      </c>
      <c r="E161" s="22" t="s">
        <v>1076</v>
      </c>
      <c r="F161" s="23">
        <v>33</v>
      </c>
    </row>
    <row r="162" spans="1:10" s="3" customFormat="1" ht="15">
      <c r="A162" s="21"/>
      <c r="B162" s="21">
        <v>95</v>
      </c>
      <c r="C162" s="21">
        <v>0</v>
      </c>
      <c r="D162" s="22" t="s">
        <v>535</v>
      </c>
      <c r="E162" s="22" t="s">
        <v>1095</v>
      </c>
      <c r="F162" s="23">
        <v>70</v>
      </c>
    </row>
    <row r="163" spans="1:10" s="3" customFormat="1" ht="15">
      <c r="A163" s="21"/>
      <c r="B163" s="21">
        <v>96</v>
      </c>
      <c r="C163" s="21">
        <v>0</v>
      </c>
      <c r="D163" s="22" t="s">
        <v>536</v>
      </c>
      <c r="E163" s="22" t="s">
        <v>677</v>
      </c>
      <c r="F163" s="23">
        <v>5</v>
      </c>
    </row>
    <row r="164" spans="1:10" s="3" customFormat="1" ht="30">
      <c r="A164" s="21"/>
      <c r="B164" s="21">
        <v>97</v>
      </c>
      <c r="C164" s="21">
        <v>0</v>
      </c>
      <c r="D164" s="22" t="s">
        <v>537</v>
      </c>
      <c r="E164" s="22" t="s">
        <v>678</v>
      </c>
      <c r="F164" s="23">
        <v>32</v>
      </c>
    </row>
    <row r="165" spans="1:10" s="3" customFormat="1" ht="15">
      <c r="A165" s="21"/>
      <c r="B165" s="21">
        <v>98</v>
      </c>
      <c r="C165" s="21">
        <v>0</v>
      </c>
      <c r="D165" s="22" t="s">
        <v>538</v>
      </c>
      <c r="E165" s="22" t="s">
        <v>679</v>
      </c>
      <c r="F165" s="23">
        <v>6</v>
      </c>
    </row>
    <row r="166" spans="1:10" s="3" customFormat="1" ht="1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">
      <c r="A167" s="21"/>
      <c r="B167" s="21"/>
      <c r="C167" s="21"/>
      <c r="D167" s="22"/>
      <c r="E167" s="22"/>
      <c r="F167" s="23"/>
    </row>
    <row r="168" spans="1:10" s="4" customFormat="1" ht="18">
      <c r="A168" s="17">
        <v>11</v>
      </c>
      <c r="B168" s="17"/>
      <c r="C168" s="17"/>
      <c r="D168" s="19" t="s">
        <v>539</v>
      </c>
      <c r="E168" s="19" t="s">
        <v>680</v>
      </c>
      <c r="F168" s="20">
        <f>SUM(F169:F171)</f>
        <v>59</v>
      </c>
    </row>
    <row r="169" spans="1:10" s="3" customFormat="1" ht="15">
      <c r="A169" s="21"/>
      <c r="B169" s="21">
        <v>100</v>
      </c>
      <c r="C169" s="21">
        <v>0</v>
      </c>
      <c r="D169" s="22" t="s">
        <v>1166</v>
      </c>
      <c r="E169" s="22" t="s">
        <v>641</v>
      </c>
      <c r="F169" s="23">
        <v>19</v>
      </c>
    </row>
    <row r="170" spans="1:10" s="3" customFormat="1" ht="15">
      <c r="A170" s="21"/>
      <c r="B170" s="21">
        <v>101</v>
      </c>
      <c r="C170" s="21">
        <v>0</v>
      </c>
      <c r="D170" s="22" t="s">
        <v>1167</v>
      </c>
      <c r="E170" s="22" t="s">
        <v>681</v>
      </c>
      <c r="F170" s="23">
        <v>32</v>
      </c>
    </row>
    <row r="171" spans="1:10" s="3" customFormat="1" ht="15">
      <c r="A171" s="21"/>
      <c r="B171" s="21">
        <v>102</v>
      </c>
      <c r="C171" s="21">
        <v>0</v>
      </c>
      <c r="D171" s="22" t="s">
        <v>1168</v>
      </c>
      <c r="E171" s="22" t="s">
        <v>947</v>
      </c>
      <c r="F171" s="23">
        <v>8</v>
      </c>
    </row>
    <row r="172" spans="1:10" s="3" customFormat="1" ht="15">
      <c r="A172" s="21"/>
      <c r="B172" s="21"/>
      <c r="C172" s="21"/>
      <c r="D172" s="22"/>
      <c r="E172" s="22"/>
      <c r="F172" s="23"/>
    </row>
    <row r="173" spans="1:10" s="3" customFormat="1" ht="15">
      <c r="A173" s="21"/>
      <c r="B173" s="21"/>
      <c r="C173" s="21"/>
      <c r="D173" s="22"/>
      <c r="E173" s="22"/>
      <c r="F173" s="23"/>
    </row>
    <row r="174" spans="1:10" s="4" customFormat="1" ht="18">
      <c r="A174" s="17">
        <v>12</v>
      </c>
      <c r="B174" s="17"/>
      <c r="C174" s="17"/>
      <c r="D174" s="19" t="s">
        <v>540</v>
      </c>
      <c r="E174" s="19" t="s">
        <v>688</v>
      </c>
      <c r="F174" s="20">
        <f>SUM(F175,F176,F180,F181)</f>
        <v>222</v>
      </c>
    </row>
    <row r="175" spans="1:10" s="3" customFormat="1" ht="15">
      <c r="A175" s="21"/>
      <c r="B175" s="21">
        <v>110</v>
      </c>
      <c r="C175" s="21">
        <v>0</v>
      </c>
      <c r="D175" s="22" t="s">
        <v>541</v>
      </c>
      <c r="E175" s="22" t="s">
        <v>682</v>
      </c>
      <c r="F175" s="23">
        <v>11</v>
      </c>
    </row>
    <row r="176" spans="1:10" s="3" customFormat="1" ht="15">
      <c r="A176" s="21"/>
      <c r="B176" s="21">
        <v>111</v>
      </c>
      <c r="C176" s="21">
        <v>0</v>
      </c>
      <c r="D176" s="22" t="s">
        <v>542</v>
      </c>
      <c r="E176" s="22" t="s">
        <v>683</v>
      </c>
      <c r="F176" s="23">
        <f>SUM(F177:F179)</f>
        <v>148</v>
      </c>
    </row>
    <row r="177" spans="1:10">
      <c r="A177" s="10"/>
      <c r="B177" s="10"/>
      <c r="C177" s="10">
        <v>1</v>
      </c>
      <c r="D177" s="11" t="s">
        <v>1171</v>
      </c>
      <c r="E177" s="33" t="s">
        <v>684</v>
      </c>
      <c r="F177" s="12">
        <v>45</v>
      </c>
    </row>
    <row r="178" spans="1:10" s="31" customFormat="1">
      <c r="A178" s="10"/>
      <c r="B178" s="10"/>
      <c r="C178" s="10">
        <v>2</v>
      </c>
      <c r="D178" s="11" t="s">
        <v>543</v>
      </c>
      <c r="E178" s="11" t="s">
        <v>685</v>
      </c>
      <c r="F178" s="12">
        <v>42</v>
      </c>
      <c r="G178"/>
      <c r="H178"/>
      <c r="I178"/>
      <c r="J178"/>
    </row>
    <row r="179" spans="1:10">
      <c r="A179" s="10"/>
      <c r="B179" s="10"/>
      <c r="C179" s="10">
        <v>3</v>
      </c>
      <c r="D179" s="11" t="s">
        <v>1173</v>
      </c>
      <c r="E179" s="11" t="s">
        <v>864</v>
      </c>
      <c r="F179" s="12">
        <v>61</v>
      </c>
    </row>
    <row r="180" spans="1:10" s="3" customFormat="1" ht="30">
      <c r="A180" s="21"/>
      <c r="B180" s="21">
        <v>112</v>
      </c>
      <c r="C180" s="21">
        <v>0</v>
      </c>
      <c r="D180" s="22" t="s">
        <v>544</v>
      </c>
      <c r="E180" s="22" t="s">
        <v>686</v>
      </c>
      <c r="F180" s="23">
        <v>38</v>
      </c>
    </row>
    <row r="181" spans="1:10" s="3" customFormat="1" ht="15">
      <c r="A181" s="21"/>
      <c r="B181" s="21">
        <v>113</v>
      </c>
      <c r="C181" s="21"/>
      <c r="D181" s="22" t="s">
        <v>1175</v>
      </c>
      <c r="E181" s="22" t="s">
        <v>1175</v>
      </c>
      <c r="F181" s="23">
        <f>SUM(F182:F184)</f>
        <v>25</v>
      </c>
    </row>
    <row r="182" spans="1:10">
      <c r="A182" s="10"/>
      <c r="B182" s="10"/>
      <c r="C182" s="10">
        <v>0</v>
      </c>
      <c r="D182" s="11" t="s">
        <v>1175</v>
      </c>
      <c r="E182" s="11" t="s">
        <v>1175</v>
      </c>
      <c r="F182" s="12">
        <v>5</v>
      </c>
    </row>
    <row r="183" spans="1:10">
      <c r="A183" s="10"/>
      <c r="B183" s="10"/>
      <c r="C183" s="10">
        <v>1</v>
      </c>
      <c r="D183" s="11" t="s">
        <v>545</v>
      </c>
      <c r="E183" s="11" t="s">
        <v>687</v>
      </c>
      <c r="F183" s="12">
        <v>13</v>
      </c>
    </row>
    <row r="184" spans="1:10">
      <c r="A184" s="10"/>
      <c r="B184" s="10"/>
      <c r="C184" s="10">
        <v>2</v>
      </c>
      <c r="D184" s="11" t="s">
        <v>1178</v>
      </c>
      <c r="E184" s="11" t="s">
        <v>1178</v>
      </c>
      <c r="F184" s="12">
        <v>7</v>
      </c>
    </row>
    <row r="185" spans="1:10" ht="1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6">
      <c r="A187" s="17">
        <v>13</v>
      </c>
      <c r="B187" s="17"/>
      <c r="C187" s="17"/>
      <c r="D187" s="19" t="s">
        <v>546</v>
      </c>
      <c r="E187" s="19" t="s">
        <v>575</v>
      </c>
      <c r="F187" s="20">
        <f>SUM(F188,F189,F192,F196,F201,F207,F211)</f>
        <v>417</v>
      </c>
    </row>
    <row r="188" spans="1:10" s="6" customFormat="1" ht="18">
      <c r="A188" s="21"/>
      <c r="B188" s="21">
        <v>120</v>
      </c>
      <c r="C188" s="21">
        <v>0</v>
      </c>
      <c r="D188" s="22" t="s">
        <v>1166</v>
      </c>
      <c r="E188" s="22" t="s">
        <v>641</v>
      </c>
      <c r="F188" s="23">
        <v>7</v>
      </c>
      <c r="G188" s="3"/>
      <c r="H188" s="3"/>
      <c r="I188" s="3"/>
      <c r="J188" s="3"/>
    </row>
    <row r="189" spans="1:10" s="3" customFormat="1" ht="15">
      <c r="A189" s="21"/>
      <c r="B189" s="21">
        <v>121</v>
      </c>
      <c r="C189" s="21">
        <v>0</v>
      </c>
      <c r="D189" s="22" t="s">
        <v>547</v>
      </c>
      <c r="E189" s="22" t="s">
        <v>689</v>
      </c>
      <c r="F189" s="23">
        <f>SUM(F190:F191)</f>
        <v>70</v>
      </c>
    </row>
    <row r="190" spans="1:10">
      <c r="A190" s="10"/>
      <c r="B190" s="10"/>
      <c r="C190" s="10">
        <v>1</v>
      </c>
      <c r="D190" s="11" t="s">
        <v>548</v>
      </c>
      <c r="E190" s="11" t="s">
        <v>690</v>
      </c>
      <c r="F190" s="12">
        <v>48</v>
      </c>
    </row>
    <row r="191" spans="1:10">
      <c r="A191" s="10"/>
      <c r="B191" s="10"/>
      <c r="C191" s="10">
        <v>2</v>
      </c>
      <c r="D191" s="11" t="s">
        <v>1193</v>
      </c>
      <c r="E191" s="11" t="s">
        <v>691</v>
      </c>
      <c r="F191" s="12">
        <v>22</v>
      </c>
    </row>
    <row r="192" spans="1:10" s="3" customFormat="1" ht="15">
      <c r="A192" s="21"/>
      <c r="B192" s="21">
        <v>122</v>
      </c>
      <c r="C192" s="21"/>
      <c r="D192" s="22" t="s">
        <v>549</v>
      </c>
      <c r="E192" s="22" t="s">
        <v>692</v>
      </c>
      <c r="F192" s="23">
        <f>SUM(F193:F195)</f>
        <v>47</v>
      </c>
    </row>
    <row r="193" spans="1:10">
      <c r="A193" s="10"/>
      <c r="B193" s="10"/>
      <c r="C193" s="10">
        <v>0</v>
      </c>
      <c r="D193" s="11" t="s">
        <v>549</v>
      </c>
      <c r="E193" s="11" t="s">
        <v>692</v>
      </c>
      <c r="F193" s="12">
        <v>24</v>
      </c>
    </row>
    <row r="194" spans="1:10">
      <c r="A194" s="10"/>
      <c r="B194" s="10"/>
      <c r="C194" s="10">
        <v>1</v>
      </c>
      <c r="D194" s="11" t="s">
        <v>550</v>
      </c>
      <c r="E194" s="11" t="s">
        <v>957</v>
      </c>
      <c r="F194" s="12">
        <v>11</v>
      </c>
    </row>
    <row r="195" spans="1:10">
      <c r="A195" s="10"/>
      <c r="B195" s="10"/>
      <c r="C195" s="10">
        <v>2</v>
      </c>
      <c r="D195" s="11" t="s">
        <v>1183</v>
      </c>
      <c r="E195" s="11" t="s">
        <v>959</v>
      </c>
      <c r="F195" s="12">
        <v>12</v>
      </c>
    </row>
    <row r="196" spans="1:10" s="3" customFormat="1" ht="15">
      <c r="A196" s="21"/>
      <c r="B196" s="21">
        <v>123</v>
      </c>
      <c r="C196" s="21">
        <v>0</v>
      </c>
      <c r="D196" s="22" t="s">
        <v>1195</v>
      </c>
      <c r="E196" s="22" t="s">
        <v>972</v>
      </c>
      <c r="F196" s="23">
        <f>SUM(F197:F200)</f>
        <v>80</v>
      </c>
    </row>
    <row r="197" spans="1:10" s="29" customFormat="1" ht="15">
      <c r="A197" s="25"/>
      <c r="B197" s="25"/>
      <c r="C197" s="25">
        <v>1</v>
      </c>
      <c r="D197" s="26" t="s">
        <v>1196</v>
      </c>
      <c r="E197" s="26" t="s">
        <v>973</v>
      </c>
      <c r="F197" s="27">
        <v>27</v>
      </c>
    </row>
    <row r="198" spans="1:10" s="29" customFormat="1" ht="15">
      <c r="A198" s="25"/>
      <c r="B198" s="25"/>
      <c r="C198" s="25">
        <v>2</v>
      </c>
      <c r="D198" s="26" t="s">
        <v>1164</v>
      </c>
      <c r="E198" s="26" t="s">
        <v>1042</v>
      </c>
      <c r="F198" s="27">
        <v>3</v>
      </c>
    </row>
    <row r="199" spans="1:10" s="29" customFormat="1" ht="15">
      <c r="A199" s="25"/>
      <c r="B199" s="25"/>
      <c r="C199" s="25">
        <v>3</v>
      </c>
      <c r="D199" s="26" t="s">
        <v>1197</v>
      </c>
      <c r="E199" s="26" t="s">
        <v>974</v>
      </c>
      <c r="F199" s="27">
        <v>38</v>
      </c>
    </row>
    <row r="200" spans="1:10" s="29" customFormat="1" ht="15">
      <c r="A200" s="25"/>
      <c r="B200" s="25"/>
      <c r="C200" s="25">
        <v>4</v>
      </c>
      <c r="D200" s="26" t="s">
        <v>1194</v>
      </c>
      <c r="E200" s="26" t="s">
        <v>971</v>
      </c>
      <c r="F200" s="27">
        <v>12</v>
      </c>
    </row>
    <row r="201" spans="1:10" s="3" customFormat="1" ht="15">
      <c r="A201" s="21"/>
      <c r="B201" s="21">
        <v>124</v>
      </c>
      <c r="C201" s="21"/>
      <c r="D201" s="22" t="s">
        <v>551</v>
      </c>
      <c r="E201" s="22" t="s">
        <v>695</v>
      </c>
      <c r="F201" s="23">
        <f>SUM(F202:F203)</f>
        <v>66</v>
      </c>
    </row>
    <row r="202" spans="1:10" s="3" customFormat="1" ht="15">
      <c r="A202" s="1"/>
      <c r="B202" s="1"/>
      <c r="C202" s="1">
        <v>0</v>
      </c>
      <c r="D202" s="7" t="s">
        <v>551</v>
      </c>
      <c r="E202" s="7" t="s">
        <v>693</v>
      </c>
      <c r="F202" s="12">
        <v>57</v>
      </c>
      <c r="G202"/>
      <c r="H202"/>
      <c r="I202"/>
      <c r="J202"/>
    </row>
    <row r="203" spans="1:10" ht="15">
      <c r="C203" s="1">
        <v>1</v>
      </c>
      <c r="D203" s="7" t="s">
        <v>1202</v>
      </c>
      <c r="E203" s="7" t="s">
        <v>977</v>
      </c>
      <c r="F203" s="27">
        <v>9</v>
      </c>
    </row>
    <row r="204" spans="1:10" s="3" customFormat="1" ht="15">
      <c r="A204" s="34"/>
      <c r="B204" s="34">
        <v>125</v>
      </c>
      <c r="C204" s="34"/>
      <c r="D204" s="35" t="s">
        <v>598</v>
      </c>
      <c r="E204" s="35" t="s">
        <v>595</v>
      </c>
      <c r="F204" s="23">
        <f>SUM(F205:F206)</f>
        <v>49</v>
      </c>
    </row>
    <row r="205" spans="1:10">
      <c r="C205" s="1">
        <v>0</v>
      </c>
      <c r="D205" s="7" t="s">
        <v>598</v>
      </c>
      <c r="E205" s="7" t="s">
        <v>595</v>
      </c>
      <c r="F205" s="12">
        <v>33</v>
      </c>
    </row>
    <row r="206" spans="1:10">
      <c r="C206" s="1">
        <v>1</v>
      </c>
      <c r="D206" s="7" t="s">
        <v>596</v>
      </c>
      <c r="E206" s="7" t="s">
        <v>597</v>
      </c>
      <c r="F206" s="12">
        <v>16</v>
      </c>
    </row>
    <row r="207" spans="1:10" s="3" customFormat="1" ht="15">
      <c r="A207" s="34"/>
      <c r="B207" s="34">
        <v>126</v>
      </c>
      <c r="C207" s="34">
        <v>0</v>
      </c>
      <c r="D207" s="35" t="s">
        <v>1256</v>
      </c>
      <c r="E207" s="35" t="s">
        <v>1030</v>
      </c>
      <c r="F207" s="3">
        <f>SUM(F208:F210)</f>
        <v>83</v>
      </c>
    </row>
    <row r="208" spans="1:10">
      <c r="C208" s="1">
        <v>1</v>
      </c>
      <c r="D208" s="7" t="s">
        <v>1166</v>
      </c>
      <c r="E208" s="7" t="s">
        <v>641</v>
      </c>
      <c r="F208">
        <v>59</v>
      </c>
    </row>
    <row r="209" spans="1:6">
      <c r="C209" s="1">
        <v>2</v>
      </c>
      <c r="D209" s="7" t="s">
        <v>848</v>
      </c>
      <c r="E209" s="7" t="s">
        <v>849</v>
      </c>
      <c r="F209">
        <v>14</v>
      </c>
    </row>
    <row r="210" spans="1:6">
      <c r="C210" s="1">
        <v>2</v>
      </c>
      <c r="D210" s="7" t="s">
        <v>552</v>
      </c>
      <c r="E210" s="7" t="s">
        <v>694</v>
      </c>
      <c r="F210">
        <v>10</v>
      </c>
    </row>
    <row r="211" spans="1:6" s="3" customFormat="1" ht="15">
      <c r="A211" s="34"/>
      <c r="B211" s="34">
        <v>127</v>
      </c>
      <c r="C211" s="34">
        <v>0</v>
      </c>
      <c r="D211" s="35" t="s">
        <v>1190</v>
      </c>
      <c r="E211" s="35" t="s">
        <v>967</v>
      </c>
      <c r="F211" s="3">
        <v>64</v>
      </c>
    </row>
    <row r="214" spans="1:6" s="4" customFormat="1" ht="18">
      <c r="A214" s="36">
        <v>14</v>
      </c>
      <c r="B214" s="36"/>
      <c r="C214" s="36"/>
      <c r="D214" s="37" t="s">
        <v>553</v>
      </c>
      <c r="E214" s="37" t="s">
        <v>696</v>
      </c>
      <c r="F214" s="4">
        <f>SUM(F215:F219)</f>
        <v>538</v>
      </c>
    </row>
    <row r="215" spans="1:6" s="23" customFormat="1" ht="30">
      <c r="A215" s="21"/>
      <c r="B215" s="21">
        <v>130</v>
      </c>
      <c r="C215" s="21">
        <v>0</v>
      </c>
      <c r="D215" s="22" t="s">
        <v>554</v>
      </c>
      <c r="E215" s="22" t="s">
        <v>583</v>
      </c>
      <c r="F215" s="23">
        <v>11</v>
      </c>
    </row>
    <row r="216" spans="1:6" s="23" customFormat="1" ht="30">
      <c r="A216" s="21"/>
      <c r="B216" s="21">
        <v>131</v>
      </c>
      <c r="C216" s="21">
        <v>0</v>
      </c>
      <c r="D216" s="22" t="s">
        <v>555</v>
      </c>
      <c r="E216" s="22" t="s">
        <v>579</v>
      </c>
      <c r="F216" s="23">
        <v>30</v>
      </c>
    </row>
    <row r="217" spans="1:6" s="23" customFormat="1" ht="30">
      <c r="A217" s="21"/>
      <c r="B217" s="21">
        <v>132</v>
      </c>
      <c r="C217" s="21">
        <v>0</v>
      </c>
      <c r="D217" s="22" t="s">
        <v>556</v>
      </c>
      <c r="E217" s="22" t="s">
        <v>584</v>
      </c>
      <c r="F217" s="23">
        <v>28</v>
      </c>
    </row>
    <row r="218" spans="1:6" s="23" customFormat="1" ht="15">
      <c r="A218" s="21"/>
      <c r="B218" s="21">
        <v>133</v>
      </c>
      <c r="C218" s="21">
        <v>0</v>
      </c>
      <c r="D218" s="22" t="s">
        <v>580</v>
      </c>
      <c r="E218" s="22" t="s">
        <v>580</v>
      </c>
      <c r="F218" s="23">
        <v>37</v>
      </c>
    </row>
    <row r="219" spans="1:6" s="23" customFormat="1" ht="15">
      <c r="A219" s="21"/>
      <c r="B219" s="21">
        <v>134</v>
      </c>
      <c r="C219" s="21"/>
      <c r="D219" s="22" t="s">
        <v>557</v>
      </c>
      <c r="E219" s="22" t="s">
        <v>581</v>
      </c>
      <c r="F219" s="23">
        <f>SUM(F220:F221)</f>
        <v>432</v>
      </c>
    </row>
    <row r="220" spans="1:6" s="40" customFormat="1">
      <c r="A220" s="38"/>
      <c r="B220" s="38"/>
      <c r="C220" s="38">
        <v>0</v>
      </c>
      <c r="D220" s="39" t="s">
        <v>557</v>
      </c>
      <c r="E220" s="39" t="s">
        <v>581</v>
      </c>
      <c r="F220" s="40">
        <v>113</v>
      </c>
    </row>
    <row r="221" spans="1:6" s="40" customFormat="1">
      <c r="A221" s="38"/>
      <c r="B221" s="38"/>
      <c r="C221" s="38">
        <v>1</v>
      </c>
      <c r="D221" s="39" t="s">
        <v>558</v>
      </c>
      <c r="E221" s="39" t="s">
        <v>582</v>
      </c>
      <c r="F221" s="40">
        <v>319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3"/>
  <sheetViews>
    <sheetView topLeftCell="A82"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16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SUM(F4,F17,F27,F35,,F43,F82)</f>
        <v>1731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336</v>
      </c>
    </row>
    <row r="5" spans="1:8" s="3" customFormat="1" ht="39.75" customHeight="1">
      <c r="A5" s="21"/>
      <c r="B5" s="21">
        <v>1</v>
      </c>
      <c r="C5" s="21">
        <v>0</v>
      </c>
      <c r="D5" s="22" t="s">
        <v>99</v>
      </c>
      <c r="E5" s="22" t="s">
        <v>98</v>
      </c>
      <c r="F5" s="23">
        <v>34</v>
      </c>
    </row>
    <row r="6" spans="1:8" s="3" customFormat="1" ht="45">
      <c r="A6" s="21"/>
      <c r="B6" s="21">
        <v>2</v>
      </c>
      <c r="C6" s="21">
        <v>0</v>
      </c>
      <c r="D6" s="22" t="s">
        <v>510</v>
      </c>
      <c r="E6" s="22" t="s">
        <v>266</v>
      </c>
      <c r="F6" s="23">
        <v>29</v>
      </c>
    </row>
    <row r="7" spans="1:8" s="3" customFormat="1" ht="25.5" customHeight="1">
      <c r="A7" s="21"/>
      <c r="B7" s="21">
        <v>3</v>
      </c>
      <c r="C7" s="21">
        <v>0</v>
      </c>
      <c r="D7" s="23" t="s">
        <v>11</v>
      </c>
      <c r="E7" s="22" t="s">
        <v>10</v>
      </c>
      <c r="F7" s="23">
        <v>65</v>
      </c>
    </row>
    <row r="8" spans="1:8" s="3" customFormat="1" ht="30">
      <c r="A8" s="21"/>
      <c r="B8" s="21">
        <v>4</v>
      </c>
      <c r="C8" s="21">
        <v>0</v>
      </c>
      <c r="D8" s="22" t="s">
        <v>101</v>
      </c>
      <c r="E8" s="22" t="s">
        <v>100</v>
      </c>
      <c r="F8" s="23">
        <v>42</v>
      </c>
    </row>
    <row r="9" spans="1:8" s="3" customFormat="1" ht="15">
      <c r="A9" s="21"/>
      <c r="B9" s="21">
        <v>5</v>
      </c>
      <c r="C9" s="21">
        <v>0</v>
      </c>
      <c r="D9" s="22" t="s">
        <v>102</v>
      </c>
      <c r="E9" s="22" t="s">
        <v>103</v>
      </c>
      <c r="F9" s="23">
        <v>32</v>
      </c>
    </row>
    <row r="10" spans="1:8" s="3" customFormat="1" ht="45">
      <c r="A10" s="21"/>
      <c r="B10" s="21">
        <v>6</v>
      </c>
      <c r="C10" s="21">
        <v>0</v>
      </c>
      <c r="D10" s="46" t="s">
        <v>105</v>
      </c>
      <c r="E10" s="22" t="s">
        <v>104</v>
      </c>
      <c r="F10" s="23">
        <v>50</v>
      </c>
    </row>
    <row r="11" spans="1:8" s="3" customFormat="1" ht="33" customHeight="1">
      <c r="A11" s="21"/>
      <c r="B11" s="21">
        <v>7</v>
      </c>
      <c r="C11" s="21">
        <v>0</v>
      </c>
      <c r="D11" s="22" t="s">
        <v>106</v>
      </c>
      <c r="E11" s="22" t="s">
        <v>249</v>
      </c>
      <c r="F11" s="23">
        <v>23</v>
      </c>
    </row>
    <row r="12" spans="1:8" s="3" customFormat="1" ht="30">
      <c r="A12" s="21"/>
      <c r="B12" s="21">
        <v>8</v>
      </c>
      <c r="C12" s="21">
        <v>0</v>
      </c>
      <c r="D12" s="22" t="s">
        <v>97</v>
      </c>
      <c r="E12" s="22" t="s">
        <v>96</v>
      </c>
      <c r="F12" s="23">
        <v>28</v>
      </c>
    </row>
    <row r="13" spans="1:8" s="3" customFormat="1" ht="30">
      <c r="A13" s="21"/>
      <c r="B13" s="21">
        <v>9</v>
      </c>
      <c r="C13" s="21">
        <v>0</v>
      </c>
      <c r="D13" s="22" t="s">
        <v>95</v>
      </c>
      <c r="E13" s="46" t="s">
        <v>94</v>
      </c>
      <c r="F13" s="23">
        <v>23</v>
      </c>
    </row>
    <row r="14" spans="1:8" s="3" customFormat="1" ht="30">
      <c r="A14" s="21"/>
      <c r="B14" s="21">
        <v>10</v>
      </c>
      <c r="C14" s="21">
        <v>0</v>
      </c>
      <c r="D14" s="22" t="s">
        <v>93</v>
      </c>
      <c r="E14" s="46" t="s">
        <v>92</v>
      </c>
      <c r="F14" s="23">
        <v>10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18">
      <c r="A17" s="17">
        <v>2</v>
      </c>
      <c r="B17" s="17"/>
      <c r="C17" s="17"/>
      <c r="D17" s="19" t="s">
        <v>215</v>
      </c>
      <c r="E17" s="19" t="s">
        <v>214</v>
      </c>
      <c r="F17" s="20">
        <f>SUM(F18,F19,F20,F21,F22,F23,F24)</f>
        <v>144</v>
      </c>
    </row>
    <row r="18" spans="1:10" ht="15">
      <c r="A18" s="21"/>
      <c r="B18" s="21">
        <v>11</v>
      </c>
      <c r="C18" s="21">
        <v>0</v>
      </c>
      <c r="D18" s="22" t="s">
        <v>108</v>
      </c>
      <c r="E18" s="46" t="s">
        <v>107</v>
      </c>
      <c r="F18" s="23">
        <v>14</v>
      </c>
    </row>
    <row r="19" spans="1:10" ht="15">
      <c r="A19" s="21"/>
      <c r="B19" s="21">
        <v>12</v>
      </c>
      <c r="C19" s="21">
        <v>0</v>
      </c>
      <c r="D19" s="22" t="s">
        <v>110</v>
      </c>
      <c r="E19" s="47" t="s">
        <v>109</v>
      </c>
      <c r="F19" s="23">
        <v>20</v>
      </c>
    </row>
    <row r="20" spans="1:10" s="3" customFormat="1" ht="15">
      <c r="A20" s="21"/>
      <c r="B20" s="21">
        <v>13</v>
      </c>
      <c r="C20" s="21">
        <v>0</v>
      </c>
      <c r="D20" s="46" t="s">
        <v>29</v>
      </c>
      <c r="E20" s="22" t="s">
        <v>111</v>
      </c>
      <c r="F20" s="23">
        <v>10</v>
      </c>
    </row>
    <row r="21" spans="1:10" s="3" customFormat="1" ht="20.25" customHeight="1">
      <c r="A21" s="21"/>
      <c r="B21" s="21">
        <v>14</v>
      </c>
      <c r="C21" s="21">
        <v>0</v>
      </c>
      <c r="D21" s="46" t="s">
        <v>31</v>
      </c>
      <c r="E21" s="46" t="s">
        <v>30</v>
      </c>
      <c r="F21" s="23">
        <v>27</v>
      </c>
    </row>
    <row r="22" spans="1:10" s="3" customFormat="1" ht="15">
      <c r="A22" s="21"/>
      <c r="B22" s="21">
        <v>15</v>
      </c>
      <c r="C22" s="21">
        <v>0</v>
      </c>
      <c r="D22" s="46" t="s">
        <v>32</v>
      </c>
      <c r="E22" s="46" t="s">
        <v>422</v>
      </c>
      <c r="F22" s="23">
        <v>19</v>
      </c>
    </row>
    <row r="23" spans="1:10" s="3" customFormat="1" ht="30">
      <c r="A23" s="21"/>
      <c r="B23" s="21">
        <v>16</v>
      </c>
      <c r="C23" s="21">
        <v>0</v>
      </c>
      <c r="D23" s="22" t="s">
        <v>33</v>
      </c>
      <c r="E23" s="46" t="s">
        <v>35</v>
      </c>
      <c r="F23" s="23">
        <v>19</v>
      </c>
    </row>
    <row r="24" spans="1:10" ht="30">
      <c r="A24" s="21"/>
      <c r="B24" s="21">
        <v>17</v>
      </c>
      <c r="C24" s="21">
        <v>0</v>
      </c>
      <c r="D24" s="46" t="s">
        <v>36</v>
      </c>
      <c r="E24" s="46" t="s">
        <v>34</v>
      </c>
      <c r="F24" s="23">
        <v>35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SUM(F28,F29,F30,F31,F32)</f>
        <v>61</v>
      </c>
    </row>
    <row r="28" spans="1:10" s="3" customFormat="1" ht="30">
      <c r="A28" s="21"/>
      <c r="B28" s="21">
        <v>18</v>
      </c>
      <c r="C28" s="21">
        <v>0</v>
      </c>
      <c r="D28" s="46" t="s">
        <v>37</v>
      </c>
      <c r="E28" s="46" t="s">
        <v>39</v>
      </c>
      <c r="F28" s="23">
        <v>6</v>
      </c>
    </row>
    <row r="29" spans="1:10" ht="60">
      <c r="A29" s="21"/>
      <c r="B29" s="21">
        <v>19</v>
      </c>
      <c r="C29" s="21">
        <v>0</v>
      </c>
      <c r="D29" s="22" t="s">
        <v>40</v>
      </c>
      <c r="E29" s="46" t="s">
        <v>38</v>
      </c>
      <c r="F29" s="23">
        <v>17</v>
      </c>
      <c r="G29" s="3"/>
      <c r="H29" s="3"/>
      <c r="I29" s="3"/>
      <c r="J29" s="3"/>
    </row>
    <row r="30" spans="1:10" ht="45">
      <c r="A30" s="21"/>
      <c r="B30" s="21">
        <v>20</v>
      </c>
      <c r="C30" s="21">
        <v>0</v>
      </c>
      <c r="D30" s="22" t="s">
        <v>176</v>
      </c>
      <c r="E30" s="46" t="s">
        <v>13</v>
      </c>
      <c r="F30" s="23">
        <v>6</v>
      </c>
      <c r="G30" s="3"/>
      <c r="H30" s="3"/>
      <c r="I30" s="3"/>
      <c r="J30" s="3"/>
    </row>
    <row r="31" spans="1:10" ht="60">
      <c r="A31" s="21"/>
      <c r="B31" s="21">
        <v>21</v>
      </c>
      <c r="C31" s="21">
        <v>0</v>
      </c>
      <c r="D31" s="22" t="s">
        <v>178</v>
      </c>
      <c r="E31" s="46" t="s">
        <v>177</v>
      </c>
      <c r="F31" s="23">
        <v>13</v>
      </c>
      <c r="G31" s="3"/>
      <c r="H31" s="3"/>
      <c r="I31" s="3"/>
      <c r="J31" s="3"/>
    </row>
    <row r="32" spans="1:10" ht="15">
      <c r="A32" s="21"/>
      <c r="B32" s="21">
        <v>22</v>
      </c>
      <c r="C32" s="21">
        <v>0</v>
      </c>
      <c r="D32" s="22" t="s">
        <v>623</v>
      </c>
      <c r="E32" s="22" t="s">
        <v>635</v>
      </c>
      <c r="F32" s="23">
        <v>19</v>
      </c>
      <c r="G32" s="3"/>
      <c r="H32" s="3"/>
      <c r="I32" s="3"/>
      <c r="J32" s="3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21"/>
      <c r="B34" s="21"/>
      <c r="C34" s="21"/>
      <c r="D34" s="22"/>
      <c r="E34" s="22"/>
      <c r="F34" s="23"/>
    </row>
    <row r="35" spans="1:10" s="3" customFormat="1" ht="18">
      <c r="A35" s="17">
        <v>4</v>
      </c>
      <c r="B35" s="17"/>
      <c r="C35" s="17"/>
      <c r="D35" s="19" t="s">
        <v>1353</v>
      </c>
      <c r="E35" s="19" t="s">
        <v>1131</v>
      </c>
      <c r="F35" s="20">
        <f>SUM(F36:F40)</f>
        <v>91</v>
      </c>
    </row>
    <row r="36" spans="1:10" s="3" customFormat="1" ht="30">
      <c r="A36" s="21"/>
      <c r="B36" s="21">
        <v>23</v>
      </c>
      <c r="C36" s="21">
        <v>0</v>
      </c>
      <c r="D36" s="22" t="s">
        <v>18</v>
      </c>
      <c r="E36" s="22" t="s">
        <v>41</v>
      </c>
      <c r="F36" s="23">
        <v>16</v>
      </c>
    </row>
    <row r="37" spans="1:10" s="3" customFormat="1" ht="33" customHeight="1">
      <c r="A37" s="21"/>
      <c r="B37" s="21">
        <v>24</v>
      </c>
      <c r="C37" s="21">
        <v>0</v>
      </c>
      <c r="D37" s="46" t="s">
        <v>44</v>
      </c>
      <c r="E37" s="46" t="s">
        <v>43</v>
      </c>
      <c r="F37" s="23">
        <v>29</v>
      </c>
    </row>
    <row r="38" spans="1:10" s="3" customFormat="1" ht="31.5" customHeight="1">
      <c r="A38" s="21"/>
      <c r="B38" s="21">
        <v>25</v>
      </c>
      <c r="C38" s="21">
        <v>0</v>
      </c>
      <c r="D38" s="46" t="s">
        <v>45</v>
      </c>
      <c r="E38" s="22" t="s">
        <v>46</v>
      </c>
      <c r="F38" s="23">
        <v>4</v>
      </c>
    </row>
    <row r="39" spans="1:10" s="3" customFormat="1" ht="15">
      <c r="A39" s="21"/>
      <c r="B39" s="21">
        <v>26</v>
      </c>
      <c r="C39" s="21">
        <v>0</v>
      </c>
      <c r="D39" s="46" t="s">
        <v>48</v>
      </c>
      <c r="E39" s="46" t="s">
        <v>47</v>
      </c>
      <c r="F39" s="23">
        <v>22</v>
      </c>
      <c r="G39"/>
      <c r="H39"/>
      <c r="I39"/>
      <c r="J39"/>
    </row>
    <row r="40" spans="1:10" s="3" customFormat="1" ht="15">
      <c r="A40" s="21"/>
      <c r="B40" s="21">
        <v>27</v>
      </c>
      <c r="C40" s="21">
        <v>0</v>
      </c>
      <c r="D40" s="46" t="s">
        <v>1227</v>
      </c>
      <c r="E40" s="46" t="s">
        <v>49</v>
      </c>
      <c r="F40" s="23">
        <v>20</v>
      </c>
      <c r="G40"/>
      <c r="H40"/>
      <c r="I40"/>
      <c r="J40"/>
    </row>
    <row r="41" spans="1:10" s="3" customFormat="1" ht="18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">
      <c r="A42" s="17"/>
      <c r="B42" s="18"/>
      <c r="C42" s="18"/>
      <c r="D42" s="19"/>
      <c r="E42" s="19"/>
      <c r="F42" s="20"/>
    </row>
    <row r="43" spans="1:10" s="4" customFormat="1" ht="36">
      <c r="A43" s="17">
        <v>5</v>
      </c>
      <c r="B43" s="18"/>
      <c r="C43" s="18"/>
      <c r="D43" s="19" t="s">
        <v>189</v>
      </c>
      <c r="E43" s="19" t="s">
        <v>190</v>
      </c>
      <c r="F43" s="20">
        <f>SUM(F44,F51,F61,F65)</f>
        <v>862</v>
      </c>
    </row>
    <row r="44" spans="1:10" s="3" customFormat="1" ht="18">
      <c r="A44" s="17"/>
      <c r="B44" s="56" t="s">
        <v>191</v>
      </c>
      <c r="C44" s="48"/>
      <c r="D44" s="50" t="s">
        <v>713</v>
      </c>
      <c r="E44" s="50" t="s">
        <v>203</v>
      </c>
      <c r="F44" s="54">
        <f>SUM(F45:F50)</f>
        <v>245</v>
      </c>
    </row>
    <row r="45" spans="1:10" s="3" customFormat="1" ht="30">
      <c r="A45" s="21"/>
      <c r="B45" s="21">
        <v>28</v>
      </c>
      <c r="C45" s="21">
        <v>0</v>
      </c>
      <c r="D45" s="46" t="s">
        <v>51</v>
      </c>
      <c r="E45" s="46" t="s">
        <v>52</v>
      </c>
      <c r="F45" s="23">
        <v>10</v>
      </c>
    </row>
    <row r="46" spans="1:10" s="8" customFormat="1" ht="15">
      <c r="A46" s="24"/>
      <c r="B46" s="21">
        <v>29</v>
      </c>
      <c r="C46" s="21">
        <v>0</v>
      </c>
      <c r="D46" s="46" t="s">
        <v>1247</v>
      </c>
      <c r="E46" s="46" t="s">
        <v>1019</v>
      </c>
      <c r="F46" s="30">
        <v>153</v>
      </c>
      <c r="H46" s="8" t="s">
        <v>20</v>
      </c>
    </row>
    <row r="47" spans="1:10" s="3" customFormat="1" ht="45">
      <c r="A47" s="21"/>
      <c r="B47" s="21">
        <v>30</v>
      </c>
      <c r="C47" s="21">
        <v>0</v>
      </c>
      <c r="D47" s="22" t="s">
        <v>117</v>
      </c>
      <c r="E47" s="22" t="s">
        <v>116</v>
      </c>
      <c r="F47" s="23">
        <v>23</v>
      </c>
    </row>
    <row r="48" spans="1:10" s="3" customFormat="1" ht="15">
      <c r="A48" s="21"/>
      <c r="B48" s="21">
        <v>31</v>
      </c>
      <c r="C48" s="21">
        <v>0</v>
      </c>
      <c r="D48" s="46" t="s">
        <v>304</v>
      </c>
      <c r="E48" s="47" t="s">
        <v>313</v>
      </c>
      <c r="F48" s="23">
        <v>39</v>
      </c>
    </row>
    <row r="49" spans="1:10" s="3" customFormat="1" ht="15">
      <c r="A49" s="21"/>
      <c r="B49" s="21">
        <v>32</v>
      </c>
      <c r="C49" s="21">
        <v>0</v>
      </c>
      <c r="D49" s="22" t="s">
        <v>118</v>
      </c>
      <c r="E49" s="22" t="s">
        <v>119</v>
      </c>
      <c r="F49" s="22">
        <v>10</v>
      </c>
    </row>
    <row r="50" spans="1:10" s="3" customFormat="1" ht="30">
      <c r="A50" s="21"/>
      <c r="B50" s="21">
        <v>33</v>
      </c>
      <c r="C50" s="21">
        <v>0</v>
      </c>
      <c r="D50" s="22" t="s">
        <v>54</v>
      </c>
      <c r="E50" s="22" t="s">
        <v>53</v>
      </c>
      <c r="F50" s="22">
        <v>10</v>
      </c>
    </row>
    <row r="51" spans="1:10" s="3" customFormat="1" ht="18">
      <c r="A51" s="17"/>
      <c r="B51" s="21" t="s">
        <v>194</v>
      </c>
      <c r="C51" s="48"/>
      <c r="D51" s="50" t="s">
        <v>518</v>
      </c>
      <c r="E51" s="50" t="s">
        <v>657</v>
      </c>
      <c r="F51" s="54">
        <f>SUM(F52:F60)</f>
        <v>183</v>
      </c>
    </row>
    <row r="52" spans="1:10" s="3" customFormat="1" ht="15">
      <c r="A52" s="21"/>
      <c r="B52" s="21">
        <v>34</v>
      </c>
      <c r="C52" s="21">
        <v>0</v>
      </c>
      <c r="D52" s="46" t="s">
        <v>56</v>
      </c>
      <c r="E52" s="22" t="s">
        <v>55</v>
      </c>
      <c r="F52" s="23">
        <v>6</v>
      </c>
    </row>
    <row r="53" spans="1:10" ht="15">
      <c r="A53" s="21"/>
      <c r="B53" s="21">
        <v>35</v>
      </c>
      <c r="C53" s="21">
        <v>0</v>
      </c>
      <c r="D53" s="22" t="s">
        <v>234</v>
      </c>
      <c r="E53" s="22" t="s">
        <v>235</v>
      </c>
      <c r="F53" s="23">
        <v>14</v>
      </c>
    </row>
    <row r="54" spans="1:10" s="3" customFormat="1" ht="15">
      <c r="A54" s="21"/>
      <c r="B54" s="21">
        <v>36</v>
      </c>
      <c r="C54" s="21">
        <v>0</v>
      </c>
      <c r="D54" s="22" t="s">
        <v>1258</v>
      </c>
      <c r="E54" s="22" t="s">
        <v>1031</v>
      </c>
      <c r="F54" s="23">
        <v>29</v>
      </c>
    </row>
    <row r="55" spans="1:10" s="3" customFormat="1" ht="15">
      <c r="A55" s="21"/>
      <c r="B55" s="21">
        <v>37</v>
      </c>
      <c r="C55" s="21">
        <v>0</v>
      </c>
      <c r="D55" s="22" t="s">
        <v>1280</v>
      </c>
      <c r="E55" s="22" t="s">
        <v>1053</v>
      </c>
      <c r="F55" s="23">
        <v>35</v>
      </c>
    </row>
    <row r="56" spans="1:10" ht="15">
      <c r="A56" s="21"/>
      <c r="B56" s="21">
        <v>38</v>
      </c>
      <c r="C56" s="21">
        <v>0</v>
      </c>
      <c r="D56" s="22" t="s">
        <v>1282</v>
      </c>
      <c r="E56" s="22" t="s">
        <v>1282</v>
      </c>
      <c r="F56" s="23">
        <v>14</v>
      </c>
    </row>
    <row r="57" spans="1:10" ht="15">
      <c r="A57" s="21"/>
      <c r="B57" s="21">
        <v>39</v>
      </c>
      <c r="C57" s="21">
        <v>0</v>
      </c>
      <c r="D57" s="22" t="s">
        <v>1283</v>
      </c>
      <c r="E57" s="22" t="s">
        <v>1056</v>
      </c>
      <c r="F57" s="23">
        <v>30</v>
      </c>
    </row>
    <row r="58" spans="1:10" ht="15">
      <c r="A58" s="21"/>
      <c r="B58" s="21">
        <v>40</v>
      </c>
      <c r="C58" s="21">
        <v>0</v>
      </c>
      <c r="D58" s="22" t="s">
        <v>1285</v>
      </c>
      <c r="E58" s="22" t="s">
        <v>1285</v>
      </c>
      <c r="F58" s="23">
        <v>28</v>
      </c>
    </row>
    <row r="59" spans="1:10" s="3" customFormat="1" ht="15">
      <c r="A59" s="21"/>
      <c r="B59" s="21">
        <v>41</v>
      </c>
      <c r="C59" s="21">
        <v>0</v>
      </c>
      <c r="D59" s="22" t="s">
        <v>1287</v>
      </c>
      <c r="E59" s="22" t="s">
        <v>1287</v>
      </c>
      <c r="F59" s="23">
        <v>17</v>
      </c>
    </row>
    <row r="60" spans="1:10" s="29" customFormat="1" ht="15">
      <c r="A60" s="21"/>
      <c r="B60" s="21">
        <v>42</v>
      </c>
      <c r="C60" s="21">
        <v>0</v>
      </c>
      <c r="D60" s="22" t="s">
        <v>447</v>
      </c>
      <c r="E60" s="22" t="s">
        <v>336</v>
      </c>
      <c r="F60" s="23">
        <v>10</v>
      </c>
    </row>
    <row r="61" spans="1:10" s="32" customFormat="1" ht="18">
      <c r="A61" s="17"/>
      <c r="B61" s="56" t="s">
        <v>136</v>
      </c>
      <c r="C61" s="48"/>
      <c r="D61" s="50" t="s">
        <v>345</v>
      </c>
      <c r="E61" s="50" t="s">
        <v>344</v>
      </c>
      <c r="F61" s="54">
        <f>SUM(F62:F64)</f>
        <v>114</v>
      </c>
      <c r="G61" s="3"/>
      <c r="H61" s="3"/>
      <c r="I61" s="3"/>
      <c r="J61" s="3"/>
    </row>
    <row r="62" spans="1:10" s="32" customFormat="1" ht="15">
      <c r="A62" s="21"/>
      <c r="B62" s="21">
        <v>43</v>
      </c>
      <c r="C62" s="21">
        <v>0</v>
      </c>
      <c r="D62" s="22" t="s">
        <v>122</v>
      </c>
      <c r="E62" s="22" t="s">
        <v>121</v>
      </c>
      <c r="F62" s="23">
        <v>13</v>
      </c>
      <c r="G62" s="3"/>
      <c r="H62" s="3"/>
      <c r="I62" s="3"/>
      <c r="J62" s="3"/>
    </row>
    <row r="63" spans="1:10" s="32" customFormat="1" ht="15">
      <c r="A63" s="21"/>
      <c r="B63" s="21">
        <v>44</v>
      </c>
      <c r="C63" s="21">
        <v>0</v>
      </c>
      <c r="D63" s="22" t="s">
        <v>1146</v>
      </c>
      <c r="E63" s="22" t="s">
        <v>1061</v>
      </c>
      <c r="F63" s="23">
        <v>68</v>
      </c>
      <c r="G63" s="3"/>
      <c r="H63" s="3"/>
      <c r="I63" s="3"/>
      <c r="J63" s="3"/>
    </row>
    <row r="64" spans="1:10" ht="15">
      <c r="A64" s="21"/>
      <c r="B64" s="21">
        <v>45</v>
      </c>
      <c r="C64" s="21">
        <v>0</v>
      </c>
      <c r="D64" s="22" t="s">
        <v>343</v>
      </c>
      <c r="E64" s="22" t="s">
        <v>342</v>
      </c>
      <c r="F64" s="23">
        <v>33</v>
      </c>
    </row>
    <row r="65" spans="1:10" ht="18">
      <c r="A65" s="17"/>
      <c r="B65" s="48" t="s">
        <v>50</v>
      </c>
      <c r="C65" s="48"/>
      <c r="D65" s="50" t="s">
        <v>1154</v>
      </c>
      <c r="E65" s="50" t="s">
        <v>137</v>
      </c>
      <c r="F65" s="54">
        <f>SUM(F66:F79)</f>
        <v>320</v>
      </c>
      <c r="G65" s="3"/>
      <c r="H65" s="3"/>
      <c r="I65" s="3"/>
      <c r="J65" s="3"/>
    </row>
    <row r="66" spans="1:10" ht="15">
      <c r="A66" s="21"/>
      <c r="B66" s="21">
        <v>46</v>
      </c>
      <c r="C66" s="21">
        <v>0</v>
      </c>
      <c r="D66" s="22" t="s">
        <v>58</v>
      </c>
      <c r="E66" s="22" t="s">
        <v>57</v>
      </c>
      <c r="F66" s="23">
        <v>44</v>
      </c>
    </row>
    <row r="67" spans="1:10" ht="30">
      <c r="A67" s="21"/>
      <c r="B67" s="21">
        <v>47</v>
      </c>
      <c r="C67" s="21">
        <v>0</v>
      </c>
      <c r="D67" s="22" t="s">
        <v>533</v>
      </c>
      <c r="E67" s="22" t="s">
        <v>125</v>
      </c>
      <c r="F67" s="23">
        <v>10</v>
      </c>
    </row>
    <row r="68" spans="1:10" ht="15">
      <c r="A68" s="21"/>
      <c r="B68" s="21">
        <v>48</v>
      </c>
      <c r="C68" s="21">
        <v>0</v>
      </c>
      <c r="D68" s="22" t="s">
        <v>594</v>
      </c>
      <c r="E68" s="22" t="s">
        <v>21</v>
      </c>
      <c r="F68" s="23">
        <v>10</v>
      </c>
    </row>
    <row r="69" spans="1:10" s="3" customFormat="1" ht="15">
      <c r="A69" s="10"/>
      <c r="B69" s="21">
        <v>49</v>
      </c>
      <c r="C69" s="21">
        <v>0</v>
      </c>
      <c r="D69" s="22" t="s">
        <v>60</v>
      </c>
      <c r="E69" s="22" t="s">
        <v>59</v>
      </c>
      <c r="F69" s="23">
        <v>9</v>
      </c>
    </row>
    <row r="70" spans="1:10" s="3" customFormat="1" ht="15">
      <c r="A70" s="10"/>
      <c r="B70" s="21">
        <v>50</v>
      </c>
      <c r="C70" s="21">
        <v>0</v>
      </c>
      <c r="D70" s="22" t="s">
        <v>279</v>
      </c>
      <c r="E70" s="22" t="s">
        <v>278</v>
      </c>
      <c r="F70" s="23">
        <v>12</v>
      </c>
    </row>
    <row r="71" spans="1:10" s="3" customFormat="1" ht="15">
      <c r="A71" s="21"/>
      <c r="B71" s="21">
        <v>52</v>
      </c>
      <c r="C71" s="21">
        <v>0</v>
      </c>
      <c r="D71" s="22" t="s">
        <v>63</v>
      </c>
      <c r="E71" s="22" t="s">
        <v>64</v>
      </c>
      <c r="F71" s="23">
        <v>8</v>
      </c>
      <c r="G71"/>
      <c r="H71"/>
      <c r="I71"/>
      <c r="J71"/>
    </row>
    <row r="72" spans="1:10" s="3" customFormat="1" ht="15">
      <c r="A72" s="21"/>
      <c r="B72" s="21">
        <v>53</v>
      </c>
      <c r="C72" s="21">
        <v>0</v>
      </c>
      <c r="D72" s="22" t="s">
        <v>1167</v>
      </c>
      <c r="E72" s="22" t="s">
        <v>681</v>
      </c>
      <c r="F72" s="23">
        <v>23</v>
      </c>
    </row>
    <row r="73" spans="1:10" s="3" customFormat="1" ht="15">
      <c r="A73" s="21"/>
      <c r="B73" s="21">
        <v>54</v>
      </c>
      <c r="C73" s="21">
        <v>0</v>
      </c>
      <c r="D73" s="22" t="s">
        <v>1168</v>
      </c>
      <c r="E73" s="22" t="s">
        <v>947</v>
      </c>
      <c r="F73" s="23">
        <v>25</v>
      </c>
    </row>
    <row r="74" spans="1:10" s="3" customFormat="1" ht="15">
      <c r="A74" s="21"/>
      <c r="B74" s="21">
        <v>55</v>
      </c>
      <c r="C74" s="21">
        <v>0</v>
      </c>
      <c r="D74" s="22" t="s">
        <v>65</v>
      </c>
      <c r="E74" s="22" t="s">
        <v>66</v>
      </c>
      <c r="F74" s="23">
        <v>13</v>
      </c>
    </row>
    <row r="75" spans="1:10" s="3" customFormat="1" ht="15">
      <c r="A75" s="21"/>
      <c r="B75" s="21">
        <v>56</v>
      </c>
      <c r="C75" s="21">
        <v>0</v>
      </c>
      <c r="D75" s="22" t="s">
        <v>131</v>
      </c>
      <c r="E75" s="22" t="s">
        <v>683</v>
      </c>
      <c r="F75" s="23">
        <v>27</v>
      </c>
      <c r="G75"/>
      <c r="H75"/>
      <c r="I75"/>
      <c r="J75"/>
    </row>
    <row r="76" spans="1:10" s="3" customFormat="1" ht="15">
      <c r="A76" s="21"/>
      <c r="B76" s="21">
        <v>57</v>
      </c>
      <c r="C76" s="21">
        <v>0</v>
      </c>
      <c r="D76" s="22" t="s">
        <v>1176</v>
      </c>
      <c r="E76" s="22" t="s">
        <v>394</v>
      </c>
      <c r="F76" s="23">
        <v>38</v>
      </c>
    </row>
    <row r="77" spans="1:10" ht="15">
      <c r="A77" s="21"/>
      <c r="B77" s="21">
        <v>58</v>
      </c>
      <c r="C77" s="21">
        <v>0</v>
      </c>
      <c r="D77" s="22" t="s">
        <v>133</v>
      </c>
      <c r="E77" s="22" t="s">
        <v>132</v>
      </c>
      <c r="F77" s="23">
        <v>27</v>
      </c>
    </row>
    <row r="78" spans="1:10" ht="15">
      <c r="A78" s="21"/>
      <c r="B78" s="21">
        <v>59</v>
      </c>
      <c r="C78" s="21">
        <v>0</v>
      </c>
      <c r="D78" s="22" t="s">
        <v>67</v>
      </c>
      <c r="E78" s="22" t="s">
        <v>68</v>
      </c>
      <c r="F78" s="23">
        <v>55</v>
      </c>
    </row>
    <row r="79" spans="1:10" ht="15">
      <c r="A79" s="21"/>
      <c r="B79" s="34">
        <v>60</v>
      </c>
      <c r="C79" s="34">
        <v>0</v>
      </c>
      <c r="D79" s="35" t="s">
        <v>488</v>
      </c>
      <c r="E79" s="35" t="s">
        <v>487</v>
      </c>
      <c r="F79" s="3">
        <v>19</v>
      </c>
    </row>
    <row r="80" spans="1:10">
      <c r="A80" s="10"/>
    </row>
    <row r="81" spans="1:6" s="29" customFormat="1" ht="15">
      <c r="A81" s="10"/>
      <c r="B81" s="1"/>
      <c r="C81" s="1"/>
      <c r="D81" s="7"/>
      <c r="E81" s="7"/>
      <c r="F81"/>
    </row>
    <row r="82" spans="1:6" ht="18">
      <c r="A82" s="17">
        <v>6</v>
      </c>
      <c r="B82" s="36"/>
      <c r="C82" s="36"/>
      <c r="D82" s="37" t="s">
        <v>143</v>
      </c>
      <c r="E82" s="37" t="s">
        <v>142</v>
      </c>
      <c r="F82" s="4">
        <f>SUM(F83:F88)</f>
        <v>237</v>
      </c>
    </row>
    <row r="83" spans="1:6" s="29" customFormat="1" ht="45">
      <c r="A83" s="17"/>
      <c r="B83" s="21">
        <v>61</v>
      </c>
      <c r="C83" s="21">
        <v>0</v>
      </c>
      <c r="D83" s="22" t="s">
        <v>15</v>
      </c>
      <c r="E83" s="22" t="s">
        <v>14</v>
      </c>
      <c r="F83" s="23">
        <v>32</v>
      </c>
    </row>
    <row r="84" spans="1:6" s="3" customFormat="1" ht="18">
      <c r="A84" s="17"/>
      <c r="B84" s="21">
        <v>62</v>
      </c>
      <c r="C84" s="21">
        <v>0</v>
      </c>
      <c r="D84" s="45" t="s">
        <v>1</v>
      </c>
      <c r="E84" s="22" t="s">
        <v>2</v>
      </c>
      <c r="F84" s="23">
        <v>61</v>
      </c>
    </row>
    <row r="85" spans="1:6" s="3" customFormat="1" ht="45">
      <c r="A85" s="25"/>
      <c r="B85" s="21">
        <v>63</v>
      </c>
      <c r="C85" s="21"/>
      <c r="D85" s="22" t="s">
        <v>6</v>
      </c>
      <c r="E85" s="22" t="s">
        <v>5</v>
      </c>
      <c r="F85" s="23">
        <v>25</v>
      </c>
    </row>
    <row r="86" spans="1:6" ht="15">
      <c r="A86" s="25"/>
      <c r="B86" s="21">
        <v>64</v>
      </c>
      <c r="C86" s="21">
        <v>0</v>
      </c>
      <c r="D86" s="22" t="s">
        <v>4</v>
      </c>
      <c r="E86" s="22" t="s">
        <v>3</v>
      </c>
      <c r="F86" s="23">
        <v>39</v>
      </c>
    </row>
    <row r="87" spans="1:6" ht="15">
      <c r="A87" s="25"/>
      <c r="B87" s="21">
        <v>65</v>
      </c>
      <c r="C87" s="21">
        <v>0</v>
      </c>
      <c r="D87" s="22" t="s">
        <v>580</v>
      </c>
      <c r="E87" s="22" t="s">
        <v>370</v>
      </c>
      <c r="F87" s="23">
        <v>76</v>
      </c>
    </row>
    <row r="88" spans="1:6" s="4" customFormat="1" ht="18">
      <c r="A88" s="1"/>
      <c r="B88" s="34">
        <v>66</v>
      </c>
      <c r="C88" s="34">
        <v>0</v>
      </c>
      <c r="D88" s="35" t="s">
        <v>23</v>
      </c>
      <c r="E88" s="35" t="s">
        <v>22</v>
      </c>
      <c r="F88" s="3">
        <v>4</v>
      </c>
    </row>
    <row r="89" spans="1:6" s="23" customFormat="1" ht="18">
      <c r="A89" s="36"/>
      <c r="B89" s="1"/>
      <c r="C89" s="1"/>
      <c r="D89" s="7"/>
      <c r="E89" s="7"/>
      <c r="F89"/>
    </row>
    <row r="90" spans="1:6" s="23" customFormat="1" ht="15">
      <c r="A90" s="21"/>
      <c r="B90" s="1"/>
      <c r="C90" s="1"/>
      <c r="D90" s="7"/>
      <c r="E90" s="7"/>
      <c r="F90"/>
    </row>
    <row r="91" spans="1:6" s="23" customFormat="1" ht="15">
      <c r="A91" s="21"/>
      <c r="B91" s="1"/>
      <c r="C91" s="1"/>
      <c r="D91" s="7"/>
      <c r="E91" s="7"/>
      <c r="F91"/>
    </row>
    <row r="92" spans="1:6" s="23" customFormat="1" ht="15">
      <c r="A92" s="21"/>
      <c r="B92" s="1"/>
      <c r="C92" s="1"/>
      <c r="D92" s="7"/>
      <c r="E92" s="7"/>
      <c r="F92"/>
    </row>
    <row r="93" spans="1:6" ht="15">
      <c r="A93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96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8" ht="23">
      <c r="A1" s="9" t="s">
        <v>807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SUM(F4,F22,F39,F50,F62,F68,F78,F94,F115,F136,F148,F162,F167,F177,F184)</f>
        <v>4404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SUM(F5,F8,F9,F13,F14,F15,F16,F19)</f>
        <v>671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SUM(F6:F7)</f>
        <v>204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184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20</v>
      </c>
    </row>
    <row r="8" spans="1:8" s="3" customFormat="1" ht="15">
      <c r="A8" s="21"/>
      <c r="B8" s="21">
        <v>2</v>
      </c>
      <c r="C8" s="21">
        <v>0</v>
      </c>
      <c r="D8" s="22" t="s">
        <v>1297</v>
      </c>
      <c r="E8" s="22" t="s">
        <v>1215</v>
      </c>
      <c r="F8" s="23">
        <v>72</v>
      </c>
    </row>
    <row r="9" spans="1:8" s="3" customFormat="1" ht="15">
      <c r="A9" s="21"/>
      <c r="B9" s="21">
        <v>3</v>
      </c>
      <c r="C9" s="21"/>
      <c r="D9" s="22" t="s">
        <v>1298</v>
      </c>
      <c r="E9" s="22" t="s">
        <v>1216</v>
      </c>
      <c r="F9" s="23">
        <f>SUM(F10:F12)</f>
        <v>40</v>
      </c>
    </row>
    <row r="10" spans="1:8">
      <c r="A10" s="10"/>
      <c r="B10" s="10"/>
      <c r="C10" s="10">
        <v>0</v>
      </c>
      <c r="D10" s="11" t="s">
        <v>1298</v>
      </c>
      <c r="E10" s="11" t="s">
        <v>1216</v>
      </c>
      <c r="F10" s="12">
        <v>38</v>
      </c>
    </row>
    <row r="11" spans="1:8">
      <c r="A11" s="10"/>
      <c r="B11" s="10"/>
      <c r="C11" s="10">
        <v>1</v>
      </c>
      <c r="D11" s="11" t="s">
        <v>1300</v>
      </c>
      <c r="E11" s="11" t="s">
        <v>1084</v>
      </c>
      <c r="F11" s="12">
        <v>1</v>
      </c>
    </row>
    <row r="12" spans="1:8">
      <c r="A12" s="10"/>
      <c r="B12" s="10"/>
      <c r="C12" s="10">
        <v>2</v>
      </c>
      <c r="D12" s="11" t="s">
        <v>1299</v>
      </c>
      <c r="E12" s="11" t="s">
        <v>1085</v>
      </c>
      <c r="F12" s="12">
        <v>1</v>
      </c>
    </row>
    <row r="13" spans="1:8" s="3" customFormat="1" ht="15">
      <c r="A13" s="21"/>
      <c r="B13" s="21">
        <v>4</v>
      </c>
      <c r="C13" s="21">
        <v>0</v>
      </c>
      <c r="D13" s="22" t="s">
        <v>1063</v>
      </c>
      <c r="E13" s="22" t="s">
        <v>1217</v>
      </c>
      <c r="F13" s="23">
        <v>189</v>
      </c>
    </row>
    <row r="14" spans="1:8" s="3" customFormat="1" ht="15">
      <c r="A14" s="21"/>
      <c r="B14" s="21">
        <v>5</v>
      </c>
      <c r="C14" s="21">
        <v>0</v>
      </c>
      <c r="D14" s="22" t="s">
        <v>809</v>
      </c>
      <c r="E14" s="22" t="s">
        <v>808</v>
      </c>
      <c r="F14" s="23">
        <v>23</v>
      </c>
    </row>
    <row r="15" spans="1:8" s="3" customFormat="1" ht="15">
      <c r="A15" s="21"/>
      <c r="B15" s="21">
        <v>6</v>
      </c>
      <c r="C15" s="21">
        <v>0</v>
      </c>
      <c r="D15" s="22" t="s">
        <v>886</v>
      </c>
      <c r="E15" s="22" t="s">
        <v>1219</v>
      </c>
      <c r="F15" s="23">
        <v>58</v>
      </c>
    </row>
    <row r="16" spans="1:8" s="3" customFormat="1" ht="15">
      <c r="A16" s="21"/>
      <c r="B16" s="21">
        <v>7</v>
      </c>
      <c r="C16" s="21">
        <v>0</v>
      </c>
      <c r="D16" s="22" t="s">
        <v>813</v>
      </c>
      <c r="E16" s="22" t="s">
        <v>812</v>
      </c>
      <c r="F16" s="23">
        <f>SUM(F17:F18)</f>
        <v>54</v>
      </c>
    </row>
    <row r="17" spans="1:10" s="3" customFormat="1" ht="15">
      <c r="A17" s="21"/>
      <c r="B17" s="21"/>
      <c r="C17" s="25">
        <v>0</v>
      </c>
      <c r="D17" s="26" t="s">
        <v>813</v>
      </c>
      <c r="E17" s="26" t="s">
        <v>811</v>
      </c>
      <c r="F17" s="27">
        <v>53</v>
      </c>
      <c r="G17" s="29"/>
    </row>
    <row r="18" spans="1:10" s="3" customFormat="1" ht="15">
      <c r="A18" s="21"/>
      <c r="B18" s="21"/>
      <c r="C18" s="25">
        <v>1</v>
      </c>
      <c r="D18" s="26" t="s">
        <v>814</v>
      </c>
      <c r="E18" s="26" t="s">
        <v>810</v>
      </c>
      <c r="F18" s="27">
        <v>1</v>
      </c>
      <c r="G18" s="29"/>
    </row>
    <row r="19" spans="1:10" s="3" customFormat="1" ht="30">
      <c r="A19" s="21"/>
      <c r="B19" s="21">
        <v>8</v>
      </c>
      <c r="C19" s="21">
        <v>0</v>
      </c>
      <c r="D19" s="22" t="s">
        <v>697</v>
      </c>
      <c r="E19" s="22" t="s">
        <v>815</v>
      </c>
      <c r="F19" s="23">
        <v>31</v>
      </c>
    </row>
    <row r="20" spans="1:10" s="3" customFormat="1" ht="15">
      <c r="A20" s="21"/>
      <c r="B20" s="21"/>
      <c r="C20" s="21"/>
      <c r="D20" s="22"/>
      <c r="E20" s="22"/>
      <c r="F20" s="23"/>
    </row>
    <row r="21" spans="1:10">
      <c r="A21" s="10"/>
      <c r="B21" s="10"/>
      <c r="C21" s="10"/>
      <c r="D21" s="11"/>
      <c r="E21" s="11"/>
      <c r="F21" s="12"/>
    </row>
    <row r="22" spans="1:10" ht="36">
      <c r="A22" s="17">
        <v>2</v>
      </c>
      <c r="B22" s="18"/>
      <c r="C22" s="18"/>
      <c r="D22" s="19" t="s">
        <v>1307</v>
      </c>
      <c r="E22" s="19" t="s">
        <v>1087</v>
      </c>
      <c r="F22" s="20">
        <f>SUM(F23,F24,F25,F26,F27,F28,F31,F32,F35)</f>
        <v>521</v>
      </c>
      <c r="G22" s="6"/>
      <c r="H22" s="6"/>
      <c r="I22" s="6"/>
      <c r="J22" s="6"/>
    </row>
    <row r="23" spans="1:10" ht="15">
      <c r="A23" s="21"/>
      <c r="B23" s="21">
        <v>11</v>
      </c>
      <c r="C23" s="21">
        <v>0</v>
      </c>
      <c r="D23" s="22" t="s">
        <v>1205</v>
      </c>
      <c r="E23" s="22" t="s">
        <v>1088</v>
      </c>
      <c r="F23" s="23">
        <v>72</v>
      </c>
      <c r="G23" s="3"/>
      <c r="H23" s="3"/>
      <c r="I23" s="3"/>
      <c r="J23" s="3"/>
    </row>
    <row r="24" spans="1:10" ht="15">
      <c r="A24" s="21"/>
      <c r="B24" s="21">
        <v>12</v>
      </c>
      <c r="C24" s="21">
        <v>0</v>
      </c>
      <c r="D24" s="22" t="s">
        <v>981</v>
      </c>
      <c r="E24" s="22" t="s">
        <v>1089</v>
      </c>
      <c r="F24" s="23">
        <v>9</v>
      </c>
      <c r="G24" s="3"/>
      <c r="H24" s="3"/>
      <c r="I24" s="3"/>
      <c r="J24" s="3"/>
    </row>
    <row r="25" spans="1:10" ht="15">
      <c r="A25" s="21"/>
      <c r="B25" s="21">
        <v>13</v>
      </c>
      <c r="C25" s="21">
        <v>0</v>
      </c>
      <c r="D25" s="22" t="s">
        <v>1308</v>
      </c>
      <c r="E25" s="22" t="s">
        <v>1090</v>
      </c>
      <c r="F25" s="23">
        <v>28</v>
      </c>
      <c r="G25" s="3"/>
      <c r="H25" s="3"/>
      <c r="I25" s="3"/>
      <c r="J25" s="3"/>
    </row>
    <row r="26" spans="1:10" s="6" customFormat="1" ht="18">
      <c r="A26" s="21"/>
      <c r="B26" s="21">
        <v>14</v>
      </c>
      <c r="C26" s="21">
        <v>0</v>
      </c>
      <c r="D26" s="22" t="s">
        <v>1309</v>
      </c>
      <c r="E26" s="22" t="s">
        <v>1091</v>
      </c>
      <c r="F26" s="23">
        <v>4</v>
      </c>
      <c r="G26" s="3"/>
      <c r="H26" s="3"/>
      <c r="I26" s="3"/>
      <c r="J26" s="3"/>
    </row>
    <row r="27" spans="1:10" s="3" customFormat="1" ht="15">
      <c r="A27" s="21"/>
      <c r="B27" s="21">
        <v>15</v>
      </c>
      <c r="C27" s="21">
        <v>0</v>
      </c>
      <c r="D27" s="22" t="s">
        <v>881</v>
      </c>
      <c r="E27" s="22" t="s">
        <v>882</v>
      </c>
      <c r="F27" s="23">
        <v>17</v>
      </c>
    </row>
    <row r="28" spans="1:10" s="3" customFormat="1" ht="15">
      <c r="A28" s="21"/>
      <c r="B28" s="21">
        <v>16</v>
      </c>
      <c r="C28" s="21"/>
      <c r="D28" s="22" t="s">
        <v>1311</v>
      </c>
      <c r="E28" s="22" t="s">
        <v>1093</v>
      </c>
      <c r="F28" s="23">
        <f>SUM(F29:F30)</f>
        <v>82</v>
      </c>
    </row>
    <row r="29" spans="1:10" s="3" customFormat="1" ht="15">
      <c r="A29" s="10"/>
      <c r="B29" s="10"/>
      <c r="C29" s="10">
        <v>0</v>
      </c>
      <c r="D29" s="11" t="s">
        <v>1311</v>
      </c>
      <c r="E29" s="11" t="s">
        <v>1093</v>
      </c>
      <c r="F29" s="12">
        <v>73</v>
      </c>
      <c r="G29"/>
      <c r="H29"/>
      <c r="I29"/>
      <c r="J29"/>
    </row>
    <row r="30" spans="1:10" s="3" customFormat="1" ht="15">
      <c r="A30" s="10"/>
      <c r="B30" s="10"/>
      <c r="C30" s="10">
        <v>1</v>
      </c>
      <c r="D30" s="11" t="s">
        <v>892</v>
      </c>
      <c r="E30" s="11" t="s">
        <v>892</v>
      </c>
      <c r="F30" s="12">
        <v>9</v>
      </c>
      <c r="G30"/>
      <c r="H30"/>
      <c r="I30"/>
      <c r="J30"/>
    </row>
    <row r="31" spans="1:10" s="3" customFormat="1" ht="15">
      <c r="A31" s="21"/>
      <c r="B31" s="21">
        <v>17</v>
      </c>
      <c r="C31" s="21">
        <v>0</v>
      </c>
      <c r="D31" s="22" t="s">
        <v>1313</v>
      </c>
      <c r="E31" s="22" t="s">
        <v>1096</v>
      </c>
      <c r="F31" s="23">
        <v>81</v>
      </c>
    </row>
    <row r="32" spans="1:10" s="3" customFormat="1" ht="15">
      <c r="A32" s="21"/>
      <c r="B32" s="21">
        <v>18</v>
      </c>
      <c r="C32" s="21"/>
      <c r="D32" s="22" t="s">
        <v>778</v>
      </c>
      <c r="E32" s="22" t="s">
        <v>777</v>
      </c>
      <c r="F32" s="23">
        <f>SUM(F33:F34)</f>
        <v>179</v>
      </c>
    </row>
    <row r="33" spans="1:10">
      <c r="A33" s="10"/>
      <c r="B33" s="10"/>
      <c r="C33" s="10">
        <v>0</v>
      </c>
      <c r="D33" s="11" t="s">
        <v>1317</v>
      </c>
      <c r="E33" s="11" t="s">
        <v>925</v>
      </c>
      <c r="F33" s="12">
        <v>156</v>
      </c>
    </row>
    <row r="34" spans="1:10" ht="28">
      <c r="A34" s="10"/>
      <c r="B34" s="10"/>
      <c r="C34" s="10">
        <v>1</v>
      </c>
      <c r="D34" s="11" t="s">
        <v>779</v>
      </c>
      <c r="E34" s="11" t="s">
        <v>1102</v>
      </c>
      <c r="F34" s="12">
        <v>23</v>
      </c>
    </row>
    <row r="35" spans="1:10" s="3" customFormat="1" ht="15">
      <c r="A35" s="21"/>
      <c r="B35" s="21">
        <v>19</v>
      </c>
      <c r="C35" s="21"/>
      <c r="D35" s="22" t="s">
        <v>1321</v>
      </c>
      <c r="E35" s="22" t="s">
        <v>1321</v>
      </c>
      <c r="F35" s="23">
        <f>SUM(F36:F37)</f>
        <v>49</v>
      </c>
    </row>
    <row r="36" spans="1:10" s="3" customFormat="1" ht="15">
      <c r="A36" s="10"/>
      <c r="B36" s="10"/>
      <c r="C36" s="10">
        <v>0</v>
      </c>
      <c r="D36" s="11" t="s">
        <v>1321</v>
      </c>
      <c r="E36" s="11" t="s">
        <v>1321</v>
      </c>
      <c r="F36" s="12">
        <v>40</v>
      </c>
      <c r="G36"/>
      <c r="H36"/>
      <c r="I36"/>
      <c r="J36"/>
    </row>
    <row r="37" spans="1:10">
      <c r="A37" s="10"/>
      <c r="B37" s="10"/>
      <c r="C37" s="10">
        <v>1</v>
      </c>
      <c r="D37" s="11" t="s">
        <v>1322</v>
      </c>
      <c r="E37" s="11" t="s">
        <v>1103</v>
      </c>
      <c r="F37" s="12">
        <v>9</v>
      </c>
    </row>
    <row r="38" spans="1:10">
      <c r="A38" s="10"/>
      <c r="B38" s="10"/>
      <c r="C38" s="10"/>
      <c r="D38" s="11"/>
      <c r="E38" s="11"/>
      <c r="F38" s="12"/>
    </row>
    <row r="39" spans="1:10" s="3" customFormat="1" ht="18">
      <c r="A39" s="17">
        <v>3</v>
      </c>
      <c r="B39" s="18"/>
      <c r="C39" s="18"/>
      <c r="D39" s="19" t="s">
        <v>1323</v>
      </c>
      <c r="E39" s="19" t="s">
        <v>1104</v>
      </c>
      <c r="F39" s="20">
        <f>SUM(F40,F41,F44,F45,F48)</f>
        <v>266</v>
      </c>
      <c r="G39" s="6"/>
      <c r="H39" s="6"/>
      <c r="I39" s="6"/>
      <c r="J39" s="6"/>
    </row>
    <row r="40" spans="1:10" ht="15">
      <c r="A40" s="21"/>
      <c r="B40" s="21">
        <v>21</v>
      </c>
      <c r="C40" s="21">
        <v>0</v>
      </c>
      <c r="D40" s="22" t="s">
        <v>1324</v>
      </c>
      <c r="E40" s="22" t="s">
        <v>1105</v>
      </c>
      <c r="F40" s="23">
        <v>55</v>
      </c>
      <c r="G40" s="3"/>
      <c r="H40" s="3"/>
      <c r="I40" s="3"/>
      <c r="J40" s="3"/>
    </row>
    <row r="41" spans="1:10" ht="15">
      <c r="A41" s="21"/>
      <c r="B41" s="21">
        <v>22</v>
      </c>
      <c r="C41" s="21"/>
      <c r="D41" s="22" t="s">
        <v>1326</v>
      </c>
      <c r="E41" s="22" t="s">
        <v>1106</v>
      </c>
      <c r="F41" s="23">
        <f>SUM(F42:F43)</f>
        <v>84</v>
      </c>
      <c r="G41" s="3"/>
      <c r="H41" s="3"/>
      <c r="I41" s="3"/>
      <c r="J41" s="3"/>
    </row>
    <row r="42" spans="1:10">
      <c r="A42" s="10"/>
      <c r="B42" s="10"/>
      <c r="C42" s="10">
        <v>0</v>
      </c>
      <c r="D42" s="11" t="s">
        <v>1326</v>
      </c>
      <c r="E42" s="11" t="s">
        <v>1106</v>
      </c>
      <c r="F42" s="12">
        <v>58</v>
      </c>
    </row>
    <row r="43" spans="1:10" s="6" customFormat="1" ht="18">
      <c r="A43" s="10"/>
      <c r="B43" s="10"/>
      <c r="C43" s="10">
        <v>1</v>
      </c>
      <c r="D43" s="11" t="s">
        <v>1331</v>
      </c>
      <c r="E43" s="11" t="s">
        <v>857</v>
      </c>
      <c r="F43" s="12">
        <v>26</v>
      </c>
      <c r="G43"/>
      <c r="H43"/>
      <c r="I43"/>
      <c r="J43"/>
    </row>
    <row r="44" spans="1:10" s="3" customFormat="1" ht="15">
      <c r="A44" s="21"/>
      <c r="B44" s="21">
        <v>23</v>
      </c>
      <c r="C44" s="21">
        <v>0</v>
      </c>
      <c r="D44" s="22" t="s">
        <v>1334</v>
      </c>
      <c r="E44" s="22" t="s">
        <v>1114</v>
      </c>
      <c r="F44" s="23">
        <v>63</v>
      </c>
    </row>
    <row r="45" spans="1:10" ht="15">
      <c r="A45" s="21"/>
      <c r="B45" s="21">
        <v>24</v>
      </c>
      <c r="C45" s="21"/>
      <c r="D45" s="22" t="s">
        <v>1339</v>
      </c>
      <c r="E45" s="22" t="s">
        <v>909</v>
      </c>
      <c r="F45" s="23">
        <f>SUM(F46:F47)</f>
        <v>43</v>
      </c>
      <c r="G45" s="3"/>
      <c r="H45" s="3"/>
      <c r="I45" s="3"/>
      <c r="J45" s="3"/>
    </row>
    <row r="46" spans="1:10" s="3" customFormat="1" ht="15">
      <c r="A46" s="10"/>
      <c r="B46" s="10"/>
      <c r="C46" s="10">
        <v>0</v>
      </c>
      <c r="D46" s="11" t="s">
        <v>1339</v>
      </c>
      <c r="E46" s="11" t="s">
        <v>909</v>
      </c>
      <c r="F46" s="12">
        <v>40</v>
      </c>
      <c r="G46"/>
      <c r="H46"/>
      <c r="I46"/>
      <c r="J46"/>
    </row>
    <row r="47" spans="1:10">
      <c r="A47" s="10"/>
      <c r="B47" s="10"/>
      <c r="C47" s="10">
        <v>1</v>
      </c>
      <c r="D47" s="11" t="s">
        <v>1340</v>
      </c>
      <c r="E47" s="11" t="s">
        <v>1118</v>
      </c>
      <c r="F47" s="12">
        <v>3</v>
      </c>
    </row>
    <row r="48" spans="1:10" ht="15">
      <c r="A48" s="21"/>
      <c r="B48" s="21">
        <v>25</v>
      </c>
      <c r="C48" s="21">
        <v>0</v>
      </c>
      <c r="D48" s="22" t="s">
        <v>1341</v>
      </c>
      <c r="E48" s="22" t="s">
        <v>1119</v>
      </c>
      <c r="F48" s="23">
        <v>21</v>
      </c>
      <c r="G48" s="3"/>
      <c r="H48" s="3"/>
      <c r="I48" s="3"/>
      <c r="J48" s="3"/>
    </row>
    <row r="49" spans="1:10" s="3" customFormat="1" ht="15">
      <c r="A49" s="21"/>
      <c r="B49" s="21"/>
      <c r="C49" s="21"/>
      <c r="D49" s="22"/>
      <c r="E49" s="22"/>
      <c r="F49" s="23"/>
    </row>
    <row r="50" spans="1:10" ht="18">
      <c r="A50" s="17">
        <v>4</v>
      </c>
      <c r="B50" s="18"/>
      <c r="C50" s="18"/>
      <c r="D50" s="19" t="s">
        <v>1342</v>
      </c>
      <c r="E50" s="19" t="s">
        <v>1120</v>
      </c>
      <c r="F50" s="20">
        <f>SUM(F51,F52,F55,F56,F57,F58,F59,F60)</f>
        <v>238</v>
      </c>
      <c r="G50" s="6"/>
      <c r="H50" s="6"/>
      <c r="I50" s="6"/>
      <c r="J50" s="6"/>
    </row>
    <row r="51" spans="1:10" ht="15">
      <c r="A51" s="21"/>
      <c r="B51" s="21">
        <v>31</v>
      </c>
      <c r="C51" s="21">
        <v>0</v>
      </c>
      <c r="D51" s="22" t="s">
        <v>1343</v>
      </c>
      <c r="E51" s="22" t="s">
        <v>1121</v>
      </c>
      <c r="F51" s="23">
        <v>33</v>
      </c>
      <c r="G51" s="3"/>
      <c r="H51" s="3"/>
      <c r="I51" s="3"/>
      <c r="J51" s="3"/>
    </row>
    <row r="52" spans="1:10" s="3" customFormat="1" ht="15">
      <c r="A52" s="21"/>
      <c r="B52" s="21">
        <v>32</v>
      </c>
      <c r="C52" s="21">
        <v>0</v>
      </c>
      <c r="D52" s="22" t="s">
        <v>1344</v>
      </c>
      <c r="E52" s="22" t="s">
        <v>1123</v>
      </c>
      <c r="F52" s="23">
        <f>SUM(F53:F54)</f>
        <v>32</v>
      </c>
    </row>
    <row r="53" spans="1:10" s="3" customFormat="1" ht="15">
      <c r="A53" s="10"/>
      <c r="B53" s="10"/>
      <c r="C53" s="10">
        <v>1</v>
      </c>
      <c r="D53" s="11" t="s">
        <v>1345</v>
      </c>
      <c r="E53" s="11" t="s">
        <v>1124</v>
      </c>
      <c r="F53" s="12">
        <v>24</v>
      </c>
      <c r="G53"/>
      <c r="H53"/>
      <c r="I53"/>
      <c r="J53"/>
    </row>
    <row r="54" spans="1:10" s="6" customFormat="1" ht="18">
      <c r="A54" s="10"/>
      <c r="B54" s="10"/>
      <c r="C54" s="10">
        <v>2</v>
      </c>
      <c r="D54" s="11" t="s">
        <v>1346</v>
      </c>
      <c r="E54" s="11" t="s">
        <v>991</v>
      </c>
      <c r="F54" s="12">
        <v>8</v>
      </c>
      <c r="G54"/>
      <c r="H54"/>
      <c r="I54"/>
      <c r="J54"/>
    </row>
    <row r="55" spans="1:10" s="3" customFormat="1" ht="30">
      <c r="A55" s="21"/>
      <c r="B55" s="21">
        <v>33</v>
      </c>
      <c r="C55" s="21">
        <v>0</v>
      </c>
      <c r="D55" s="22" t="s">
        <v>1347</v>
      </c>
      <c r="E55" s="22" t="s">
        <v>1125</v>
      </c>
      <c r="F55" s="23">
        <v>17</v>
      </c>
    </row>
    <row r="56" spans="1:10" s="3" customFormat="1" ht="15">
      <c r="A56" s="21"/>
      <c r="B56" s="21">
        <v>34</v>
      </c>
      <c r="C56" s="21">
        <v>0</v>
      </c>
      <c r="D56" s="22" t="s">
        <v>1348</v>
      </c>
      <c r="E56" s="22" t="s">
        <v>1126</v>
      </c>
      <c r="F56" s="23">
        <v>54</v>
      </c>
    </row>
    <row r="57" spans="1:10" ht="30">
      <c r="A57" s="21"/>
      <c r="B57" s="21">
        <v>35</v>
      </c>
      <c r="C57" s="21">
        <v>0</v>
      </c>
      <c r="D57" s="22" t="s">
        <v>756</v>
      </c>
      <c r="E57" s="22" t="s">
        <v>1127</v>
      </c>
      <c r="F57" s="23">
        <v>7</v>
      </c>
      <c r="G57" s="3"/>
      <c r="H57" s="3"/>
      <c r="I57" s="3"/>
      <c r="J57" s="3"/>
    </row>
    <row r="58" spans="1:10" ht="15">
      <c r="A58" s="21"/>
      <c r="B58" s="21">
        <v>36</v>
      </c>
      <c r="C58" s="21">
        <v>0</v>
      </c>
      <c r="D58" s="22" t="s">
        <v>1350</v>
      </c>
      <c r="E58" s="22" t="s">
        <v>1128</v>
      </c>
      <c r="F58" s="23">
        <v>43</v>
      </c>
      <c r="G58" s="3"/>
      <c r="H58" s="3"/>
      <c r="I58" s="3"/>
      <c r="J58" s="3"/>
    </row>
    <row r="59" spans="1:10" s="3" customFormat="1" ht="15">
      <c r="A59" s="21"/>
      <c r="B59" s="21">
        <v>37</v>
      </c>
      <c r="C59" s="21">
        <v>0</v>
      </c>
      <c r="D59" s="22" t="s">
        <v>1351</v>
      </c>
      <c r="E59" s="22" t="s">
        <v>1129</v>
      </c>
      <c r="F59" s="23">
        <v>29</v>
      </c>
    </row>
    <row r="60" spans="1:10" s="3" customFormat="1" ht="30">
      <c r="A60" s="21"/>
      <c r="B60" s="21">
        <v>38</v>
      </c>
      <c r="C60" s="21">
        <v>0</v>
      </c>
      <c r="D60" s="22" t="s">
        <v>1352</v>
      </c>
      <c r="E60" s="22" t="s">
        <v>910</v>
      </c>
      <c r="F60" s="23">
        <v>23</v>
      </c>
    </row>
    <row r="61" spans="1:10" s="3" customFormat="1" ht="15">
      <c r="A61" s="21"/>
      <c r="B61" s="21"/>
      <c r="C61" s="21"/>
      <c r="D61" s="22"/>
      <c r="E61" s="22"/>
      <c r="F61" s="23"/>
    </row>
    <row r="62" spans="1:10" s="3" customFormat="1" ht="18">
      <c r="A62" s="17">
        <v>5</v>
      </c>
      <c r="B62" s="18"/>
      <c r="C62" s="18"/>
      <c r="D62" s="19" t="s">
        <v>1353</v>
      </c>
      <c r="E62" s="19" t="s">
        <v>1131</v>
      </c>
      <c r="F62" s="20">
        <f>SUM(F63,F64,F65,F66)</f>
        <v>127</v>
      </c>
      <c r="G62" s="6"/>
      <c r="H62" s="6"/>
      <c r="I62" s="6"/>
      <c r="J62" s="6"/>
    </row>
    <row r="63" spans="1:10" s="3" customFormat="1" ht="15">
      <c r="A63" s="21"/>
      <c r="B63" s="21">
        <v>41</v>
      </c>
      <c r="C63" s="21">
        <v>0</v>
      </c>
      <c r="D63" s="22" t="s">
        <v>1354</v>
      </c>
      <c r="E63" s="22" t="s">
        <v>931</v>
      </c>
      <c r="F63" s="23">
        <v>48</v>
      </c>
    </row>
    <row r="64" spans="1:10" s="3" customFormat="1" ht="28.5" customHeight="1">
      <c r="A64" s="21"/>
      <c r="B64" s="21">
        <v>42</v>
      </c>
      <c r="C64" s="21">
        <v>0</v>
      </c>
      <c r="D64" s="22" t="s">
        <v>1221</v>
      </c>
      <c r="E64" s="22" t="s">
        <v>1132</v>
      </c>
      <c r="F64" s="23">
        <v>10</v>
      </c>
    </row>
    <row r="65" spans="1:10" s="3" customFormat="1" ht="15.75" customHeight="1">
      <c r="A65" s="21"/>
      <c r="B65" s="21">
        <v>43</v>
      </c>
      <c r="C65" s="21">
        <v>0</v>
      </c>
      <c r="D65" s="22" t="s">
        <v>1222</v>
      </c>
      <c r="E65" s="22" t="s">
        <v>993</v>
      </c>
      <c r="F65" s="23">
        <v>15</v>
      </c>
    </row>
    <row r="66" spans="1:10" s="6" customFormat="1" ht="18">
      <c r="A66" s="21"/>
      <c r="B66" s="21">
        <v>44</v>
      </c>
      <c r="C66" s="21">
        <v>0</v>
      </c>
      <c r="D66" s="22" t="s">
        <v>1223</v>
      </c>
      <c r="E66" s="22" t="s">
        <v>1133</v>
      </c>
      <c r="F66" s="23">
        <v>54</v>
      </c>
      <c r="G66" s="3"/>
      <c r="H66" s="3"/>
      <c r="I66" s="3"/>
      <c r="J66" s="3"/>
    </row>
    <row r="67" spans="1:10" s="3" customFormat="1" ht="1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">
      <c r="A68" s="17">
        <v>6</v>
      </c>
      <c r="B68" s="18"/>
      <c r="C68" s="18"/>
      <c r="D68" s="19" t="s">
        <v>1227</v>
      </c>
      <c r="E68" s="19" t="s">
        <v>1135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0">
      <c r="A69" s="21"/>
      <c r="B69" s="21">
        <v>51</v>
      </c>
      <c r="C69" s="21"/>
      <c r="D69" s="22" t="s">
        <v>1228</v>
      </c>
      <c r="E69" s="22" t="s">
        <v>1136</v>
      </c>
      <c r="F69" s="23">
        <f>SUM(F70:F71)</f>
        <v>44</v>
      </c>
    </row>
    <row r="70" spans="1:10" s="3" customFormat="1" ht="15">
      <c r="A70" s="10"/>
      <c r="B70" s="10"/>
      <c r="C70" s="10">
        <v>0</v>
      </c>
      <c r="D70" s="11" t="s">
        <v>1228</v>
      </c>
      <c r="E70" s="11" t="s">
        <v>1136</v>
      </c>
      <c r="F70" s="12">
        <v>22</v>
      </c>
      <c r="G70"/>
      <c r="H70"/>
      <c r="I70"/>
      <c r="J70"/>
    </row>
    <row r="71" spans="1:10">
      <c r="A71" s="10"/>
      <c r="B71" s="10"/>
      <c r="C71" s="10">
        <v>1</v>
      </c>
      <c r="D71" s="11" t="s">
        <v>895</v>
      </c>
      <c r="E71" s="11" t="s">
        <v>896</v>
      </c>
      <c r="F71" s="12">
        <v>22</v>
      </c>
    </row>
    <row r="72" spans="1:10" s="3" customFormat="1" ht="15">
      <c r="A72" s="21"/>
      <c r="B72" s="21">
        <v>52</v>
      </c>
      <c r="C72" s="21">
        <v>0</v>
      </c>
      <c r="D72" s="22" t="s">
        <v>870</v>
      </c>
      <c r="E72" s="22" t="s">
        <v>871</v>
      </c>
      <c r="F72" s="23">
        <v>12</v>
      </c>
    </row>
    <row r="73" spans="1:10" ht="15">
      <c r="A73" s="21"/>
      <c r="B73" s="21">
        <v>53</v>
      </c>
      <c r="C73" s="21">
        <v>0</v>
      </c>
      <c r="D73" s="22" t="s">
        <v>1235</v>
      </c>
      <c r="E73" s="22" t="s">
        <v>1142</v>
      </c>
      <c r="F73" s="23">
        <v>37</v>
      </c>
      <c r="G73" s="3"/>
      <c r="H73" s="3"/>
      <c r="I73" s="3"/>
      <c r="J73" s="3"/>
    </row>
    <row r="74" spans="1:10" ht="15">
      <c r="A74" s="21"/>
      <c r="B74" s="21">
        <v>54</v>
      </c>
      <c r="C74" s="21">
        <v>0</v>
      </c>
      <c r="D74" s="22" t="s">
        <v>781</v>
      </c>
      <c r="E74" s="22" t="s">
        <v>780</v>
      </c>
      <c r="F74" s="23">
        <v>47</v>
      </c>
      <c r="G74" s="3"/>
      <c r="H74" s="3"/>
      <c r="I74" s="3"/>
      <c r="J74" s="3"/>
    </row>
    <row r="75" spans="1:10" ht="30">
      <c r="A75" s="21"/>
      <c r="B75" s="21">
        <v>55</v>
      </c>
      <c r="C75" s="21">
        <v>0</v>
      </c>
      <c r="D75" s="22" t="s">
        <v>1240</v>
      </c>
      <c r="E75" s="22" t="s">
        <v>1012</v>
      </c>
      <c r="F75" s="23">
        <v>26</v>
      </c>
      <c r="G75" s="3"/>
      <c r="H75" s="3"/>
      <c r="I75" s="3"/>
      <c r="J75" s="3"/>
    </row>
    <row r="76" spans="1:10" s="3" customFormat="1" ht="30">
      <c r="A76" s="21"/>
      <c r="B76" s="21">
        <v>56</v>
      </c>
      <c r="C76" s="21">
        <v>0</v>
      </c>
      <c r="D76" s="22" t="s">
        <v>1242</v>
      </c>
      <c r="E76" s="22" t="s">
        <v>1014</v>
      </c>
      <c r="F76" s="23">
        <v>15</v>
      </c>
    </row>
    <row r="77" spans="1:10" s="3" customFormat="1" ht="15">
      <c r="A77" s="21"/>
      <c r="B77" s="21"/>
      <c r="C77" s="21"/>
      <c r="D77" s="22"/>
      <c r="E77" s="22"/>
      <c r="F77" s="23"/>
    </row>
    <row r="78" spans="1:10" s="3" customFormat="1" ht="18">
      <c r="A78" s="17">
        <v>7</v>
      </c>
      <c r="B78" s="18"/>
      <c r="C78" s="18"/>
      <c r="D78" s="19" t="s">
        <v>1237</v>
      </c>
      <c r="E78" s="19" t="s">
        <v>1015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0">
      <c r="A79" s="21"/>
      <c r="B79" s="21">
        <v>61</v>
      </c>
      <c r="C79" s="21">
        <v>0</v>
      </c>
      <c r="D79" s="22" t="s">
        <v>713</v>
      </c>
      <c r="E79" s="22" t="s">
        <v>712</v>
      </c>
      <c r="F79" s="23">
        <v>8</v>
      </c>
    </row>
    <row r="80" spans="1:10" s="3" customFormat="1" ht="15">
      <c r="A80" s="21"/>
      <c r="B80" s="21">
        <v>62</v>
      </c>
      <c r="C80" s="21">
        <v>0</v>
      </c>
      <c r="D80" s="22" t="s">
        <v>1247</v>
      </c>
      <c r="E80" s="22" t="s">
        <v>1019</v>
      </c>
      <c r="F80" s="23">
        <v>19</v>
      </c>
    </row>
    <row r="81" spans="1:10" ht="15">
      <c r="A81" s="21"/>
      <c r="B81" s="21">
        <v>63</v>
      </c>
      <c r="C81" s="21">
        <v>0</v>
      </c>
      <c r="D81" s="22" t="s">
        <v>785</v>
      </c>
      <c r="E81" s="28" t="s">
        <v>784</v>
      </c>
      <c r="F81" s="23">
        <v>0</v>
      </c>
      <c r="G81" s="3"/>
      <c r="H81" s="3"/>
      <c r="I81" s="3"/>
      <c r="J81" s="3"/>
    </row>
    <row r="82" spans="1:10" ht="15">
      <c r="A82" s="21"/>
      <c r="B82" s="21">
        <v>64</v>
      </c>
      <c r="C82" s="21"/>
      <c r="D82" s="22" t="s">
        <v>1250</v>
      </c>
      <c r="E82" s="22" t="s">
        <v>1022</v>
      </c>
      <c r="F82" s="23">
        <v>48</v>
      </c>
      <c r="G82" s="3"/>
      <c r="H82" s="3"/>
      <c r="I82" s="3"/>
      <c r="J82" s="3"/>
    </row>
    <row r="83" spans="1:10" s="3" customFormat="1" ht="15">
      <c r="A83" s="21"/>
      <c r="B83" s="21">
        <v>65</v>
      </c>
      <c r="C83" s="21">
        <v>0</v>
      </c>
      <c r="D83" s="22" t="s">
        <v>1206</v>
      </c>
      <c r="E83" s="22" t="s">
        <v>1023</v>
      </c>
      <c r="F83" s="23">
        <v>65</v>
      </c>
    </row>
    <row r="84" spans="1:10" s="3" customFormat="1" ht="15">
      <c r="A84" s="21"/>
      <c r="B84" s="21">
        <v>66</v>
      </c>
      <c r="C84" s="21">
        <v>0</v>
      </c>
      <c r="D84" s="22" t="s">
        <v>995</v>
      </c>
      <c r="E84" s="22" t="s">
        <v>1025</v>
      </c>
      <c r="F84" s="23">
        <v>75</v>
      </c>
    </row>
    <row r="85" spans="1:10" s="3" customFormat="1" ht="15">
      <c r="A85" s="21"/>
      <c r="B85" s="21">
        <v>67</v>
      </c>
      <c r="C85" s="21">
        <v>0</v>
      </c>
      <c r="D85" s="22" t="s">
        <v>715</v>
      </c>
      <c r="E85" s="22" t="s">
        <v>714</v>
      </c>
      <c r="F85" s="23">
        <v>27</v>
      </c>
    </row>
    <row r="86" spans="1:10" s="3" customFormat="1" ht="30">
      <c r="A86" s="21"/>
      <c r="B86" s="21">
        <v>68</v>
      </c>
      <c r="C86" s="21">
        <v>0</v>
      </c>
      <c r="D86" s="22" t="s">
        <v>989</v>
      </c>
      <c r="E86" s="22" t="s">
        <v>716</v>
      </c>
      <c r="F86" s="23">
        <f>SUM(F87:F91)</f>
        <v>84</v>
      </c>
    </row>
    <row r="87" spans="1:10" s="3" customFormat="1" ht="15">
      <c r="A87" s="10"/>
      <c r="B87" s="10"/>
      <c r="C87" s="10">
        <v>1</v>
      </c>
      <c r="D87" s="11" t="s">
        <v>718</v>
      </c>
      <c r="E87" s="11" t="s">
        <v>717</v>
      </c>
      <c r="F87" s="12">
        <v>19</v>
      </c>
      <c r="G87"/>
      <c r="H87"/>
      <c r="I87"/>
      <c r="J87"/>
    </row>
    <row r="88" spans="1:10" s="3" customFormat="1" ht="15">
      <c r="A88" s="10"/>
      <c r="B88" s="10"/>
      <c r="C88" s="10">
        <v>2</v>
      </c>
      <c r="D88" s="11" t="s">
        <v>1256</v>
      </c>
      <c r="E88" s="11" t="s">
        <v>719</v>
      </c>
      <c r="F88" s="12">
        <v>43</v>
      </c>
      <c r="G88"/>
      <c r="H88"/>
      <c r="I88"/>
      <c r="J88"/>
    </row>
    <row r="89" spans="1:10" s="3" customFormat="1" ht="15">
      <c r="A89" s="10"/>
      <c r="B89" s="10"/>
      <c r="C89" s="10">
        <v>3</v>
      </c>
      <c r="D89" s="11" t="s">
        <v>822</v>
      </c>
      <c r="E89" s="11" t="s">
        <v>720</v>
      </c>
      <c r="F89" s="12">
        <v>8</v>
      </c>
      <c r="G89"/>
      <c r="H89"/>
      <c r="I89"/>
      <c r="J89"/>
    </row>
    <row r="90" spans="1:10" s="3" customFormat="1" ht="15">
      <c r="A90" s="10"/>
      <c r="B90" s="10"/>
      <c r="C90" s="10">
        <v>4</v>
      </c>
      <c r="D90" s="11" t="s">
        <v>823</v>
      </c>
      <c r="E90" s="11" t="s">
        <v>721</v>
      </c>
      <c r="F90" s="12">
        <v>10</v>
      </c>
      <c r="G90"/>
      <c r="H90"/>
      <c r="I90"/>
      <c r="J90"/>
    </row>
    <row r="91" spans="1:10" s="3" customFormat="1" ht="15">
      <c r="A91" s="10"/>
      <c r="B91" s="10"/>
      <c r="C91" s="10">
        <v>5</v>
      </c>
      <c r="D91" s="11"/>
      <c r="E91" s="11" t="s">
        <v>722</v>
      </c>
      <c r="F91" s="12">
        <v>4</v>
      </c>
      <c r="G91"/>
      <c r="H91"/>
      <c r="I91"/>
      <c r="J91"/>
    </row>
    <row r="92" spans="1:10" ht="15">
      <c r="A92" s="10"/>
      <c r="B92" s="21">
        <v>69</v>
      </c>
      <c r="C92" s="21">
        <v>0</v>
      </c>
      <c r="D92" s="22" t="s">
        <v>1198</v>
      </c>
      <c r="E92" s="22" t="s">
        <v>723</v>
      </c>
      <c r="F92" s="23">
        <v>4</v>
      </c>
    </row>
    <row r="93" spans="1:10">
      <c r="A93" s="10"/>
      <c r="B93" s="10"/>
      <c r="C93" s="10"/>
      <c r="D93" s="11"/>
      <c r="E93" s="11"/>
      <c r="F93" s="12"/>
    </row>
    <row r="94" spans="1:10" ht="18">
      <c r="A94" s="17">
        <v>8</v>
      </c>
      <c r="B94" s="17"/>
      <c r="C94" s="17"/>
      <c r="D94" s="19" t="s">
        <v>1258</v>
      </c>
      <c r="E94" s="19" t="s">
        <v>1031</v>
      </c>
      <c r="F94" s="20">
        <f>SUM(F95,F96,F97,F102,F103,F104,F108,F109,F113)</f>
        <v>434</v>
      </c>
      <c r="G94" s="6"/>
      <c r="H94" s="6"/>
      <c r="I94" s="6"/>
      <c r="J94" s="6"/>
    </row>
    <row r="95" spans="1:10" ht="15">
      <c r="A95" s="21"/>
      <c r="B95" s="21">
        <v>71</v>
      </c>
      <c r="C95" s="21">
        <v>0</v>
      </c>
      <c r="D95" s="22" t="s">
        <v>1259</v>
      </c>
      <c r="E95" s="22" t="s">
        <v>1032</v>
      </c>
      <c r="F95" s="23">
        <v>63</v>
      </c>
      <c r="G95" s="3"/>
      <c r="H95" s="3"/>
      <c r="I95" s="3"/>
      <c r="J95" s="3"/>
    </row>
    <row r="96" spans="1:10" ht="15">
      <c r="A96" s="21"/>
      <c r="B96" s="21">
        <v>72</v>
      </c>
      <c r="C96" s="21">
        <v>0</v>
      </c>
      <c r="D96" s="22" t="s">
        <v>1260</v>
      </c>
      <c r="E96" s="22" t="s">
        <v>1033</v>
      </c>
      <c r="F96" s="23">
        <v>49</v>
      </c>
      <c r="G96" s="3"/>
      <c r="H96" s="3"/>
      <c r="I96" s="3"/>
      <c r="J96" s="3"/>
    </row>
    <row r="97" spans="1:10" ht="30">
      <c r="A97" s="21"/>
      <c r="B97" s="21">
        <v>73</v>
      </c>
      <c r="C97" s="21">
        <v>0</v>
      </c>
      <c r="D97" s="22" t="s">
        <v>898</v>
      </c>
      <c r="E97" s="22" t="s">
        <v>1034</v>
      </c>
      <c r="F97" s="23">
        <f>SUM(F98:F101)</f>
        <v>30</v>
      </c>
      <c r="G97" s="3"/>
      <c r="H97" s="3"/>
      <c r="I97" s="3"/>
      <c r="J97" s="3"/>
    </row>
    <row r="98" spans="1:10" s="6" customFormat="1" ht="18">
      <c r="A98" s="10"/>
      <c r="B98" s="10"/>
      <c r="C98" s="10">
        <v>1</v>
      </c>
      <c r="D98" s="11" t="s">
        <v>1262</v>
      </c>
      <c r="E98" s="11" t="s">
        <v>1035</v>
      </c>
      <c r="F98" s="12">
        <v>10</v>
      </c>
      <c r="G98"/>
      <c r="H98"/>
      <c r="I98"/>
      <c r="J98"/>
    </row>
    <row r="99" spans="1:10" s="3" customFormat="1" ht="15">
      <c r="A99" s="10"/>
      <c r="B99" s="10"/>
      <c r="C99" s="10">
        <v>2</v>
      </c>
      <c r="D99" s="11" t="s">
        <v>1263</v>
      </c>
      <c r="E99" s="11" t="s">
        <v>1036</v>
      </c>
      <c r="F99" s="12">
        <v>10</v>
      </c>
      <c r="G99"/>
      <c r="H99"/>
      <c r="I99"/>
      <c r="J99"/>
    </row>
    <row r="100" spans="1:10" s="3" customFormat="1" ht="15">
      <c r="A100" s="10"/>
      <c r="B100" s="10"/>
      <c r="C100" s="10">
        <v>3</v>
      </c>
      <c r="D100" s="11" t="s">
        <v>1264</v>
      </c>
      <c r="E100" s="11" t="s">
        <v>1037</v>
      </c>
      <c r="F100" s="12">
        <v>4</v>
      </c>
      <c r="G100"/>
      <c r="H100"/>
      <c r="I100"/>
      <c r="J100"/>
    </row>
    <row r="101" spans="1:10" s="3" customFormat="1" ht="15">
      <c r="A101" s="10"/>
      <c r="B101" s="10"/>
      <c r="C101" s="10">
        <v>4</v>
      </c>
      <c r="D101" s="11" t="s">
        <v>841</v>
      </c>
      <c r="E101" s="11" t="s">
        <v>842</v>
      </c>
      <c r="F101" s="12">
        <v>6</v>
      </c>
      <c r="G101"/>
      <c r="H101"/>
      <c r="I101"/>
      <c r="J101"/>
    </row>
    <row r="102" spans="1:10" ht="15">
      <c r="A102" s="21"/>
      <c r="B102" s="21">
        <v>74</v>
      </c>
      <c r="C102" s="21">
        <v>0</v>
      </c>
      <c r="D102" s="22" t="s">
        <v>899</v>
      </c>
      <c r="E102" s="22" t="s">
        <v>806</v>
      </c>
      <c r="F102" s="23">
        <v>50</v>
      </c>
      <c r="G102" s="3"/>
      <c r="H102" s="3"/>
      <c r="I102" s="3"/>
      <c r="J102" s="3"/>
    </row>
    <row r="103" spans="1:10" ht="15">
      <c r="A103" s="21"/>
      <c r="B103" s="21">
        <v>75</v>
      </c>
      <c r="C103" s="21">
        <v>0</v>
      </c>
      <c r="D103" s="22" t="s">
        <v>1267</v>
      </c>
      <c r="E103" s="22" t="s">
        <v>1040</v>
      </c>
      <c r="F103" s="23">
        <v>62</v>
      </c>
      <c r="G103" s="3"/>
      <c r="H103" s="3"/>
      <c r="I103" s="3"/>
      <c r="J103" s="3"/>
    </row>
    <row r="104" spans="1:10" ht="30">
      <c r="A104" s="21"/>
      <c r="B104" s="21">
        <v>76</v>
      </c>
      <c r="C104" s="21">
        <v>0</v>
      </c>
      <c r="D104" s="22" t="s">
        <v>1268</v>
      </c>
      <c r="E104" s="22" t="s">
        <v>1041</v>
      </c>
      <c r="F104" s="23">
        <f>SUM(F105:F107)</f>
        <v>115</v>
      </c>
      <c r="G104" s="3"/>
      <c r="H104" s="3"/>
      <c r="I104" s="3"/>
      <c r="J104" s="3"/>
    </row>
    <row r="105" spans="1:10">
      <c r="A105" s="10"/>
      <c r="B105" s="10"/>
      <c r="C105" s="10">
        <v>1</v>
      </c>
      <c r="D105" s="11" t="s">
        <v>1269</v>
      </c>
      <c r="E105" s="11" t="s">
        <v>1042</v>
      </c>
      <c r="F105" s="12">
        <v>31</v>
      </c>
    </row>
    <row r="106" spans="1:10" s="3" customFormat="1" ht="15">
      <c r="A106" s="10"/>
      <c r="B106" s="10"/>
      <c r="C106" s="10">
        <v>2</v>
      </c>
      <c r="D106" s="11" t="s">
        <v>1270</v>
      </c>
      <c r="E106" s="11" t="s">
        <v>1043</v>
      </c>
      <c r="F106" s="12">
        <v>60</v>
      </c>
      <c r="G106"/>
      <c r="H106"/>
      <c r="I106"/>
      <c r="J106"/>
    </row>
    <row r="107" spans="1:10" s="3" customFormat="1" ht="15">
      <c r="A107" s="10"/>
      <c r="B107" s="10"/>
      <c r="C107" s="10">
        <v>3</v>
      </c>
      <c r="D107" s="11" t="s">
        <v>1271</v>
      </c>
      <c r="E107" s="11" t="s">
        <v>1044</v>
      </c>
      <c r="F107" s="12">
        <v>24</v>
      </c>
      <c r="G107"/>
      <c r="H107"/>
      <c r="I107"/>
      <c r="J107"/>
    </row>
    <row r="108" spans="1:10" s="3" customFormat="1" ht="15">
      <c r="A108" s="21"/>
      <c r="B108" s="21">
        <v>77</v>
      </c>
      <c r="C108" s="21">
        <v>0</v>
      </c>
      <c r="D108" s="22" t="s">
        <v>1272</v>
      </c>
      <c r="E108" s="22" t="s">
        <v>1045</v>
      </c>
      <c r="F108" s="23">
        <v>12</v>
      </c>
    </row>
    <row r="109" spans="1:10" ht="30">
      <c r="A109" s="21"/>
      <c r="B109" s="21">
        <v>78</v>
      </c>
      <c r="C109" s="21"/>
      <c r="D109" s="22" t="s">
        <v>838</v>
      </c>
      <c r="E109" s="22" t="s">
        <v>789</v>
      </c>
      <c r="F109" s="23">
        <f>SUM(F110:F112)</f>
        <v>33</v>
      </c>
      <c r="G109" s="3"/>
      <c r="H109" s="3"/>
      <c r="I109" s="3"/>
      <c r="J109" s="3"/>
    </row>
    <row r="110" spans="1:10" ht="15">
      <c r="A110" s="21"/>
      <c r="B110" s="21"/>
      <c r="C110" s="10">
        <v>0</v>
      </c>
      <c r="D110" s="11" t="s">
        <v>791</v>
      </c>
      <c r="E110" s="11" t="s">
        <v>790</v>
      </c>
      <c r="F110" s="12">
        <v>20</v>
      </c>
      <c r="G110" s="3"/>
      <c r="H110" s="3"/>
      <c r="I110" s="3"/>
      <c r="J110" s="3"/>
    </row>
    <row r="111" spans="1:10" ht="15">
      <c r="A111" s="21"/>
      <c r="B111" s="21"/>
      <c r="C111" s="10">
        <v>1</v>
      </c>
      <c r="D111" s="11" t="s">
        <v>829</v>
      </c>
      <c r="E111" s="11" t="s">
        <v>760</v>
      </c>
      <c r="F111" s="12">
        <v>4</v>
      </c>
      <c r="G111" s="3"/>
      <c r="H111" s="3"/>
      <c r="I111" s="3"/>
      <c r="J111" s="3"/>
    </row>
    <row r="112" spans="1:10" s="3" customFormat="1" ht="15">
      <c r="A112" s="21"/>
      <c r="B112" s="21"/>
      <c r="C112" s="10">
        <v>2</v>
      </c>
      <c r="D112" s="11" t="s">
        <v>830</v>
      </c>
      <c r="E112" s="11" t="s">
        <v>830</v>
      </c>
      <c r="F112" s="12">
        <v>9</v>
      </c>
    </row>
    <row r="113" spans="1:10" s="3" customFormat="1" ht="15">
      <c r="A113" s="21"/>
      <c r="B113" s="21">
        <v>79</v>
      </c>
      <c r="C113" s="21">
        <v>0</v>
      </c>
      <c r="D113" s="22" t="s">
        <v>792</v>
      </c>
      <c r="E113" s="22" t="s">
        <v>761</v>
      </c>
      <c r="F113" s="23">
        <v>20</v>
      </c>
    </row>
    <row r="114" spans="1:10" s="3" customFormat="1" ht="15">
      <c r="A114" s="21"/>
      <c r="B114" s="21"/>
      <c r="C114" s="21"/>
      <c r="D114" s="22"/>
      <c r="E114" s="22"/>
      <c r="F114" s="23"/>
    </row>
    <row r="115" spans="1:10" s="3" customFormat="1" ht="18">
      <c r="A115" s="17">
        <v>9</v>
      </c>
      <c r="B115" s="18"/>
      <c r="C115" s="18"/>
      <c r="D115" s="19" t="s">
        <v>1275</v>
      </c>
      <c r="E115" s="19" t="s">
        <v>1047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">
      <c r="A116" s="21"/>
      <c r="B116" s="21">
        <v>81</v>
      </c>
      <c r="C116" s="21">
        <v>0</v>
      </c>
      <c r="D116" s="22" t="s">
        <v>1276</v>
      </c>
      <c r="E116" s="22" t="s">
        <v>1048</v>
      </c>
      <c r="F116" s="23">
        <v>25</v>
      </c>
    </row>
    <row r="117" spans="1:10" s="3" customFormat="1" ht="15">
      <c r="A117" s="21"/>
      <c r="B117" s="21">
        <v>82</v>
      </c>
      <c r="C117" s="21">
        <v>0</v>
      </c>
      <c r="D117" s="22" t="s">
        <v>1279</v>
      </c>
      <c r="E117" s="22" t="s">
        <v>1050</v>
      </c>
      <c r="F117" s="23">
        <f>SUM(F118:F119)</f>
        <v>42</v>
      </c>
    </row>
    <row r="118" spans="1:10" s="3" customFormat="1" ht="15">
      <c r="A118" s="10"/>
      <c r="B118" s="10"/>
      <c r="C118" s="10">
        <v>1</v>
      </c>
      <c r="D118" s="11" t="s">
        <v>1051</v>
      </c>
      <c r="E118" s="11" t="s">
        <v>1052</v>
      </c>
      <c r="F118" s="12">
        <v>5</v>
      </c>
      <c r="G118"/>
      <c r="H118"/>
      <c r="I118"/>
      <c r="J118"/>
    </row>
    <row r="119" spans="1:10" s="6" customFormat="1" ht="18">
      <c r="A119" s="10"/>
      <c r="B119" s="10"/>
      <c r="C119" s="10">
        <v>2</v>
      </c>
      <c r="D119" s="11" t="s">
        <v>1278</v>
      </c>
      <c r="E119" s="11" t="s">
        <v>1278</v>
      </c>
      <c r="F119" s="12">
        <v>37</v>
      </c>
      <c r="G119"/>
      <c r="H119"/>
      <c r="I119"/>
      <c r="J119"/>
    </row>
    <row r="120" spans="1:10" s="3" customFormat="1" ht="15">
      <c r="A120" s="21"/>
      <c r="B120" s="21">
        <v>83</v>
      </c>
      <c r="C120" s="21"/>
      <c r="D120" s="22" t="s">
        <v>1280</v>
      </c>
      <c r="E120" s="22" t="s">
        <v>1053</v>
      </c>
      <c r="F120" s="23">
        <f>SUM(F121:F126)</f>
        <v>135</v>
      </c>
    </row>
    <row r="121" spans="1:10" s="3" customFormat="1" ht="15">
      <c r="A121" s="10"/>
      <c r="B121" s="10"/>
      <c r="C121" s="10">
        <v>0</v>
      </c>
      <c r="D121" s="11" t="s">
        <v>1280</v>
      </c>
      <c r="E121" s="11" t="s">
        <v>1053</v>
      </c>
      <c r="F121" s="12">
        <v>52</v>
      </c>
      <c r="G121"/>
      <c r="H121"/>
      <c r="I121"/>
      <c r="J121"/>
    </row>
    <row r="122" spans="1:10">
      <c r="A122" s="10"/>
      <c r="B122" s="10"/>
      <c r="C122" s="10">
        <v>1</v>
      </c>
      <c r="D122" s="11" t="s">
        <v>900</v>
      </c>
      <c r="E122" s="11" t="s">
        <v>901</v>
      </c>
      <c r="F122" s="12">
        <v>7</v>
      </c>
    </row>
    <row r="123" spans="1:10">
      <c r="A123" s="10"/>
      <c r="B123" s="10"/>
      <c r="C123" s="10">
        <v>2</v>
      </c>
      <c r="D123" s="11" t="s">
        <v>1210</v>
      </c>
      <c r="E123" s="11" t="s">
        <v>1055</v>
      </c>
      <c r="F123" s="12">
        <v>10</v>
      </c>
    </row>
    <row r="124" spans="1:10" s="3" customFormat="1" ht="15">
      <c r="A124" s="10"/>
      <c r="B124" s="10"/>
      <c r="C124" s="10">
        <v>3</v>
      </c>
      <c r="D124" s="11" t="s">
        <v>709</v>
      </c>
      <c r="E124" s="11" t="s">
        <v>708</v>
      </c>
      <c r="F124" s="12">
        <v>42</v>
      </c>
      <c r="G124"/>
      <c r="H124"/>
      <c r="I124"/>
      <c r="J124"/>
    </row>
    <row r="125" spans="1:10" s="3" customFormat="1" ht="15">
      <c r="A125" s="10"/>
      <c r="B125" s="10"/>
      <c r="C125" s="10">
        <v>4</v>
      </c>
      <c r="D125" s="11" t="s">
        <v>710</v>
      </c>
      <c r="E125" s="11" t="s">
        <v>711</v>
      </c>
      <c r="F125" s="12">
        <v>5</v>
      </c>
      <c r="G125"/>
      <c r="H125"/>
      <c r="I125"/>
      <c r="J125"/>
    </row>
    <row r="126" spans="1:10">
      <c r="A126" s="10"/>
      <c r="B126" s="10"/>
      <c r="C126" s="10">
        <v>5</v>
      </c>
      <c r="D126" s="11" t="s">
        <v>762</v>
      </c>
      <c r="E126" s="11" t="s">
        <v>763</v>
      </c>
      <c r="F126" s="12">
        <v>19</v>
      </c>
    </row>
    <row r="127" spans="1:10" ht="15">
      <c r="A127" s="21"/>
      <c r="B127" s="21">
        <v>84</v>
      </c>
      <c r="C127" s="21">
        <v>0</v>
      </c>
      <c r="D127" s="22" t="s">
        <v>1282</v>
      </c>
      <c r="E127" s="22" t="s">
        <v>1282</v>
      </c>
      <c r="F127" s="23">
        <v>74</v>
      </c>
      <c r="G127" s="3"/>
      <c r="H127" s="3"/>
      <c r="I127" s="3"/>
      <c r="J127" s="3"/>
    </row>
    <row r="128" spans="1:10" ht="15">
      <c r="A128" s="21"/>
      <c r="B128" s="21">
        <v>85</v>
      </c>
      <c r="C128" s="21">
        <v>0</v>
      </c>
      <c r="D128" s="22" t="s">
        <v>1283</v>
      </c>
      <c r="E128" s="22" t="s">
        <v>1056</v>
      </c>
      <c r="F128" s="23">
        <v>33</v>
      </c>
      <c r="G128" s="3"/>
      <c r="H128" s="3"/>
      <c r="I128" s="3"/>
      <c r="J128" s="3"/>
    </row>
    <row r="129" spans="1:10" ht="15">
      <c r="A129" s="21"/>
      <c r="B129" s="21">
        <v>86</v>
      </c>
      <c r="C129" s="21"/>
      <c r="D129" s="22" t="s">
        <v>1285</v>
      </c>
      <c r="E129" s="22" t="s">
        <v>1285</v>
      </c>
      <c r="F129" s="23">
        <f>SUM(F130:F131)</f>
        <v>55</v>
      </c>
      <c r="G129" s="3"/>
      <c r="H129" s="3"/>
      <c r="I129" s="3"/>
      <c r="J129" s="3"/>
    </row>
    <row r="130" spans="1:10">
      <c r="A130" s="10"/>
      <c r="B130" s="10"/>
      <c r="C130" s="10">
        <v>0</v>
      </c>
      <c r="D130" s="11" t="s">
        <v>1285</v>
      </c>
      <c r="E130" s="11" t="s">
        <v>1285</v>
      </c>
      <c r="F130" s="12">
        <v>50</v>
      </c>
    </row>
    <row r="131" spans="1:10" s="3" customFormat="1" ht="15">
      <c r="A131" s="10"/>
      <c r="B131" s="10"/>
      <c r="C131" s="10">
        <v>1</v>
      </c>
      <c r="D131" s="11" t="s">
        <v>1286</v>
      </c>
      <c r="E131" s="11" t="s">
        <v>1057</v>
      </c>
      <c r="F131" s="12">
        <v>5</v>
      </c>
      <c r="G131"/>
      <c r="H131"/>
      <c r="I131"/>
      <c r="J131"/>
    </row>
    <row r="132" spans="1:10" s="3" customFormat="1" ht="15">
      <c r="A132" s="21"/>
      <c r="B132" s="21">
        <v>87</v>
      </c>
      <c r="C132" s="21">
        <v>0</v>
      </c>
      <c r="D132" s="22" t="s">
        <v>1287</v>
      </c>
      <c r="E132" s="22" t="s">
        <v>1287</v>
      </c>
      <c r="F132" s="23">
        <v>9</v>
      </c>
    </row>
    <row r="133" spans="1:10" s="3" customFormat="1" ht="15">
      <c r="A133" s="21"/>
      <c r="B133" s="21">
        <v>88</v>
      </c>
      <c r="C133" s="21">
        <v>0</v>
      </c>
      <c r="D133" s="22" t="s">
        <v>796</v>
      </c>
      <c r="E133" s="22" t="s">
        <v>796</v>
      </c>
      <c r="F133" s="23">
        <v>3</v>
      </c>
    </row>
    <row r="134" spans="1:10" ht="15">
      <c r="A134" s="21"/>
      <c r="B134" s="21">
        <v>88</v>
      </c>
      <c r="C134" s="21">
        <v>0</v>
      </c>
      <c r="D134" s="22" t="s">
        <v>794</v>
      </c>
      <c r="E134" s="22" t="s">
        <v>795</v>
      </c>
      <c r="F134" s="23">
        <v>3</v>
      </c>
      <c r="G134" s="3"/>
      <c r="H134" s="3"/>
      <c r="I134" s="3"/>
      <c r="J134" s="3"/>
    </row>
    <row r="135" spans="1:10" ht="1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">
      <c r="A136" s="17">
        <v>10</v>
      </c>
      <c r="B136" s="18"/>
      <c r="C136" s="18"/>
      <c r="D136" s="19" t="s">
        <v>1144</v>
      </c>
      <c r="E136" s="19" t="s">
        <v>1059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">
      <c r="A137" s="21"/>
      <c r="B137" s="21">
        <v>91</v>
      </c>
      <c r="C137" s="21">
        <v>0</v>
      </c>
      <c r="D137" s="22" t="s">
        <v>1145</v>
      </c>
      <c r="E137" s="22" t="s">
        <v>704</v>
      </c>
      <c r="F137" s="23">
        <v>26</v>
      </c>
    </row>
    <row r="138" spans="1:10" s="3" customFormat="1" ht="15">
      <c r="A138" s="21"/>
      <c r="B138" s="21">
        <v>92</v>
      </c>
      <c r="C138" s="21">
        <v>0</v>
      </c>
      <c r="D138" s="22" t="s">
        <v>1146</v>
      </c>
      <c r="E138" s="22" t="s">
        <v>1061</v>
      </c>
      <c r="F138" s="23">
        <v>58</v>
      </c>
    </row>
    <row r="139" spans="1:10" s="3" customFormat="1" ht="15">
      <c r="A139" s="21"/>
      <c r="B139" s="21">
        <v>93</v>
      </c>
      <c r="C139" s="21"/>
      <c r="D139" s="22" t="s">
        <v>1147</v>
      </c>
      <c r="E139" s="22" t="s">
        <v>1062</v>
      </c>
      <c r="F139" s="23">
        <f>SUM(F140:F141)</f>
        <v>101</v>
      </c>
    </row>
    <row r="140" spans="1:10" s="6" customFormat="1" ht="18">
      <c r="A140" s="10"/>
      <c r="B140" s="10"/>
      <c r="C140" s="10">
        <v>0</v>
      </c>
      <c r="D140" s="11" t="s">
        <v>1147</v>
      </c>
      <c r="E140" s="11" t="s">
        <v>1062</v>
      </c>
      <c r="F140" s="12">
        <v>81</v>
      </c>
      <c r="G140"/>
      <c r="H140"/>
      <c r="I140"/>
      <c r="J140"/>
    </row>
    <row r="141" spans="1:10" s="3" customFormat="1" ht="15">
      <c r="A141" s="10"/>
      <c r="B141" s="10"/>
      <c r="C141" s="10">
        <v>1</v>
      </c>
      <c r="D141" s="11" t="s">
        <v>706</v>
      </c>
      <c r="E141" s="11" t="s">
        <v>705</v>
      </c>
      <c r="F141" s="12">
        <v>20</v>
      </c>
      <c r="G141"/>
      <c r="H141"/>
      <c r="I141"/>
      <c r="J141"/>
    </row>
    <row r="142" spans="1:10" s="3" customFormat="1" ht="15">
      <c r="A142" s="21"/>
      <c r="B142" s="21">
        <v>94</v>
      </c>
      <c r="C142" s="21"/>
      <c r="D142" s="22" t="s">
        <v>1148</v>
      </c>
      <c r="E142" s="22" t="s">
        <v>1065</v>
      </c>
      <c r="F142" s="23">
        <f>SUM(F143:F145)</f>
        <v>101</v>
      </c>
    </row>
    <row r="143" spans="1:10" s="3" customFormat="1" ht="15">
      <c r="A143" s="10"/>
      <c r="B143" s="10"/>
      <c r="C143" s="10">
        <v>0</v>
      </c>
      <c r="D143" s="11" t="s">
        <v>1148</v>
      </c>
      <c r="E143" s="11" t="s">
        <v>1066</v>
      </c>
      <c r="F143" s="12">
        <v>60</v>
      </c>
      <c r="G143"/>
      <c r="H143"/>
      <c r="I143"/>
      <c r="J143"/>
    </row>
    <row r="144" spans="1:10" s="3" customFormat="1" ht="15">
      <c r="A144" s="10"/>
      <c r="B144" s="10"/>
      <c r="C144" s="10">
        <v>1</v>
      </c>
      <c r="D144" s="11" t="s">
        <v>1149</v>
      </c>
      <c r="E144" s="11" t="s">
        <v>707</v>
      </c>
      <c r="F144" s="12">
        <v>34</v>
      </c>
      <c r="G144"/>
      <c r="H144"/>
      <c r="I144"/>
      <c r="J144"/>
    </row>
    <row r="145" spans="1:10">
      <c r="A145" s="10"/>
      <c r="B145" s="10"/>
      <c r="C145" s="10">
        <v>2</v>
      </c>
      <c r="D145" s="11" t="s">
        <v>1152</v>
      </c>
      <c r="E145" s="11" t="s">
        <v>1070</v>
      </c>
      <c r="F145" s="12">
        <v>7</v>
      </c>
    </row>
    <row r="146" spans="1:10" ht="30">
      <c r="A146" s="21"/>
      <c r="B146" s="21">
        <v>95</v>
      </c>
      <c r="C146" s="21">
        <v>0</v>
      </c>
      <c r="D146" s="22" t="s">
        <v>1153</v>
      </c>
      <c r="E146" s="22" t="s">
        <v>1072</v>
      </c>
      <c r="F146" s="23">
        <v>20</v>
      </c>
      <c r="G146" s="3"/>
      <c r="H146" s="3"/>
      <c r="I146" s="3"/>
      <c r="J146" s="3"/>
    </row>
    <row r="147" spans="1:10" s="3" customFormat="1" ht="15">
      <c r="A147" s="21"/>
      <c r="B147" s="21"/>
      <c r="C147" s="21"/>
      <c r="D147" s="22"/>
      <c r="E147" s="22"/>
      <c r="F147" s="23"/>
    </row>
    <row r="148" spans="1:10" ht="18">
      <c r="A148" s="17">
        <v>11</v>
      </c>
      <c r="B148" s="18"/>
      <c r="C148" s="18"/>
      <c r="D148" s="19" t="s">
        <v>1154</v>
      </c>
      <c r="E148" s="19" t="s">
        <v>1073</v>
      </c>
      <c r="F148" s="20">
        <f>SUM(F149,F150,F154,F155,F156,F159,F160)</f>
        <v>176</v>
      </c>
      <c r="G148" s="6"/>
      <c r="H148" s="6"/>
      <c r="I148" s="6"/>
      <c r="J148" s="6"/>
    </row>
    <row r="149" spans="1:10" ht="15">
      <c r="A149" s="21"/>
      <c r="B149" s="21">
        <v>101</v>
      </c>
      <c r="C149" s="21">
        <v>0</v>
      </c>
      <c r="D149" s="22" t="s">
        <v>1155</v>
      </c>
      <c r="E149" s="22" t="s">
        <v>1017</v>
      </c>
      <c r="F149" s="23">
        <v>7</v>
      </c>
      <c r="G149" s="3"/>
      <c r="H149" s="3"/>
      <c r="I149" s="3"/>
      <c r="J149" s="3"/>
    </row>
    <row r="150" spans="1:10" s="3" customFormat="1" ht="15">
      <c r="A150" s="21"/>
      <c r="B150" s="21">
        <v>102</v>
      </c>
      <c r="C150" s="21"/>
      <c r="D150" s="22" t="s">
        <v>1156</v>
      </c>
      <c r="E150" s="22" t="s">
        <v>1074</v>
      </c>
      <c r="F150" s="23">
        <f>SUM(F151:F153)</f>
        <v>25</v>
      </c>
    </row>
    <row r="151" spans="1:10" s="3" customFormat="1" ht="15">
      <c r="A151" s="21"/>
      <c r="B151" s="21"/>
      <c r="C151" s="10">
        <v>0</v>
      </c>
      <c r="D151" s="11" t="s">
        <v>1156</v>
      </c>
      <c r="E151" s="11" t="s">
        <v>772</v>
      </c>
      <c r="F151" s="12">
        <v>3</v>
      </c>
    </row>
    <row r="152" spans="1:10" s="6" customFormat="1" ht="18">
      <c r="A152" s="10"/>
      <c r="B152" s="10"/>
      <c r="C152" s="10">
        <v>1</v>
      </c>
      <c r="D152" s="11" t="s">
        <v>1157</v>
      </c>
      <c r="E152" s="11" t="s">
        <v>937</v>
      </c>
      <c r="F152" s="12">
        <v>12</v>
      </c>
      <c r="G152"/>
      <c r="H152"/>
      <c r="I152"/>
      <c r="J152"/>
    </row>
    <row r="153" spans="1:10" s="3" customFormat="1" ht="15">
      <c r="A153" s="10"/>
      <c r="B153" s="10"/>
      <c r="C153" s="10">
        <v>2</v>
      </c>
      <c r="D153" s="11" t="s">
        <v>1158</v>
      </c>
      <c r="E153" s="11" t="s">
        <v>1075</v>
      </c>
      <c r="F153" s="12">
        <v>10</v>
      </c>
      <c r="G153"/>
      <c r="H153"/>
      <c r="I153"/>
      <c r="J153"/>
    </row>
    <row r="154" spans="1:10" s="3" customFormat="1" ht="15">
      <c r="A154" s="21"/>
      <c r="B154" s="21">
        <v>103</v>
      </c>
      <c r="C154" s="21">
        <v>0</v>
      </c>
      <c r="D154" s="22" t="s">
        <v>1159</v>
      </c>
      <c r="E154" s="22" t="s">
        <v>1076</v>
      </c>
      <c r="F154" s="23">
        <v>28</v>
      </c>
    </row>
    <row r="155" spans="1:10" s="3" customFormat="1" ht="15">
      <c r="A155" s="21"/>
      <c r="B155" s="21">
        <v>104</v>
      </c>
      <c r="C155" s="21">
        <v>0</v>
      </c>
      <c r="D155" s="22" t="s">
        <v>845</v>
      </c>
      <c r="E155" s="22" t="s">
        <v>1077</v>
      </c>
      <c r="F155" s="23">
        <v>79</v>
      </c>
    </row>
    <row r="156" spans="1:10" ht="30">
      <c r="A156" s="21"/>
      <c r="B156" s="21">
        <v>105</v>
      </c>
      <c r="C156" s="21"/>
      <c r="D156" s="22" t="s">
        <v>1162</v>
      </c>
      <c r="E156" s="22" t="s">
        <v>1080</v>
      </c>
      <c r="F156" s="23">
        <f>SUM(F157:F158)</f>
        <v>29</v>
      </c>
      <c r="G156" s="3"/>
      <c r="H156" s="3"/>
      <c r="I156" s="3"/>
      <c r="J156" s="3"/>
    </row>
    <row r="157" spans="1:10">
      <c r="A157" s="10"/>
      <c r="B157" s="10"/>
      <c r="C157" s="10">
        <v>0</v>
      </c>
      <c r="D157" s="11" t="s">
        <v>702</v>
      </c>
      <c r="E157" s="11" t="s">
        <v>700</v>
      </c>
      <c r="F157" s="12">
        <v>18</v>
      </c>
    </row>
    <row r="158" spans="1:10" s="3" customFormat="1" ht="15">
      <c r="A158" s="10"/>
      <c r="B158" s="10"/>
      <c r="C158" s="10">
        <v>1</v>
      </c>
      <c r="D158" s="11" t="s">
        <v>703</v>
      </c>
      <c r="E158" s="11" t="s">
        <v>701</v>
      </c>
      <c r="F158" s="12">
        <v>11</v>
      </c>
      <c r="G158"/>
      <c r="H158"/>
      <c r="I158"/>
      <c r="J158"/>
    </row>
    <row r="159" spans="1:10" s="3" customFormat="1" ht="15">
      <c r="A159" s="21"/>
      <c r="B159" s="21">
        <v>106</v>
      </c>
      <c r="C159" s="21">
        <v>0</v>
      </c>
      <c r="D159" s="22" t="s">
        <v>1246</v>
      </c>
      <c r="E159" s="22" t="s">
        <v>943</v>
      </c>
      <c r="F159" s="23">
        <v>2</v>
      </c>
    </row>
    <row r="160" spans="1:10" s="3" customFormat="1" ht="15">
      <c r="A160" s="21"/>
      <c r="B160" s="21">
        <v>107</v>
      </c>
      <c r="C160" s="21">
        <v>0</v>
      </c>
      <c r="D160" s="22" t="s">
        <v>1164</v>
      </c>
      <c r="E160" s="22" t="s">
        <v>1042</v>
      </c>
      <c r="F160" s="23">
        <v>6</v>
      </c>
    </row>
    <row r="161" spans="1:10" ht="1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18">
      <c r="A162" s="17">
        <v>12</v>
      </c>
      <c r="B162" s="18"/>
      <c r="C162" s="18"/>
      <c r="D162" s="19" t="s">
        <v>1165</v>
      </c>
      <c r="E162" s="19" t="s">
        <v>944</v>
      </c>
      <c r="F162" s="20">
        <f>SUM(F163:F165)</f>
        <v>84</v>
      </c>
      <c r="G162" s="6"/>
      <c r="H162" s="6"/>
      <c r="I162" s="6"/>
      <c r="J162" s="6"/>
    </row>
    <row r="163" spans="1:10" s="3" customFormat="1" ht="15">
      <c r="A163" s="21"/>
      <c r="B163" s="21">
        <v>111</v>
      </c>
      <c r="C163" s="21">
        <v>0</v>
      </c>
      <c r="D163" s="22" t="s">
        <v>1166</v>
      </c>
      <c r="E163" s="22" t="s">
        <v>945</v>
      </c>
      <c r="F163" s="23">
        <v>19</v>
      </c>
    </row>
    <row r="164" spans="1:10" s="3" customFormat="1" ht="15">
      <c r="A164" s="21"/>
      <c r="B164" s="21">
        <v>112</v>
      </c>
      <c r="C164" s="21">
        <v>0</v>
      </c>
      <c r="D164" s="22" t="s">
        <v>1167</v>
      </c>
      <c r="E164" s="22" t="s">
        <v>946</v>
      </c>
      <c r="F164" s="23">
        <v>47</v>
      </c>
    </row>
    <row r="165" spans="1:10" s="3" customFormat="1" ht="15">
      <c r="A165" s="21"/>
      <c r="B165" s="21">
        <v>113</v>
      </c>
      <c r="C165" s="21">
        <v>0</v>
      </c>
      <c r="D165" s="22" t="s">
        <v>1168</v>
      </c>
      <c r="E165" s="22" t="s">
        <v>947</v>
      </c>
      <c r="F165" s="23">
        <v>18</v>
      </c>
    </row>
    <row r="166" spans="1:10" s="6" customFormat="1" ht="18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">
      <c r="A167" s="17">
        <v>13</v>
      </c>
      <c r="B167" s="18"/>
      <c r="C167" s="18"/>
      <c r="D167" s="19" t="s">
        <v>1169</v>
      </c>
      <c r="E167" s="19" t="s">
        <v>948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0">
      <c r="A168" s="21"/>
      <c r="B168" s="21">
        <v>121</v>
      </c>
      <c r="C168" s="21">
        <v>0</v>
      </c>
      <c r="D168" s="22" t="s">
        <v>1170</v>
      </c>
      <c r="E168" s="22" t="s">
        <v>949</v>
      </c>
      <c r="F168" s="23">
        <v>22</v>
      </c>
    </row>
    <row r="169" spans="1:10" s="3" customFormat="1" ht="15">
      <c r="A169" s="21"/>
      <c r="B169" s="21">
        <v>122</v>
      </c>
      <c r="C169" s="21">
        <v>0</v>
      </c>
      <c r="D169" s="22" t="s">
        <v>1171</v>
      </c>
      <c r="E169" s="22" t="s">
        <v>999</v>
      </c>
      <c r="F169" s="23">
        <v>68</v>
      </c>
    </row>
    <row r="170" spans="1:10" s="3" customFormat="1" ht="15">
      <c r="A170" s="21"/>
      <c r="B170" s="21">
        <v>123</v>
      </c>
      <c r="C170" s="21">
        <v>0</v>
      </c>
      <c r="D170" s="22" t="s">
        <v>698</v>
      </c>
      <c r="E170" s="28" t="s">
        <v>699</v>
      </c>
      <c r="F170" s="23">
        <v>47</v>
      </c>
    </row>
    <row r="171" spans="1:10" s="6" customFormat="1" ht="18">
      <c r="A171" s="21"/>
      <c r="B171" s="21">
        <v>124</v>
      </c>
      <c r="C171" s="21">
        <v>0</v>
      </c>
      <c r="D171" s="22" t="s">
        <v>1173</v>
      </c>
      <c r="E171" s="22" t="s">
        <v>951</v>
      </c>
      <c r="F171" s="23">
        <v>48</v>
      </c>
      <c r="G171" s="3"/>
      <c r="H171" s="3"/>
      <c r="I171" s="3"/>
      <c r="J171" s="3"/>
    </row>
    <row r="172" spans="1:10" s="3" customFormat="1" ht="30">
      <c r="A172" s="21"/>
      <c r="B172" s="21">
        <v>125</v>
      </c>
      <c r="C172" s="21">
        <v>0</v>
      </c>
      <c r="D172" s="22" t="s">
        <v>1174</v>
      </c>
      <c r="E172" s="22" t="s">
        <v>952</v>
      </c>
      <c r="F172" s="23">
        <v>32</v>
      </c>
    </row>
    <row r="173" spans="1:10" s="3" customFormat="1" ht="15">
      <c r="A173" s="21"/>
      <c r="B173" s="21">
        <v>126</v>
      </c>
      <c r="C173" s="21">
        <v>0</v>
      </c>
      <c r="D173" s="22" t="s">
        <v>1175</v>
      </c>
      <c r="E173" s="22" t="s">
        <v>1175</v>
      </c>
      <c r="F173" s="23">
        <f>SUM(F174:F175)</f>
        <v>29</v>
      </c>
    </row>
    <row r="174" spans="1:10" s="3" customFormat="1" ht="15">
      <c r="A174" s="10"/>
      <c r="B174" s="10"/>
      <c r="C174" s="10">
        <v>1</v>
      </c>
      <c r="D174" s="11" t="s">
        <v>1176</v>
      </c>
      <c r="E174" s="11" t="s">
        <v>1176</v>
      </c>
      <c r="F174" s="12">
        <v>12</v>
      </c>
      <c r="G174"/>
      <c r="H174"/>
      <c r="I174"/>
      <c r="J174"/>
    </row>
    <row r="175" spans="1:10" s="3" customFormat="1" ht="15">
      <c r="A175" s="10"/>
      <c r="B175" s="10"/>
      <c r="C175" s="10">
        <v>2</v>
      </c>
      <c r="D175" s="11" t="s">
        <v>1178</v>
      </c>
      <c r="E175" s="11" t="s">
        <v>1178</v>
      </c>
      <c r="F175" s="12">
        <v>17</v>
      </c>
      <c r="G175"/>
      <c r="H175"/>
      <c r="I175"/>
      <c r="J175"/>
    </row>
    <row r="176" spans="1:10" s="3" customFormat="1" ht="1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36">
      <c r="A177" s="17">
        <v>14</v>
      </c>
      <c r="B177" s="18"/>
      <c r="C177" s="18"/>
      <c r="D177" s="19" t="s">
        <v>1180</v>
      </c>
      <c r="E177" s="19" t="s">
        <v>955</v>
      </c>
      <c r="F177" s="20">
        <f>SUM(F178,F179,F180,F181,F182)</f>
        <v>165</v>
      </c>
      <c r="G177" s="4"/>
      <c r="H177" s="6"/>
      <c r="I177" s="6"/>
      <c r="J177" s="6"/>
    </row>
    <row r="178" spans="1:10" ht="15">
      <c r="A178" s="21"/>
      <c r="B178" s="21">
        <v>131</v>
      </c>
      <c r="C178" s="21">
        <v>0</v>
      </c>
      <c r="D178" s="22" t="s">
        <v>1001</v>
      </c>
      <c r="E178" s="22" t="s">
        <v>956</v>
      </c>
      <c r="F178" s="23">
        <v>30</v>
      </c>
      <c r="G178" s="3"/>
      <c r="H178" s="3"/>
      <c r="I178" s="3"/>
      <c r="J178" s="3"/>
    </row>
    <row r="179" spans="1:10" ht="15">
      <c r="A179" s="21"/>
      <c r="B179" s="21">
        <v>132</v>
      </c>
      <c r="C179" s="21">
        <v>0</v>
      </c>
      <c r="D179" s="22" t="s">
        <v>1183</v>
      </c>
      <c r="E179" s="22" t="s">
        <v>959</v>
      </c>
      <c r="F179" s="23">
        <v>13</v>
      </c>
      <c r="G179" s="3"/>
      <c r="H179" s="3"/>
      <c r="I179" s="3"/>
      <c r="J179" s="3"/>
    </row>
    <row r="180" spans="1:10" ht="15">
      <c r="A180" s="21"/>
      <c r="B180" s="21">
        <v>133</v>
      </c>
      <c r="C180" s="21">
        <v>0</v>
      </c>
      <c r="D180" s="22" t="s">
        <v>1184</v>
      </c>
      <c r="E180" s="22" t="s">
        <v>960</v>
      </c>
      <c r="F180" s="23">
        <v>44</v>
      </c>
      <c r="G180" s="3"/>
      <c r="H180" s="3"/>
      <c r="I180" s="3"/>
      <c r="J180" s="3"/>
    </row>
    <row r="181" spans="1:10" s="6" customFormat="1" ht="18">
      <c r="A181" s="21"/>
      <c r="B181" s="21">
        <v>134</v>
      </c>
      <c r="C181" s="21">
        <v>0</v>
      </c>
      <c r="D181" s="22" t="s">
        <v>848</v>
      </c>
      <c r="E181" s="22" t="s">
        <v>876</v>
      </c>
      <c r="F181" s="23">
        <v>31</v>
      </c>
      <c r="G181" s="3"/>
      <c r="H181" s="3"/>
      <c r="I181" s="3"/>
      <c r="J181" s="3"/>
    </row>
    <row r="182" spans="1:10" s="3" customFormat="1" ht="15">
      <c r="A182" s="21"/>
      <c r="B182" s="21">
        <v>135</v>
      </c>
      <c r="C182" s="21">
        <v>0</v>
      </c>
      <c r="D182" s="22" t="s">
        <v>1003</v>
      </c>
      <c r="E182" s="22" t="s">
        <v>967</v>
      </c>
      <c r="F182" s="23">
        <v>47</v>
      </c>
    </row>
    <row r="183" spans="1:10" s="3" customFormat="1" ht="15">
      <c r="A183" s="21"/>
      <c r="B183" s="21"/>
      <c r="C183" s="21"/>
      <c r="D183" s="22"/>
      <c r="E183" s="22"/>
      <c r="F183" s="23"/>
    </row>
    <row r="184" spans="1:10" s="3" customFormat="1" ht="18">
      <c r="A184" s="17">
        <v>15</v>
      </c>
      <c r="B184" s="18"/>
      <c r="C184" s="18"/>
      <c r="D184" s="19" t="s">
        <v>1191</v>
      </c>
      <c r="E184" s="19" t="s">
        <v>968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15">
      <c r="A185" s="21"/>
      <c r="B185" s="21">
        <v>141</v>
      </c>
      <c r="C185" s="21">
        <v>0</v>
      </c>
      <c r="D185" s="22" t="s">
        <v>1192</v>
      </c>
      <c r="E185" s="22" t="s">
        <v>969</v>
      </c>
      <c r="F185" s="23">
        <v>54</v>
      </c>
    </row>
    <row r="186" spans="1:10" s="3" customFormat="1" ht="15">
      <c r="A186" s="21"/>
      <c r="B186" s="21">
        <v>142</v>
      </c>
      <c r="C186" s="21">
        <v>0</v>
      </c>
      <c r="D186" s="22" t="s">
        <v>1193</v>
      </c>
      <c r="E186" s="22" t="s">
        <v>970</v>
      </c>
      <c r="F186" s="23">
        <v>30</v>
      </c>
    </row>
    <row r="187" spans="1:10" s="3" customFormat="1" ht="15">
      <c r="A187" s="21"/>
      <c r="B187" s="21">
        <v>143</v>
      </c>
      <c r="C187" s="21">
        <v>0</v>
      </c>
      <c r="D187" s="22" t="s">
        <v>1194</v>
      </c>
      <c r="E187" s="22" t="s">
        <v>971</v>
      </c>
      <c r="F187" s="23">
        <v>16</v>
      </c>
    </row>
    <row r="188" spans="1:10" s="6" customFormat="1" ht="18">
      <c r="A188" s="21"/>
      <c r="B188" s="21">
        <v>144</v>
      </c>
      <c r="C188" s="21">
        <v>0</v>
      </c>
      <c r="D188" s="22" t="s">
        <v>1195</v>
      </c>
      <c r="E188" s="22" t="s">
        <v>972</v>
      </c>
      <c r="F188" s="23">
        <f>SUM(F189:F191)</f>
        <v>82</v>
      </c>
      <c r="G188" s="3"/>
      <c r="H188" s="3"/>
      <c r="I188" s="3"/>
      <c r="J188" s="3"/>
    </row>
    <row r="189" spans="1:10" s="3" customFormat="1" ht="15">
      <c r="A189" s="10"/>
      <c r="B189" s="10"/>
      <c r="C189" s="10">
        <v>1</v>
      </c>
      <c r="D189" s="11" t="s">
        <v>1196</v>
      </c>
      <c r="E189" s="11" t="s">
        <v>973</v>
      </c>
      <c r="F189" s="12">
        <v>40</v>
      </c>
      <c r="G189"/>
      <c r="H189"/>
      <c r="I189"/>
      <c r="J189"/>
    </row>
    <row r="190" spans="1:10" s="3" customFormat="1" ht="15">
      <c r="A190" s="10"/>
      <c r="B190" s="10"/>
      <c r="C190" s="10">
        <v>2</v>
      </c>
      <c r="D190" s="11" t="s">
        <v>1197</v>
      </c>
      <c r="E190" s="11" t="s">
        <v>974</v>
      </c>
      <c r="F190" s="12">
        <v>21</v>
      </c>
      <c r="G190"/>
      <c r="H190"/>
      <c r="I190"/>
      <c r="J190"/>
    </row>
    <row r="191" spans="1:10" s="3" customFormat="1" ht="15">
      <c r="A191" s="10"/>
      <c r="B191" s="10"/>
      <c r="C191" s="10">
        <v>3</v>
      </c>
      <c r="D191" s="11" t="s">
        <v>1256</v>
      </c>
      <c r="E191" s="11" t="s">
        <v>1030</v>
      </c>
      <c r="F191" s="12">
        <v>21</v>
      </c>
      <c r="G191"/>
      <c r="H191"/>
      <c r="I191"/>
      <c r="J191"/>
    </row>
    <row r="192" spans="1:10" s="3" customFormat="1" ht="15">
      <c r="A192" s="21"/>
      <c r="B192" s="21">
        <v>145</v>
      </c>
      <c r="C192" s="21">
        <v>0</v>
      </c>
      <c r="D192" s="22" t="s">
        <v>1199</v>
      </c>
      <c r="E192" s="22" t="s">
        <v>975</v>
      </c>
      <c r="F192" s="23">
        <f>SUM(F193:F196)</f>
        <v>98</v>
      </c>
    </row>
    <row r="193" spans="1:10">
      <c r="A193" s="10"/>
      <c r="B193" s="10"/>
      <c r="C193" s="10">
        <v>1</v>
      </c>
      <c r="D193" s="11" t="s">
        <v>1200</v>
      </c>
      <c r="E193" s="11" t="s">
        <v>1002</v>
      </c>
      <c r="F193" s="12">
        <v>60</v>
      </c>
    </row>
    <row r="194" spans="1:10">
      <c r="A194" s="10"/>
      <c r="B194" s="10"/>
      <c r="C194" s="10">
        <v>2</v>
      </c>
      <c r="D194" s="11" t="s">
        <v>1202</v>
      </c>
      <c r="E194" s="11" t="s">
        <v>977</v>
      </c>
      <c r="F194" s="12">
        <v>17</v>
      </c>
    </row>
    <row r="195" spans="1:10">
      <c r="A195" s="10"/>
      <c r="B195" s="10"/>
      <c r="C195" s="10">
        <v>3</v>
      </c>
      <c r="D195" s="11" t="s">
        <v>1203</v>
      </c>
      <c r="E195" s="11" t="s">
        <v>978</v>
      </c>
      <c r="F195" s="12">
        <v>17</v>
      </c>
    </row>
    <row r="196" spans="1:10" s="3" customFormat="1" ht="15">
      <c r="A196" s="1"/>
      <c r="B196" s="1"/>
      <c r="C196" s="1">
        <v>4</v>
      </c>
      <c r="D196" s="7" t="s">
        <v>1204</v>
      </c>
      <c r="E196" s="7" t="s">
        <v>979</v>
      </c>
      <c r="F196" s="12">
        <v>4</v>
      </c>
      <c r="G196"/>
      <c r="H196"/>
      <c r="I196"/>
      <c r="J196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04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8" ht="23">
      <c r="A1" s="9" t="s">
        <v>800</v>
      </c>
      <c r="B1" s="10"/>
      <c r="C1" s="10"/>
      <c r="D1" s="11"/>
      <c r="E1" s="11" t="s">
        <v>819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SUM(F4,F23,F40,F54,F66,F72,F83,F104,F125,F145,F156,F170,F175,F185,F192)</f>
        <v>5865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SUM(F5,F8,F9,F13,F14,F15,F16,F17)</f>
        <v>861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SUM(F6:F7)</f>
        <v>198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175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23</v>
      </c>
    </row>
    <row r="8" spans="1:8" s="3" customFormat="1" ht="15">
      <c r="A8" s="21"/>
      <c r="B8" s="21">
        <v>2</v>
      </c>
      <c r="C8" s="21">
        <v>0</v>
      </c>
      <c r="D8" s="22" t="s">
        <v>1297</v>
      </c>
      <c r="E8" s="22" t="s">
        <v>1215</v>
      </c>
      <c r="F8" s="23">
        <v>113</v>
      </c>
    </row>
    <row r="9" spans="1:8" s="3" customFormat="1" ht="15">
      <c r="A9" s="21"/>
      <c r="B9" s="21">
        <v>3</v>
      </c>
      <c r="C9" s="21"/>
      <c r="D9" s="22" t="s">
        <v>1298</v>
      </c>
      <c r="E9" s="22" t="s">
        <v>1216</v>
      </c>
      <c r="F9" s="23">
        <f>SUM(F10:F12)</f>
        <v>54</v>
      </c>
    </row>
    <row r="10" spans="1:8">
      <c r="A10" s="10"/>
      <c r="B10" s="10"/>
      <c r="C10" s="10">
        <v>0</v>
      </c>
      <c r="D10" s="11" t="s">
        <v>1298</v>
      </c>
      <c r="E10" s="11" t="s">
        <v>1216</v>
      </c>
      <c r="F10" s="12">
        <v>52</v>
      </c>
    </row>
    <row r="11" spans="1:8">
      <c r="A11" s="10"/>
      <c r="B11" s="10"/>
      <c r="C11" s="10">
        <v>1</v>
      </c>
      <c r="D11" s="11" t="s">
        <v>1300</v>
      </c>
      <c r="E11" s="11" t="s">
        <v>1084</v>
      </c>
      <c r="F11" s="12">
        <v>1</v>
      </c>
    </row>
    <row r="12" spans="1:8">
      <c r="A12" s="10"/>
      <c r="B12" s="10"/>
      <c r="C12" s="10">
        <v>2</v>
      </c>
      <c r="D12" s="11" t="s">
        <v>1299</v>
      </c>
      <c r="E12" s="11" t="s">
        <v>1085</v>
      </c>
      <c r="F12" s="12">
        <v>1</v>
      </c>
    </row>
    <row r="13" spans="1:8" s="3" customFormat="1" ht="15">
      <c r="A13" s="21"/>
      <c r="B13" s="21">
        <v>4</v>
      </c>
      <c r="C13" s="21">
        <v>0</v>
      </c>
      <c r="D13" s="22" t="s">
        <v>1063</v>
      </c>
      <c r="E13" s="22" t="s">
        <v>1217</v>
      </c>
      <c r="F13" s="23">
        <v>208</v>
      </c>
    </row>
    <row r="14" spans="1:8" s="3" customFormat="1" ht="15">
      <c r="A14" s="21"/>
      <c r="B14" s="21">
        <v>5</v>
      </c>
      <c r="C14" s="21">
        <v>0</v>
      </c>
      <c r="D14" s="22" t="s">
        <v>1083</v>
      </c>
      <c r="E14" s="22" t="s">
        <v>907</v>
      </c>
      <c r="F14" s="23">
        <v>36</v>
      </c>
    </row>
    <row r="15" spans="1:8" s="3" customFormat="1" ht="15">
      <c r="A15" s="21"/>
      <c r="B15" s="21">
        <v>6</v>
      </c>
      <c r="C15" s="21">
        <v>0</v>
      </c>
      <c r="D15" s="22" t="s">
        <v>886</v>
      </c>
      <c r="E15" s="22" t="s">
        <v>1219</v>
      </c>
      <c r="F15" s="23">
        <v>79</v>
      </c>
    </row>
    <row r="16" spans="1:8" s="3" customFormat="1" ht="15">
      <c r="A16" s="21"/>
      <c r="B16" s="21">
        <v>7</v>
      </c>
      <c r="C16" s="21">
        <v>0</v>
      </c>
      <c r="D16" s="22" t="s">
        <v>1301</v>
      </c>
      <c r="E16" s="22" t="s">
        <v>1220</v>
      </c>
      <c r="F16" s="23">
        <v>86</v>
      </c>
    </row>
    <row r="17" spans="1:6" s="3" customFormat="1" ht="15">
      <c r="A17" s="21"/>
      <c r="B17" s="21">
        <v>8</v>
      </c>
      <c r="C17" s="21">
        <v>0</v>
      </c>
      <c r="D17" s="22" t="s">
        <v>1302</v>
      </c>
      <c r="E17" s="22" t="s">
        <v>1081</v>
      </c>
      <c r="F17" s="23">
        <f>SUM(F18:F21)</f>
        <v>87</v>
      </c>
    </row>
    <row r="18" spans="1:6">
      <c r="A18" s="10"/>
      <c r="B18" s="10"/>
      <c r="C18" s="10">
        <v>1</v>
      </c>
      <c r="D18" s="11" t="s">
        <v>1303</v>
      </c>
      <c r="E18" s="11" t="s">
        <v>1081</v>
      </c>
      <c r="F18" s="12">
        <v>12</v>
      </c>
    </row>
    <row r="19" spans="1:6">
      <c r="A19" s="10"/>
      <c r="B19" s="10"/>
      <c r="C19" s="10">
        <v>2</v>
      </c>
      <c r="D19" s="11" t="s">
        <v>1304</v>
      </c>
      <c r="E19" s="11" t="s">
        <v>1086</v>
      </c>
      <c r="F19" s="12">
        <v>37</v>
      </c>
    </row>
    <row r="20" spans="1:6">
      <c r="A20" s="10"/>
      <c r="B20" s="10"/>
      <c r="C20" s="10">
        <v>3</v>
      </c>
      <c r="D20" s="11" t="s">
        <v>1305</v>
      </c>
      <c r="E20" s="11" t="s">
        <v>929</v>
      </c>
      <c r="F20" s="12">
        <v>19</v>
      </c>
    </row>
    <row r="21" spans="1:6">
      <c r="A21" s="10"/>
      <c r="B21" s="10"/>
      <c r="C21" s="10">
        <v>4</v>
      </c>
      <c r="D21" s="11" t="s">
        <v>1306</v>
      </c>
      <c r="E21" s="11" t="s">
        <v>1082</v>
      </c>
      <c r="F21" s="12">
        <v>19</v>
      </c>
    </row>
    <row r="22" spans="1:6">
      <c r="A22" s="10"/>
      <c r="B22" s="10"/>
      <c r="C22" s="10"/>
      <c r="D22" s="11"/>
      <c r="E22" s="11"/>
      <c r="F22" s="12"/>
    </row>
    <row r="23" spans="1:6" s="6" customFormat="1" ht="36">
      <c r="A23" s="17">
        <v>2</v>
      </c>
      <c r="B23" s="18"/>
      <c r="C23" s="18"/>
      <c r="D23" s="19" t="s">
        <v>1307</v>
      </c>
      <c r="E23" s="19" t="s">
        <v>1087</v>
      </c>
      <c r="F23" s="20">
        <f>SUM(F24,F25,F26,F27,F28,F29,F32,F33,F36)</f>
        <v>672</v>
      </c>
    </row>
    <row r="24" spans="1:6" s="3" customFormat="1" ht="15">
      <c r="A24" s="21"/>
      <c r="B24" s="21">
        <v>11</v>
      </c>
      <c r="C24" s="21">
        <v>0</v>
      </c>
      <c r="D24" s="22" t="s">
        <v>1205</v>
      </c>
      <c r="E24" s="22" t="s">
        <v>1088</v>
      </c>
      <c r="F24" s="23">
        <v>71</v>
      </c>
    </row>
    <row r="25" spans="1:6" s="3" customFormat="1" ht="15">
      <c r="A25" s="21"/>
      <c r="B25" s="21">
        <v>12</v>
      </c>
      <c r="C25" s="21">
        <v>0</v>
      </c>
      <c r="D25" s="22" t="s">
        <v>981</v>
      </c>
      <c r="E25" s="22" t="s">
        <v>1089</v>
      </c>
      <c r="F25" s="23">
        <v>8</v>
      </c>
    </row>
    <row r="26" spans="1:6" s="3" customFormat="1" ht="15">
      <c r="A26" s="21"/>
      <c r="B26" s="21">
        <v>13</v>
      </c>
      <c r="C26" s="21">
        <v>0</v>
      </c>
      <c r="D26" s="22" t="s">
        <v>1308</v>
      </c>
      <c r="E26" s="22" t="s">
        <v>1090</v>
      </c>
      <c r="F26" s="23">
        <v>44</v>
      </c>
    </row>
    <row r="27" spans="1:6" s="3" customFormat="1" ht="15">
      <c r="A27" s="21"/>
      <c r="B27" s="21">
        <v>14</v>
      </c>
      <c r="C27" s="21">
        <v>0</v>
      </c>
      <c r="D27" s="22" t="s">
        <v>1309</v>
      </c>
      <c r="E27" s="22" t="s">
        <v>1091</v>
      </c>
      <c r="F27" s="23">
        <v>7</v>
      </c>
    </row>
    <row r="28" spans="1:6" s="3" customFormat="1" ht="15">
      <c r="A28" s="21"/>
      <c r="B28" s="21">
        <v>15</v>
      </c>
      <c r="C28" s="21">
        <v>0</v>
      </c>
      <c r="D28" s="22" t="s">
        <v>881</v>
      </c>
      <c r="E28" s="22" t="s">
        <v>882</v>
      </c>
      <c r="F28" s="23">
        <v>11</v>
      </c>
    </row>
    <row r="29" spans="1:6" s="3" customFormat="1" ht="15">
      <c r="A29" s="21"/>
      <c r="B29" s="21">
        <v>16</v>
      </c>
      <c r="C29" s="21"/>
      <c r="D29" s="22" t="s">
        <v>1311</v>
      </c>
      <c r="E29" s="22" t="s">
        <v>1093</v>
      </c>
      <c r="F29" s="23">
        <f>SUM(F30:F31)</f>
        <v>101</v>
      </c>
    </row>
    <row r="30" spans="1:6">
      <c r="A30" s="10"/>
      <c r="B30" s="10"/>
      <c r="C30" s="10">
        <v>0</v>
      </c>
      <c r="D30" s="11" t="s">
        <v>1311</v>
      </c>
      <c r="E30" s="11" t="s">
        <v>1093</v>
      </c>
      <c r="F30" s="12">
        <v>92</v>
      </c>
    </row>
    <row r="31" spans="1:6">
      <c r="A31" s="10"/>
      <c r="B31" s="10"/>
      <c r="C31" s="10">
        <v>1</v>
      </c>
      <c r="D31" s="11" t="s">
        <v>892</v>
      </c>
      <c r="E31" s="11" t="s">
        <v>892</v>
      </c>
      <c r="F31" s="12">
        <v>9</v>
      </c>
    </row>
    <row r="32" spans="1:6" s="3" customFormat="1" ht="15">
      <c r="A32" s="21"/>
      <c r="B32" s="21">
        <v>17</v>
      </c>
      <c r="C32" s="21">
        <v>0</v>
      </c>
      <c r="D32" s="22" t="s">
        <v>1313</v>
      </c>
      <c r="E32" s="22" t="s">
        <v>1096</v>
      </c>
      <c r="F32" s="23">
        <v>108</v>
      </c>
    </row>
    <row r="33" spans="1:6" s="3" customFormat="1" ht="15">
      <c r="A33" s="21"/>
      <c r="B33" s="21">
        <v>18</v>
      </c>
      <c r="C33" s="21"/>
      <c r="D33" s="22" t="s">
        <v>778</v>
      </c>
      <c r="E33" s="22" t="s">
        <v>777</v>
      </c>
      <c r="F33" s="23">
        <f>SUM(F34:F35)</f>
        <v>275</v>
      </c>
    </row>
    <row r="34" spans="1:6">
      <c r="A34" s="10"/>
      <c r="B34" s="10"/>
      <c r="C34" s="10">
        <v>0</v>
      </c>
      <c r="D34" s="11" t="s">
        <v>1317</v>
      </c>
      <c r="E34" s="11" t="s">
        <v>925</v>
      </c>
      <c r="F34" s="12">
        <v>237</v>
      </c>
    </row>
    <row r="35" spans="1:6" ht="28">
      <c r="A35" s="10"/>
      <c r="B35" s="10"/>
      <c r="C35" s="10">
        <v>1</v>
      </c>
      <c r="D35" s="11" t="s">
        <v>779</v>
      </c>
      <c r="E35" s="11" t="s">
        <v>1102</v>
      </c>
      <c r="F35" s="12">
        <v>38</v>
      </c>
    </row>
    <row r="36" spans="1:6" s="3" customFormat="1" ht="15">
      <c r="A36" s="21"/>
      <c r="B36" s="21">
        <v>19</v>
      </c>
      <c r="C36" s="21"/>
      <c r="D36" s="22" t="s">
        <v>1321</v>
      </c>
      <c r="E36" s="22" t="s">
        <v>1321</v>
      </c>
      <c r="F36" s="23">
        <f>SUM(F37:F38)</f>
        <v>47</v>
      </c>
    </row>
    <row r="37" spans="1:6">
      <c r="A37" s="10"/>
      <c r="B37" s="10"/>
      <c r="C37" s="10">
        <v>0</v>
      </c>
      <c r="D37" s="11" t="s">
        <v>1321</v>
      </c>
      <c r="E37" s="11" t="s">
        <v>1321</v>
      </c>
      <c r="F37" s="12">
        <v>29</v>
      </c>
    </row>
    <row r="38" spans="1:6">
      <c r="A38" s="10"/>
      <c r="B38" s="10"/>
      <c r="C38" s="10">
        <v>1</v>
      </c>
      <c r="D38" s="11" t="s">
        <v>1322</v>
      </c>
      <c r="E38" s="11" t="s">
        <v>1103</v>
      </c>
      <c r="F38" s="12">
        <v>18</v>
      </c>
    </row>
    <row r="39" spans="1:6">
      <c r="A39" s="10"/>
      <c r="B39" s="10"/>
      <c r="C39" s="10"/>
      <c r="D39" s="11"/>
      <c r="E39" s="11"/>
      <c r="F39" s="12"/>
    </row>
    <row r="40" spans="1:6" s="6" customFormat="1" ht="18">
      <c r="A40" s="17">
        <v>3</v>
      </c>
      <c r="B40" s="18"/>
      <c r="C40" s="18"/>
      <c r="D40" s="19" t="s">
        <v>1323</v>
      </c>
      <c r="E40" s="19" t="s">
        <v>1104</v>
      </c>
      <c r="F40" s="20">
        <f>SUM(F41,F42,F46,F49,F52)</f>
        <v>425</v>
      </c>
    </row>
    <row r="41" spans="1:6" s="3" customFormat="1" ht="15">
      <c r="A41" s="21"/>
      <c r="B41" s="21">
        <v>21</v>
      </c>
      <c r="C41" s="21">
        <v>0</v>
      </c>
      <c r="D41" s="22" t="s">
        <v>1324</v>
      </c>
      <c r="E41" s="22" t="s">
        <v>1105</v>
      </c>
      <c r="F41" s="23">
        <v>65</v>
      </c>
    </row>
    <row r="42" spans="1:6" s="3" customFormat="1" ht="15">
      <c r="A42" s="21"/>
      <c r="B42" s="21">
        <v>22</v>
      </c>
      <c r="C42" s="21">
        <v>0</v>
      </c>
      <c r="D42" s="22" t="s">
        <v>1326</v>
      </c>
      <c r="E42" s="22" t="s">
        <v>1106</v>
      </c>
      <c r="F42" s="23">
        <f>SUM(F43:F45)</f>
        <v>149</v>
      </c>
    </row>
    <row r="43" spans="1:6">
      <c r="A43" s="10"/>
      <c r="B43" s="10"/>
      <c r="C43" s="10">
        <v>1</v>
      </c>
      <c r="D43" s="11" t="s">
        <v>855</v>
      </c>
      <c r="E43" s="11" t="s">
        <v>856</v>
      </c>
      <c r="F43" s="12">
        <v>101</v>
      </c>
    </row>
    <row r="44" spans="1:6">
      <c r="A44" s="10"/>
      <c r="B44" s="10"/>
      <c r="C44" s="10">
        <v>2</v>
      </c>
      <c r="D44" s="11" t="s">
        <v>1331</v>
      </c>
      <c r="E44" s="11" t="s">
        <v>857</v>
      </c>
      <c r="F44" s="12">
        <v>45</v>
      </c>
    </row>
    <row r="45" spans="1:6">
      <c r="A45" s="10"/>
      <c r="B45" s="10"/>
      <c r="C45" s="1">
        <v>3</v>
      </c>
      <c r="D45" t="s">
        <v>883</v>
      </c>
      <c r="E45" t="s">
        <v>1113</v>
      </c>
      <c r="F45">
        <v>3</v>
      </c>
    </row>
    <row r="46" spans="1:6" s="3" customFormat="1" ht="15">
      <c r="A46" s="21"/>
      <c r="B46" s="21">
        <v>23</v>
      </c>
      <c r="C46" s="21">
        <v>0</v>
      </c>
      <c r="D46" s="22" t="s">
        <v>1334</v>
      </c>
      <c r="E46" s="22" t="s">
        <v>1114</v>
      </c>
      <c r="F46" s="23">
        <f>SUM(F47:F48)</f>
        <v>121</v>
      </c>
    </row>
    <row r="47" spans="1:6">
      <c r="A47" s="10"/>
      <c r="B47" s="10"/>
      <c r="C47" s="10">
        <v>1</v>
      </c>
      <c r="D47" s="11" t="s">
        <v>1334</v>
      </c>
      <c r="E47" s="11" t="s">
        <v>858</v>
      </c>
      <c r="F47" s="12">
        <v>111</v>
      </c>
    </row>
    <row r="48" spans="1:6">
      <c r="A48" s="10"/>
      <c r="B48" s="10"/>
      <c r="C48" s="10">
        <v>4</v>
      </c>
      <c r="D48" s="11" t="s">
        <v>859</v>
      </c>
      <c r="E48" s="11" t="s">
        <v>1117</v>
      </c>
      <c r="F48" s="12">
        <v>10</v>
      </c>
    </row>
    <row r="49" spans="1:6" s="3" customFormat="1" ht="15">
      <c r="A49" s="21"/>
      <c r="B49" s="21">
        <v>24</v>
      </c>
      <c r="C49" s="21"/>
      <c r="D49" s="22" t="s">
        <v>1339</v>
      </c>
      <c r="E49" s="22" t="s">
        <v>909</v>
      </c>
      <c r="F49" s="23">
        <f>SUM(F50:F51)</f>
        <v>64</v>
      </c>
    </row>
    <row r="50" spans="1:6">
      <c r="A50" s="10"/>
      <c r="B50" s="10"/>
      <c r="C50" s="10">
        <v>0</v>
      </c>
      <c r="D50" s="11" t="s">
        <v>1339</v>
      </c>
      <c r="E50" s="11" t="s">
        <v>909</v>
      </c>
      <c r="F50" s="12">
        <v>59</v>
      </c>
    </row>
    <row r="51" spans="1:6">
      <c r="A51" s="10"/>
      <c r="B51" s="10"/>
      <c r="C51" s="10">
        <v>1</v>
      </c>
      <c r="D51" s="11" t="s">
        <v>1340</v>
      </c>
      <c r="E51" s="11" t="s">
        <v>1118</v>
      </c>
      <c r="F51" s="12">
        <v>5</v>
      </c>
    </row>
    <row r="52" spans="1:6" s="3" customFormat="1" ht="15">
      <c r="A52" s="21"/>
      <c r="B52" s="21">
        <v>25</v>
      </c>
      <c r="C52" s="21">
        <v>0</v>
      </c>
      <c r="D52" s="22" t="s">
        <v>1341</v>
      </c>
      <c r="E52" s="22" t="s">
        <v>1119</v>
      </c>
      <c r="F52" s="23">
        <v>26</v>
      </c>
    </row>
    <row r="53" spans="1:6" s="3" customFormat="1" ht="15">
      <c r="A53" s="21"/>
      <c r="B53" s="21"/>
      <c r="C53" s="21"/>
      <c r="D53" s="22"/>
      <c r="E53" s="22"/>
      <c r="F53" s="23"/>
    </row>
    <row r="54" spans="1:6" s="6" customFormat="1" ht="18">
      <c r="A54" s="17">
        <v>4</v>
      </c>
      <c r="B54" s="18"/>
      <c r="C54" s="18"/>
      <c r="D54" s="19" t="s">
        <v>1342</v>
      </c>
      <c r="E54" s="19" t="s">
        <v>1120</v>
      </c>
      <c r="F54" s="20">
        <f>SUM(F55,F56,F59,F60,F61,F62,F63,F64)</f>
        <v>302</v>
      </c>
    </row>
    <row r="55" spans="1:6" s="3" customFormat="1" ht="15">
      <c r="A55" s="21"/>
      <c r="B55" s="21">
        <v>31</v>
      </c>
      <c r="C55" s="21">
        <v>0</v>
      </c>
      <c r="D55" s="22" t="s">
        <v>1343</v>
      </c>
      <c r="E55" s="22" t="s">
        <v>1121</v>
      </c>
      <c r="F55" s="23">
        <v>54</v>
      </c>
    </row>
    <row r="56" spans="1:6" s="3" customFormat="1" ht="15">
      <c r="A56" s="21"/>
      <c r="B56" s="21">
        <v>32</v>
      </c>
      <c r="C56" s="21">
        <v>0</v>
      </c>
      <c r="D56" s="22" t="s">
        <v>1344</v>
      </c>
      <c r="E56" s="22" t="s">
        <v>1123</v>
      </c>
      <c r="F56" s="23">
        <f>SUM(F57:F58)</f>
        <v>34</v>
      </c>
    </row>
    <row r="57" spans="1:6">
      <c r="A57" s="10"/>
      <c r="B57" s="10"/>
      <c r="C57" s="10">
        <v>1</v>
      </c>
      <c r="D57" s="11" t="s">
        <v>1345</v>
      </c>
      <c r="E57" s="11" t="s">
        <v>1124</v>
      </c>
      <c r="F57" s="12">
        <v>18</v>
      </c>
    </row>
    <row r="58" spans="1:6">
      <c r="A58" s="10"/>
      <c r="B58" s="10"/>
      <c r="C58" s="10">
        <v>2</v>
      </c>
      <c r="D58" s="11" t="s">
        <v>1346</v>
      </c>
      <c r="E58" s="11" t="s">
        <v>991</v>
      </c>
      <c r="F58" s="12">
        <v>16</v>
      </c>
    </row>
    <row r="59" spans="1:6" s="3" customFormat="1" ht="30">
      <c r="A59" s="21"/>
      <c r="B59" s="21">
        <v>33</v>
      </c>
      <c r="C59" s="21">
        <v>0</v>
      </c>
      <c r="D59" s="22" t="s">
        <v>1347</v>
      </c>
      <c r="E59" s="22" t="s">
        <v>1125</v>
      </c>
      <c r="F59" s="23">
        <v>15</v>
      </c>
    </row>
    <row r="60" spans="1:6" s="3" customFormat="1" ht="15">
      <c r="A60" s="21"/>
      <c r="B60" s="21">
        <v>34</v>
      </c>
      <c r="C60" s="21">
        <v>0</v>
      </c>
      <c r="D60" s="22" t="s">
        <v>1348</v>
      </c>
      <c r="E60" s="22" t="s">
        <v>1126</v>
      </c>
      <c r="F60" s="23">
        <v>61</v>
      </c>
    </row>
    <row r="61" spans="1:6" s="3" customFormat="1" ht="30">
      <c r="A61" s="21"/>
      <c r="B61" s="21">
        <v>35</v>
      </c>
      <c r="C61" s="21">
        <v>0</v>
      </c>
      <c r="D61" s="22" t="s">
        <v>756</v>
      </c>
      <c r="E61" s="22" t="s">
        <v>1127</v>
      </c>
      <c r="F61" s="23">
        <v>15</v>
      </c>
    </row>
    <row r="62" spans="1:6" s="3" customFormat="1" ht="15">
      <c r="A62" s="21"/>
      <c r="B62" s="21">
        <v>36</v>
      </c>
      <c r="C62" s="21">
        <v>0</v>
      </c>
      <c r="D62" s="22" t="s">
        <v>1350</v>
      </c>
      <c r="E62" s="22" t="s">
        <v>1128</v>
      </c>
      <c r="F62" s="23">
        <v>56</v>
      </c>
    </row>
    <row r="63" spans="1:6" s="3" customFormat="1" ht="15">
      <c r="A63" s="21"/>
      <c r="B63" s="21">
        <v>37</v>
      </c>
      <c r="C63" s="21">
        <v>0</v>
      </c>
      <c r="D63" s="22" t="s">
        <v>1351</v>
      </c>
      <c r="E63" s="22" t="s">
        <v>1129</v>
      </c>
      <c r="F63" s="23">
        <v>32</v>
      </c>
    </row>
    <row r="64" spans="1:6" s="3" customFormat="1" ht="28.5" customHeight="1">
      <c r="A64" s="21"/>
      <c r="B64" s="21">
        <v>38</v>
      </c>
      <c r="C64" s="21">
        <v>0</v>
      </c>
      <c r="D64" s="22" t="s">
        <v>1352</v>
      </c>
      <c r="E64" s="22" t="s">
        <v>910</v>
      </c>
      <c r="F64" s="23">
        <v>35</v>
      </c>
    </row>
    <row r="65" spans="1:6" s="3" customFormat="1" ht="15.75" customHeight="1">
      <c r="A65" s="21"/>
      <c r="B65" s="21"/>
      <c r="C65" s="21"/>
      <c r="D65" s="22"/>
      <c r="E65" s="22"/>
      <c r="F65" s="23"/>
    </row>
    <row r="66" spans="1:6" s="6" customFormat="1" ht="18">
      <c r="A66" s="17">
        <v>5</v>
      </c>
      <c r="B66" s="18"/>
      <c r="C66" s="18"/>
      <c r="D66" s="19" t="s">
        <v>1353</v>
      </c>
      <c r="E66" s="19" t="s">
        <v>1131</v>
      </c>
      <c r="F66" s="20">
        <f>SUM(F67,F68,F69,F70)</f>
        <v>171</v>
      </c>
    </row>
    <row r="67" spans="1:6" s="3" customFormat="1" ht="15">
      <c r="A67" s="21"/>
      <c r="B67" s="21">
        <v>41</v>
      </c>
      <c r="C67" s="21">
        <v>0</v>
      </c>
      <c r="D67" s="22" t="s">
        <v>1354</v>
      </c>
      <c r="E67" s="22" t="s">
        <v>931</v>
      </c>
      <c r="F67" s="23">
        <v>61</v>
      </c>
    </row>
    <row r="68" spans="1:6" s="3" customFormat="1" ht="30">
      <c r="A68" s="21"/>
      <c r="B68" s="21">
        <v>42</v>
      </c>
      <c r="C68" s="21">
        <v>0</v>
      </c>
      <c r="D68" s="22" t="s">
        <v>1221</v>
      </c>
      <c r="E68" s="22" t="s">
        <v>1132</v>
      </c>
      <c r="F68" s="23">
        <v>13</v>
      </c>
    </row>
    <row r="69" spans="1:6" s="3" customFormat="1" ht="30">
      <c r="A69" s="21"/>
      <c r="B69" s="21">
        <v>43</v>
      </c>
      <c r="C69" s="21">
        <v>0</v>
      </c>
      <c r="D69" s="22" t="s">
        <v>1222</v>
      </c>
      <c r="E69" s="22" t="s">
        <v>993</v>
      </c>
      <c r="F69" s="23">
        <v>33</v>
      </c>
    </row>
    <row r="70" spans="1:6" s="3" customFormat="1" ht="15">
      <c r="A70" s="21"/>
      <c r="B70" s="21">
        <v>44</v>
      </c>
      <c r="C70" s="21">
        <v>0</v>
      </c>
      <c r="D70" s="22" t="s">
        <v>1223</v>
      </c>
      <c r="E70" s="22" t="s">
        <v>1133</v>
      </c>
      <c r="F70" s="23">
        <v>64</v>
      </c>
    </row>
    <row r="71" spans="1:6">
      <c r="A71" s="10"/>
      <c r="B71" s="10"/>
      <c r="C71" s="10"/>
      <c r="D71" s="11"/>
      <c r="E71" s="11"/>
      <c r="F71" s="12"/>
    </row>
    <row r="72" spans="1:6" s="6" customFormat="1" ht="18">
      <c r="A72" s="17">
        <v>6</v>
      </c>
      <c r="B72" s="18"/>
      <c r="C72" s="18"/>
      <c r="D72" s="19" t="s">
        <v>1227</v>
      </c>
      <c r="E72" s="19" t="s">
        <v>1135</v>
      </c>
      <c r="F72" s="20">
        <f>SUM(F73,F77,F78,F79,F80,F81)</f>
        <v>280</v>
      </c>
    </row>
    <row r="73" spans="1:6" s="3" customFormat="1" ht="30">
      <c r="A73" s="21"/>
      <c r="B73" s="21">
        <v>51</v>
      </c>
      <c r="C73" s="21"/>
      <c r="D73" s="22" t="s">
        <v>1228</v>
      </c>
      <c r="E73" s="22" t="s">
        <v>1136</v>
      </c>
      <c r="F73" s="23">
        <f>SUM(F74:F76)</f>
        <v>84</v>
      </c>
    </row>
    <row r="74" spans="1:6">
      <c r="A74" s="10"/>
      <c r="B74" s="10"/>
      <c r="C74" s="10">
        <v>0</v>
      </c>
      <c r="D74" s="11" t="s">
        <v>1228</v>
      </c>
      <c r="E74" s="11" t="s">
        <v>1136</v>
      </c>
      <c r="F74" s="12">
        <v>44</v>
      </c>
    </row>
    <row r="75" spans="1:6">
      <c r="A75" s="10"/>
      <c r="B75" s="10"/>
      <c r="C75" s="10">
        <v>1</v>
      </c>
      <c r="D75" s="11" t="s">
        <v>895</v>
      </c>
      <c r="E75" s="11" t="s">
        <v>896</v>
      </c>
      <c r="F75" s="12">
        <v>25</v>
      </c>
    </row>
    <row r="76" spans="1:6">
      <c r="A76" s="10"/>
      <c r="B76" s="10"/>
      <c r="C76" s="10">
        <v>2</v>
      </c>
      <c r="D76" s="11" t="s">
        <v>1233</v>
      </c>
      <c r="E76" s="11" t="s">
        <v>933</v>
      </c>
      <c r="F76" s="12">
        <v>15</v>
      </c>
    </row>
    <row r="77" spans="1:6" s="3" customFormat="1" ht="15">
      <c r="A77" s="21"/>
      <c r="B77" s="21">
        <v>52</v>
      </c>
      <c r="C77" s="21">
        <v>0</v>
      </c>
      <c r="D77" s="22" t="s">
        <v>870</v>
      </c>
      <c r="E77" s="22" t="s">
        <v>871</v>
      </c>
      <c r="F77" s="23">
        <v>26</v>
      </c>
    </row>
    <row r="78" spans="1:6" s="3" customFormat="1" ht="15">
      <c r="A78" s="21"/>
      <c r="B78" s="21">
        <v>53</v>
      </c>
      <c r="C78" s="21">
        <v>0</v>
      </c>
      <c r="D78" s="22" t="s">
        <v>1235</v>
      </c>
      <c r="E78" s="22" t="s">
        <v>1142</v>
      </c>
      <c r="F78" s="23">
        <v>63</v>
      </c>
    </row>
    <row r="79" spans="1:6" s="3" customFormat="1" ht="15">
      <c r="A79" s="21"/>
      <c r="B79" s="21">
        <v>54</v>
      </c>
      <c r="C79" s="21">
        <v>0</v>
      </c>
      <c r="D79" s="22" t="s">
        <v>781</v>
      </c>
      <c r="E79" s="22" t="s">
        <v>780</v>
      </c>
      <c r="F79" s="23">
        <v>56</v>
      </c>
    </row>
    <row r="80" spans="1:6" s="3" customFormat="1" ht="30">
      <c r="A80" s="21"/>
      <c r="B80" s="21">
        <v>55</v>
      </c>
      <c r="C80" s="21">
        <v>0</v>
      </c>
      <c r="D80" s="22" t="s">
        <v>1240</v>
      </c>
      <c r="E80" s="22" t="s">
        <v>1012</v>
      </c>
      <c r="F80" s="23">
        <v>28</v>
      </c>
    </row>
    <row r="81" spans="1:7" s="3" customFormat="1" ht="30">
      <c r="A81" s="21"/>
      <c r="B81" s="21">
        <v>56</v>
      </c>
      <c r="C81" s="21">
        <v>0</v>
      </c>
      <c r="D81" s="22" t="s">
        <v>1242</v>
      </c>
      <c r="E81" s="22" t="s">
        <v>1014</v>
      </c>
      <c r="F81" s="23">
        <v>23</v>
      </c>
    </row>
    <row r="82" spans="1:7" s="3" customFormat="1" ht="15">
      <c r="A82" s="21"/>
      <c r="B82" s="21"/>
      <c r="C82" s="21"/>
      <c r="D82" s="22"/>
      <c r="E82" s="22"/>
      <c r="F82" s="23"/>
    </row>
    <row r="83" spans="1:7" s="6" customFormat="1" ht="18">
      <c r="A83" s="17">
        <v>7</v>
      </c>
      <c r="B83" s="18"/>
      <c r="C83" s="18"/>
      <c r="D83" s="19" t="s">
        <v>1237</v>
      </c>
      <c r="E83" s="19" t="s">
        <v>1015</v>
      </c>
      <c r="F83" s="20">
        <f>SUM(F84,F89,F90,F91,F94,F95,F96,F97, F102)</f>
        <v>496</v>
      </c>
    </row>
    <row r="84" spans="1:7" s="3" customFormat="1" ht="15">
      <c r="A84" s="21"/>
      <c r="B84" s="21">
        <v>61</v>
      </c>
      <c r="C84" s="21">
        <v>0</v>
      </c>
      <c r="D84" s="22" t="s">
        <v>802</v>
      </c>
      <c r="E84" s="22" t="s">
        <v>801</v>
      </c>
      <c r="F84" s="23">
        <f>SUM(F85:F88)</f>
        <v>27</v>
      </c>
    </row>
    <row r="85" spans="1:7" s="3" customFormat="1" ht="15">
      <c r="A85" s="21"/>
      <c r="B85" s="21"/>
      <c r="C85" s="10">
        <v>1</v>
      </c>
      <c r="D85" s="11" t="s">
        <v>802</v>
      </c>
      <c r="E85" s="11" t="s">
        <v>803</v>
      </c>
      <c r="F85" s="12">
        <v>5</v>
      </c>
    </row>
    <row r="86" spans="1:7">
      <c r="A86" s="10"/>
      <c r="B86" s="10"/>
      <c r="C86" s="10">
        <v>2</v>
      </c>
      <c r="D86" s="11" t="s">
        <v>1244</v>
      </c>
      <c r="E86" s="11" t="s">
        <v>1017</v>
      </c>
      <c r="F86" s="12">
        <v>7</v>
      </c>
    </row>
    <row r="87" spans="1:7">
      <c r="A87" s="10"/>
      <c r="B87" s="10"/>
      <c r="C87" s="10">
        <v>3</v>
      </c>
      <c r="D87" s="11" t="s">
        <v>1246</v>
      </c>
      <c r="E87" s="11" t="s">
        <v>1246</v>
      </c>
      <c r="F87" s="12">
        <v>2</v>
      </c>
    </row>
    <row r="88" spans="1:7">
      <c r="A88" s="10"/>
      <c r="B88" s="10"/>
      <c r="C88" s="10">
        <v>4</v>
      </c>
      <c r="D88" s="11" t="s">
        <v>1321</v>
      </c>
      <c r="E88" s="11" t="s">
        <v>1321</v>
      </c>
      <c r="F88" s="12">
        <v>13</v>
      </c>
    </row>
    <row r="89" spans="1:7" s="3" customFormat="1" ht="15">
      <c r="A89" s="21"/>
      <c r="B89" s="21">
        <v>62</v>
      </c>
      <c r="C89" s="21">
        <v>0</v>
      </c>
      <c r="D89" s="22" t="s">
        <v>1247</v>
      </c>
      <c r="E89" s="22" t="s">
        <v>1019</v>
      </c>
      <c r="F89" s="23">
        <v>19</v>
      </c>
    </row>
    <row r="90" spans="1:7" s="3" customFormat="1" ht="15">
      <c r="A90" s="21"/>
      <c r="B90" s="21">
        <v>63</v>
      </c>
      <c r="C90" s="21">
        <v>0</v>
      </c>
      <c r="D90" s="22" t="s">
        <v>785</v>
      </c>
      <c r="E90" s="28" t="s">
        <v>784</v>
      </c>
      <c r="F90" s="23">
        <v>0</v>
      </c>
    </row>
    <row r="91" spans="1:7" s="3" customFormat="1" ht="15">
      <c r="A91" s="21"/>
      <c r="B91" s="21">
        <v>64</v>
      </c>
      <c r="C91" s="21"/>
      <c r="D91" s="22" t="s">
        <v>1250</v>
      </c>
      <c r="E91" s="22" t="s">
        <v>1022</v>
      </c>
      <c r="F91" s="23">
        <f>SUM(F92:F93)</f>
        <v>66</v>
      </c>
    </row>
    <row r="92" spans="1:7" s="3" customFormat="1" ht="15">
      <c r="A92" s="21"/>
      <c r="B92" s="21"/>
      <c r="C92" s="10">
        <v>0</v>
      </c>
      <c r="D92" s="11" t="s">
        <v>1250</v>
      </c>
      <c r="E92" s="11" t="s">
        <v>818</v>
      </c>
      <c r="F92" s="12">
        <v>56</v>
      </c>
      <c r="G92"/>
    </row>
    <row r="93" spans="1:7" s="3" customFormat="1" ht="15">
      <c r="A93" s="21"/>
      <c r="B93" s="21"/>
      <c r="C93" s="10">
        <v>1</v>
      </c>
      <c r="D93" s="11" t="s">
        <v>1251</v>
      </c>
      <c r="E93" s="11" t="s">
        <v>1251</v>
      </c>
      <c r="F93" s="12">
        <v>10</v>
      </c>
      <c r="G93"/>
    </row>
    <row r="94" spans="1:7" s="3" customFormat="1" ht="15">
      <c r="A94" s="21"/>
      <c r="B94" s="21">
        <v>65</v>
      </c>
      <c r="C94" s="21">
        <v>0</v>
      </c>
      <c r="D94" s="22" t="s">
        <v>1206</v>
      </c>
      <c r="E94" s="22" t="s">
        <v>1023</v>
      </c>
      <c r="F94" s="23">
        <v>80</v>
      </c>
    </row>
    <row r="95" spans="1:7" s="3" customFormat="1" ht="15">
      <c r="A95" s="21"/>
      <c r="B95" s="21">
        <v>66</v>
      </c>
      <c r="C95" s="21">
        <v>0</v>
      </c>
      <c r="D95" s="22" t="s">
        <v>995</v>
      </c>
      <c r="E95" s="22" t="s">
        <v>1025</v>
      </c>
      <c r="F95" s="23">
        <v>107</v>
      </c>
    </row>
    <row r="96" spans="1:7" s="3" customFormat="1" ht="15">
      <c r="A96" s="21"/>
      <c r="B96" s="21">
        <v>67</v>
      </c>
      <c r="C96" s="21">
        <v>0</v>
      </c>
      <c r="D96" s="22" t="s">
        <v>1254</v>
      </c>
      <c r="E96" s="22" t="s">
        <v>1027</v>
      </c>
      <c r="F96" s="23">
        <v>30</v>
      </c>
    </row>
    <row r="97" spans="1:6" s="3" customFormat="1" ht="15">
      <c r="A97" s="21"/>
      <c r="B97" s="21">
        <v>68</v>
      </c>
      <c r="C97" s="21">
        <v>0</v>
      </c>
      <c r="D97" s="22" t="s">
        <v>989</v>
      </c>
      <c r="E97" s="22" t="s">
        <v>1028</v>
      </c>
      <c r="F97" s="23">
        <f>SUM(F98:F101)</f>
        <v>160</v>
      </c>
    </row>
    <row r="98" spans="1:6">
      <c r="A98" s="10"/>
      <c r="B98" s="10"/>
      <c r="C98" s="10">
        <v>1</v>
      </c>
      <c r="D98" s="11" t="s">
        <v>1255</v>
      </c>
      <c r="E98" s="11" t="s">
        <v>1029</v>
      </c>
      <c r="F98" s="12">
        <v>35</v>
      </c>
    </row>
    <row r="99" spans="1:6">
      <c r="A99" s="10"/>
      <c r="B99" s="10"/>
      <c r="C99" s="10">
        <v>2</v>
      </c>
      <c r="D99" s="11" t="s">
        <v>1256</v>
      </c>
      <c r="E99" s="11" t="s">
        <v>1030</v>
      </c>
      <c r="F99" s="12">
        <v>67</v>
      </c>
    </row>
    <row r="100" spans="1:6">
      <c r="A100" s="10"/>
      <c r="B100" s="10"/>
      <c r="C100" s="10">
        <v>3</v>
      </c>
      <c r="D100" s="11" t="s">
        <v>822</v>
      </c>
      <c r="E100" s="11" t="s">
        <v>824</v>
      </c>
      <c r="F100" s="12">
        <v>11</v>
      </c>
    </row>
    <row r="101" spans="1:6" ht="28">
      <c r="A101" s="10"/>
      <c r="B101" s="10"/>
      <c r="C101" s="10">
        <v>4</v>
      </c>
      <c r="D101" s="11" t="s">
        <v>823</v>
      </c>
      <c r="E101" s="11" t="s">
        <v>788</v>
      </c>
      <c r="F101" s="12">
        <v>47</v>
      </c>
    </row>
    <row r="102" spans="1:6" ht="15">
      <c r="A102" s="10"/>
      <c r="B102" s="21">
        <v>69</v>
      </c>
      <c r="C102" s="21">
        <v>0</v>
      </c>
      <c r="D102" s="22" t="s">
        <v>804</v>
      </c>
      <c r="E102" s="22" t="s">
        <v>805</v>
      </c>
      <c r="F102" s="23">
        <v>7</v>
      </c>
    </row>
    <row r="103" spans="1:6">
      <c r="A103" s="10"/>
      <c r="B103" s="10"/>
      <c r="C103" s="10"/>
      <c r="D103" s="11"/>
      <c r="E103" s="11"/>
      <c r="F103" s="12"/>
    </row>
    <row r="104" spans="1:6" s="6" customFormat="1" ht="18">
      <c r="A104" s="17">
        <v>8</v>
      </c>
      <c r="B104" s="17"/>
      <c r="C104" s="17"/>
      <c r="D104" s="19" t="s">
        <v>1258</v>
      </c>
      <c r="E104" s="19" t="s">
        <v>1031</v>
      </c>
      <c r="F104" s="20">
        <f>SUM(F105,F106,F107,F112,F113,F114,F118,F119,F123)</f>
        <v>579</v>
      </c>
    </row>
    <row r="105" spans="1:6" s="3" customFormat="1" ht="15">
      <c r="A105" s="21"/>
      <c r="B105" s="21">
        <v>71</v>
      </c>
      <c r="C105" s="21">
        <v>0</v>
      </c>
      <c r="D105" s="22" t="s">
        <v>1259</v>
      </c>
      <c r="E105" s="22" t="s">
        <v>1032</v>
      </c>
      <c r="F105" s="23">
        <v>78</v>
      </c>
    </row>
    <row r="106" spans="1:6" s="3" customFormat="1" ht="15">
      <c r="A106" s="21"/>
      <c r="B106" s="21">
        <v>72</v>
      </c>
      <c r="C106" s="21">
        <v>0</v>
      </c>
      <c r="D106" s="22" t="s">
        <v>1260</v>
      </c>
      <c r="E106" s="22" t="s">
        <v>1033</v>
      </c>
      <c r="F106" s="23">
        <v>50</v>
      </c>
    </row>
    <row r="107" spans="1:6" s="3" customFormat="1" ht="30">
      <c r="A107" s="21"/>
      <c r="B107" s="21">
        <v>73</v>
      </c>
      <c r="C107" s="21">
        <v>0</v>
      </c>
      <c r="D107" s="22" t="s">
        <v>898</v>
      </c>
      <c r="E107" s="22" t="s">
        <v>1034</v>
      </c>
      <c r="F107" s="23">
        <f>SUM(F108:F111)</f>
        <v>38</v>
      </c>
    </row>
    <row r="108" spans="1:6">
      <c r="A108" s="10"/>
      <c r="B108" s="10"/>
      <c r="C108" s="10">
        <v>1</v>
      </c>
      <c r="D108" s="11" t="s">
        <v>1262</v>
      </c>
      <c r="E108" s="11" t="s">
        <v>1035</v>
      </c>
      <c r="F108" s="12">
        <v>5</v>
      </c>
    </row>
    <row r="109" spans="1:6">
      <c r="A109" s="10"/>
      <c r="B109" s="10"/>
      <c r="C109" s="10">
        <v>2</v>
      </c>
      <c r="D109" s="11" t="s">
        <v>1263</v>
      </c>
      <c r="E109" s="11" t="s">
        <v>1036</v>
      </c>
      <c r="F109" s="12">
        <v>20</v>
      </c>
    </row>
    <row r="110" spans="1:6">
      <c r="A110" s="10"/>
      <c r="B110" s="10"/>
      <c r="C110" s="10">
        <v>3</v>
      </c>
      <c r="D110" s="11" t="s">
        <v>1264</v>
      </c>
      <c r="E110" s="11" t="s">
        <v>1037</v>
      </c>
      <c r="F110" s="12">
        <v>9</v>
      </c>
    </row>
    <row r="111" spans="1:6">
      <c r="A111" s="10"/>
      <c r="B111" s="10"/>
      <c r="C111" s="10">
        <v>4</v>
      </c>
      <c r="D111" s="11" t="s">
        <v>841</v>
      </c>
      <c r="E111" s="11" t="s">
        <v>842</v>
      </c>
      <c r="F111" s="12">
        <v>4</v>
      </c>
    </row>
    <row r="112" spans="1:6" s="3" customFormat="1" ht="15">
      <c r="A112" s="21"/>
      <c r="B112" s="21">
        <v>74</v>
      </c>
      <c r="C112" s="21">
        <v>0</v>
      </c>
      <c r="D112" s="22" t="s">
        <v>899</v>
      </c>
      <c r="E112" s="22" t="s">
        <v>806</v>
      </c>
      <c r="F112" s="23">
        <v>67</v>
      </c>
    </row>
    <row r="113" spans="1:6" s="3" customFormat="1" ht="15">
      <c r="A113" s="21"/>
      <c r="B113" s="21">
        <v>75</v>
      </c>
      <c r="C113" s="21">
        <v>0</v>
      </c>
      <c r="D113" s="22" t="s">
        <v>1267</v>
      </c>
      <c r="E113" s="22" t="s">
        <v>1040</v>
      </c>
      <c r="F113" s="23">
        <v>85</v>
      </c>
    </row>
    <row r="114" spans="1:6" s="3" customFormat="1" ht="30">
      <c r="A114" s="21"/>
      <c r="B114" s="21">
        <v>76</v>
      </c>
      <c r="C114" s="21">
        <v>0</v>
      </c>
      <c r="D114" s="22" t="s">
        <v>1268</v>
      </c>
      <c r="E114" s="22" t="s">
        <v>1041</v>
      </c>
      <c r="F114" s="23">
        <f>SUM(F115:F117)</f>
        <v>194</v>
      </c>
    </row>
    <row r="115" spans="1:6">
      <c r="A115" s="10"/>
      <c r="B115" s="10"/>
      <c r="C115" s="10">
        <v>1</v>
      </c>
      <c r="D115" s="11" t="s">
        <v>1269</v>
      </c>
      <c r="E115" s="11" t="s">
        <v>1042</v>
      </c>
      <c r="F115" s="12">
        <v>53</v>
      </c>
    </row>
    <row r="116" spans="1:6">
      <c r="A116" s="10"/>
      <c r="B116" s="10"/>
      <c r="C116" s="10">
        <v>2</v>
      </c>
      <c r="D116" s="11" t="s">
        <v>1270</v>
      </c>
      <c r="E116" s="11" t="s">
        <v>1043</v>
      </c>
      <c r="F116" s="12">
        <v>83</v>
      </c>
    </row>
    <row r="117" spans="1:6">
      <c r="A117" s="10"/>
      <c r="B117" s="10"/>
      <c r="C117" s="10">
        <v>3</v>
      </c>
      <c r="D117" s="11" t="s">
        <v>1271</v>
      </c>
      <c r="E117" s="11" t="s">
        <v>1044</v>
      </c>
      <c r="F117" s="12">
        <v>58</v>
      </c>
    </row>
    <row r="118" spans="1:6" s="3" customFormat="1" ht="15">
      <c r="A118" s="21"/>
      <c r="B118" s="21">
        <v>77</v>
      </c>
      <c r="C118" s="21">
        <v>0</v>
      </c>
      <c r="D118" s="22" t="s">
        <v>1272</v>
      </c>
      <c r="E118" s="22" t="s">
        <v>1045</v>
      </c>
      <c r="F118" s="23">
        <v>11</v>
      </c>
    </row>
    <row r="119" spans="1:6" s="3" customFormat="1" ht="30">
      <c r="A119" s="21"/>
      <c r="B119" s="21">
        <v>78</v>
      </c>
      <c r="C119" s="21"/>
      <c r="D119" s="22" t="s">
        <v>838</v>
      </c>
      <c r="E119" s="22" t="s">
        <v>789</v>
      </c>
      <c r="F119" s="23">
        <f>SUM(F120:F122)</f>
        <v>42</v>
      </c>
    </row>
    <row r="120" spans="1:6" s="3" customFormat="1" ht="15">
      <c r="A120" s="21"/>
      <c r="B120" s="21"/>
      <c r="C120" s="10">
        <v>0</v>
      </c>
      <c r="D120" s="11" t="s">
        <v>791</v>
      </c>
      <c r="E120" s="11" t="s">
        <v>790</v>
      </c>
      <c r="F120" s="12">
        <v>30</v>
      </c>
    </row>
    <row r="121" spans="1:6" s="3" customFormat="1" ht="15">
      <c r="A121" s="21"/>
      <c r="B121" s="21"/>
      <c r="C121" s="10">
        <v>1</v>
      </c>
      <c r="D121" s="11" t="s">
        <v>829</v>
      </c>
      <c r="E121" s="11" t="s">
        <v>760</v>
      </c>
      <c r="F121" s="12">
        <v>2</v>
      </c>
    </row>
    <row r="122" spans="1:6" s="3" customFormat="1" ht="15">
      <c r="A122" s="21"/>
      <c r="B122" s="21"/>
      <c r="C122" s="10">
        <v>2</v>
      </c>
      <c r="D122" s="11" t="s">
        <v>830</v>
      </c>
      <c r="E122" s="11" t="s">
        <v>830</v>
      </c>
      <c r="F122" s="12">
        <v>10</v>
      </c>
    </row>
    <row r="123" spans="1:6" s="3" customFormat="1" ht="15">
      <c r="A123" s="21"/>
      <c r="B123" s="21">
        <v>79</v>
      </c>
      <c r="C123" s="21">
        <v>0</v>
      </c>
      <c r="D123" s="22" t="s">
        <v>792</v>
      </c>
      <c r="E123" s="22" t="s">
        <v>761</v>
      </c>
      <c r="F123" s="23">
        <v>14</v>
      </c>
    </row>
    <row r="124" spans="1:6" s="3" customFormat="1" ht="15">
      <c r="A124" s="21"/>
      <c r="B124" s="21"/>
      <c r="C124" s="21"/>
      <c r="D124" s="22"/>
      <c r="E124" s="22"/>
      <c r="F124" s="23"/>
    </row>
    <row r="125" spans="1:6" s="6" customFormat="1" ht="18">
      <c r="A125" s="17">
        <v>9</v>
      </c>
      <c r="B125" s="18"/>
      <c r="C125" s="18"/>
      <c r="D125" s="19" t="s">
        <v>1275</v>
      </c>
      <c r="E125" s="19" t="s">
        <v>1047</v>
      </c>
      <c r="F125" s="20">
        <f>SUM(F126,F127,F130,F136,F137,F138,F141,F142:F143)</f>
        <v>496</v>
      </c>
    </row>
    <row r="126" spans="1:6" s="3" customFormat="1" ht="15">
      <c r="A126" s="21"/>
      <c r="B126" s="21">
        <v>81</v>
      </c>
      <c r="C126" s="21">
        <v>0</v>
      </c>
      <c r="D126" s="22" t="s">
        <v>1276</v>
      </c>
      <c r="E126" s="22" t="s">
        <v>1048</v>
      </c>
      <c r="F126" s="23">
        <v>41</v>
      </c>
    </row>
    <row r="127" spans="1:6" s="3" customFormat="1" ht="15">
      <c r="A127" s="21"/>
      <c r="B127" s="21">
        <v>82</v>
      </c>
      <c r="C127" s="21">
        <v>0</v>
      </c>
      <c r="D127" s="22" t="s">
        <v>1279</v>
      </c>
      <c r="E127" s="22" t="s">
        <v>1050</v>
      </c>
      <c r="F127" s="23">
        <f>SUM(F128:F129)</f>
        <v>51</v>
      </c>
    </row>
    <row r="128" spans="1:6">
      <c r="A128" s="10"/>
      <c r="B128" s="10"/>
      <c r="C128" s="10">
        <v>1</v>
      </c>
      <c r="D128" s="11" t="s">
        <v>1051</v>
      </c>
      <c r="E128" s="11" t="s">
        <v>1052</v>
      </c>
      <c r="F128" s="12">
        <v>6</v>
      </c>
    </row>
    <row r="129" spans="1:6">
      <c r="A129" s="10"/>
      <c r="B129" s="10"/>
      <c r="C129" s="10">
        <v>2</v>
      </c>
      <c r="D129" s="11" t="s">
        <v>1278</v>
      </c>
      <c r="E129" s="11" t="s">
        <v>1278</v>
      </c>
      <c r="F129" s="12">
        <v>45</v>
      </c>
    </row>
    <row r="130" spans="1:6" s="3" customFormat="1" ht="15">
      <c r="A130" s="21"/>
      <c r="B130" s="21">
        <v>83</v>
      </c>
      <c r="C130" s="21"/>
      <c r="D130" s="22" t="s">
        <v>1280</v>
      </c>
      <c r="E130" s="22" t="s">
        <v>1053</v>
      </c>
      <c r="F130" s="23">
        <f>SUM(F131:F135)</f>
        <v>203</v>
      </c>
    </row>
    <row r="131" spans="1:6">
      <c r="A131" s="10"/>
      <c r="B131" s="10"/>
      <c r="C131" s="10">
        <v>0</v>
      </c>
      <c r="D131" s="11" t="s">
        <v>1280</v>
      </c>
      <c r="E131" s="11" t="s">
        <v>1053</v>
      </c>
      <c r="F131" s="12">
        <v>95</v>
      </c>
    </row>
    <row r="132" spans="1:6">
      <c r="A132" s="10"/>
      <c r="B132" s="10"/>
      <c r="C132" s="10">
        <v>1</v>
      </c>
      <c r="D132" s="11" t="s">
        <v>900</v>
      </c>
      <c r="E132" s="11" t="s">
        <v>901</v>
      </c>
      <c r="F132" s="12">
        <v>15</v>
      </c>
    </row>
    <row r="133" spans="1:6">
      <c r="A133" s="10"/>
      <c r="B133" s="10"/>
      <c r="C133" s="10">
        <v>2</v>
      </c>
      <c r="D133" s="11" t="s">
        <v>1210</v>
      </c>
      <c r="E133" s="11" t="s">
        <v>1055</v>
      </c>
      <c r="F133" s="12">
        <v>3</v>
      </c>
    </row>
    <row r="134" spans="1:6">
      <c r="A134" s="10"/>
      <c r="B134" s="10"/>
      <c r="C134" s="10">
        <v>3</v>
      </c>
      <c r="D134" s="11" t="s">
        <v>872</v>
      </c>
      <c r="E134" s="11" t="s">
        <v>793</v>
      </c>
      <c r="F134" s="12">
        <v>64</v>
      </c>
    </row>
    <row r="135" spans="1:6">
      <c r="A135" s="10"/>
      <c r="B135" s="10"/>
      <c r="C135" s="10">
        <v>4</v>
      </c>
      <c r="D135" s="11" t="s">
        <v>762</v>
      </c>
      <c r="E135" s="11" t="s">
        <v>763</v>
      </c>
      <c r="F135" s="12">
        <v>26</v>
      </c>
    </row>
    <row r="136" spans="1:6" s="3" customFormat="1" ht="15">
      <c r="A136" s="21"/>
      <c r="B136" s="21">
        <v>84</v>
      </c>
      <c r="C136" s="21">
        <v>0</v>
      </c>
      <c r="D136" s="22" t="s">
        <v>1282</v>
      </c>
      <c r="E136" s="22" t="s">
        <v>1282</v>
      </c>
      <c r="F136" s="23">
        <v>76</v>
      </c>
    </row>
    <row r="137" spans="1:6" s="3" customFormat="1" ht="15">
      <c r="A137" s="21"/>
      <c r="B137" s="21">
        <v>85</v>
      </c>
      <c r="C137" s="21">
        <v>0</v>
      </c>
      <c r="D137" s="22" t="s">
        <v>1283</v>
      </c>
      <c r="E137" s="22" t="s">
        <v>1056</v>
      </c>
      <c r="F137" s="23">
        <v>24</v>
      </c>
    </row>
    <row r="138" spans="1:6" s="3" customFormat="1" ht="15">
      <c r="A138" s="21"/>
      <c r="B138" s="21">
        <v>86</v>
      </c>
      <c r="C138" s="21"/>
      <c r="D138" s="22" t="s">
        <v>1285</v>
      </c>
      <c r="E138" s="22" t="s">
        <v>1285</v>
      </c>
      <c r="F138" s="23">
        <f>SUM(F139:F140)</f>
        <v>68</v>
      </c>
    </row>
    <row r="139" spans="1:6">
      <c r="A139" s="10"/>
      <c r="B139" s="10"/>
      <c r="C139" s="10">
        <v>0</v>
      </c>
      <c r="D139" s="11" t="s">
        <v>1285</v>
      </c>
      <c r="E139" s="11" t="s">
        <v>1285</v>
      </c>
      <c r="F139" s="12">
        <v>59</v>
      </c>
    </row>
    <row r="140" spans="1:6">
      <c r="A140" s="10"/>
      <c r="B140" s="10"/>
      <c r="C140" s="10">
        <v>1</v>
      </c>
      <c r="D140" s="11" t="s">
        <v>1286</v>
      </c>
      <c r="E140" s="11" t="s">
        <v>1057</v>
      </c>
      <c r="F140" s="12">
        <v>9</v>
      </c>
    </row>
    <row r="141" spans="1:6" s="3" customFormat="1" ht="15">
      <c r="A141" s="21"/>
      <c r="B141" s="21">
        <v>87</v>
      </c>
      <c r="C141" s="21">
        <v>0</v>
      </c>
      <c r="D141" s="22" t="s">
        <v>1287</v>
      </c>
      <c r="E141" s="22" t="s">
        <v>1287</v>
      </c>
      <c r="F141" s="23">
        <v>26</v>
      </c>
    </row>
    <row r="142" spans="1:6" s="3" customFormat="1" ht="15">
      <c r="A142" s="21"/>
      <c r="B142" s="21">
        <v>88</v>
      </c>
      <c r="C142" s="21">
        <v>0</v>
      </c>
      <c r="D142" s="22" t="s">
        <v>796</v>
      </c>
      <c r="E142" s="22" t="s">
        <v>796</v>
      </c>
      <c r="F142" s="23">
        <v>2</v>
      </c>
    </row>
    <row r="143" spans="1:6" s="3" customFormat="1" ht="15">
      <c r="A143" s="21"/>
      <c r="B143" s="21">
        <v>88</v>
      </c>
      <c r="C143" s="21">
        <v>0</v>
      </c>
      <c r="D143" s="22" t="s">
        <v>794</v>
      </c>
      <c r="E143" s="22" t="s">
        <v>795</v>
      </c>
      <c r="F143" s="23">
        <v>5</v>
      </c>
    </row>
    <row r="144" spans="1:6" s="3" customFormat="1" ht="15">
      <c r="A144" s="21"/>
      <c r="B144" s="21"/>
      <c r="C144" s="21"/>
      <c r="D144" s="22"/>
      <c r="E144" s="22"/>
      <c r="F144" s="23"/>
    </row>
    <row r="145" spans="1:6" s="6" customFormat="1" ht="18">
      <c r="A145" s="17">
        <v>10</v>
      </c>
      <c r="B145" s="18"/>
      <c r="C145" s="18"/>
      <c r="D145" s="19" t="s">
        <v>1144</v>
      </c>
      <c r="E145" s="19" t="s">
        <v>1059</v>
      </c>
      <c r="F145" s="20">
        <f>SUM(F146,F147,F148,F151,F154)</f>
        <v>386</v>
      </c>
    </row>
    <row r="146" spans="1:6" s="3" customFormat="1" ht="15">
      <c r="A146" s="21"/>
      <c r="B146" s="21">
        <v>91</v>
      </c>
      <c r="C146" s="21">
        <v>0</v>
      </c>
      <c r="D146" s="22" t="s">
        <v>1145</v>
      </c>
      <c r="E146" s="22" t="s">
        <v>917</v>
      </c>
      <c r="F146" s="23">
        <v>34</v>
      </c>
    </row>
    <row r="147" spans="1:6" s="3" customFormat="1" ht="15">
      <c r="A147" s="21"/>
      <c r="B147" s="21">
        <v>92</v>
      </c>
      <c r="C147" s="21">
        <v>0</v>
      </c>
      <c r="D147" s="22" t="s">
        <v>1146</v>
      </c>
      <c r="E147" s="22" t="s">
        <v>1061</v>
      </c>
      <c r="F147" s="23">
        <v>68</v>
      </c>
    </row>
    <row r="148" spans="1:6" s="3" customFormat="1" ht="15">
      <c r="A148" s="21"/>
      <c r="B148" s="21">
        <v>93</v>
      </c>
      <c r="C148" s="21"/>
      <c r="D148" s="22" t="s">
        <v>1147</v>
      </c>
      <c r="E148" s="22" t="s">
        <v>1062</v>
      </c>
      <c r="F148" s="23">
        <f>SUM(F149:F150)</f>
        <v>105</v>
      </c>
    </row>
    <row r="149" spans="1:6">
      <c r="A149" s="10"/>
      <c r="B149" s="10"/>
      <c r="C149" s="10">
        <v>0</v>
      </c>
      <c r="D149" s="11" t="s">
        <v>1147</v>
      </c>
      <c r="E149" s="11" t="s">
        <v>1062</v>
      </c>
      <c r="F149" s="12">
        <v>94</v>
      </c>
    </row>
    <row r="150" spans="1:6">
      <c r="A150" s="10"/>
      <c r="B150" s="10"/>
      <c r="C150" s="10">
        <v>1</v>
      </c>
      <c r="D150" s="11" t="s">
        <v>990</v>
      </c>
      <c r="E150" s="11" t="s">
        <v>1064</v>
      </c>
      <c r="F150" s="12">
        <v>11</v>
      </c>
    </row>
    <row r="151" spans="1:6" s="3" customFormat="1" ht="15">
      <c r="A151" s="21"/>
      <c r="B151" s="21">
        <v>94</v>
      </c>
      <c r="C151" s="21"/>
      <c r="D151" s="22" t="s">
        <v>1148</v>
      </c>
      <c r="E151" s="22" t="s">
        <v>1065</v>
      </c>
      <c r="F151" s="23">
        <f>SUM(F152:F153)</f>
        <v>162</v>
      </c>
    </row>
    <row r="152" spans="1:6">
      <c r="A152" s="10"/>
      <c r="B152" s="10"/>
      <c r="C152" s="10">
        <v>0</v>
      </c>
      <c r="D152" s="11" t="s">
        <v>1148</v>
      </c>
      <c r="E152" s="11" t="s">
        <v>1066</v>
      </c>
      <c r="F152" s="12">
        <v>154</v>
      </c>
    </row>
    <row r="153" spans="1:6">
      <c r="A153" s="10"/>
      <c r="B153" s="10"/>
      <c r="C153" s="10">
        <v>1</v>
      </c>
      <c r="D153" s="11" t="s">
        <v>1152</v>
      </c>
      <c r="E153" s="11" t="s">
        <v>1070</v>
      </c>
      <c r="F153" s="12">
        <v>8</v>
      </c>
    </row>
    <row r="154" spans="1:6" s="3" customFormat="1" ht="30">
      <c r="A154" s="21"/>
      <c r="B154" s="21">
        <v>95</v>
      </c>
      <c r="C154" s="21">
        <v>0</v>
      </c>
      <c r="D154" s="22" t="s">
        <v>1153</v>
      </c>
      <c r="E154" s="22" t="s">
        <v>1072</v>
      </c>
      <c r="F154" s="23">
        <v>17</v>
      </c>
    </row>
    <row r="155" spans="1:6" s="3" customFormat="1" ht="15">
      <c r="A155" s="21"/>
      <c r="B155" s="21"/>
      <c r="C155" s="21"/>
      <c r="D155" s="22"/>
      <c r="E155" s="22"/>
      <c r="F155" s="23"/>
    </row>
    <row r="156" spans="1:6" s="6" customFormat="1" ht="18">
      <c r="A156" s="17">
        <v>11</v>
      </c>
      <c r="B156" s="18"/>
      <c r="C156" s="18"/>
      <c r="D156" s="19" t="s">
        <v>1154</v>
      </c>
      <c r="E156" s="19" t="s">
        <v>1073</v>
      </c>
      <c r="F156" s="20">
        <f>SUM(F157,F158,F162,F163,F164,F167,F168)</f>
        <v>234</v>
      </c>
    </row>
    <row r="157" spans="1:6" s="3" customFormat="1" ht="15">
      <c r="A157" s="21"/>
      <c r="B157" s="21">
        <v>101</v>
      </c>
      <c r="C157" s="21">
        <v>0</v>
      </c>
      <c r="D157" s="22" t="s">
        <v>1155</v>
      </c>
      <c r="E157" s="22" t="s">
        <v>1017</v>
      </c>
      <c r="F157" s="23">
        <v>11</v>
      </c>
    </row>
    <row r="158" spans="1:6" s="3" customFormat="1" ht="15">
      <c r="A158" s="21"/>
      <c r="B158" s="21">
        <v>102</v>
      </c>
      <c r="C158" s="21">
        <v>0</v>
      </c>
      <c r="D158" s="22" t="s">
        <v>1156</v>
      </c>
      <c r="E158" s="22" t="s">
        <v>1074</v>
      </c>
      <c r="F158" s="23">
        <f>SUM(F159:F161)</f>
        <v>23</v>
      </c>
    </row>
    <row r="159" spans="1:6" s="3" customFormat="1" ht="15">
      <c r="A159" s="21"/>
      <c r="B159" s="21"/>
      <c r="C159" s="10">
        <v>0</v>
      </c>
      <c r="D159" s="11" t="s">
        <v>1156</v>
      </c>
      <c r="E159" s="11" t="s">
        <v>772</v>
      </c>
      <c r="F159" s="12">
        <v>3</v>
      </c>
    </row>
    <row r="160" spans="1:6">
      <c r="A160" s="10"/>
      <c r="B160" s="10"/>
      <c r="C160" s="10">
        <v>1</v>
      </c>
      <c r="D160" s="11" t="s">
        <v>1157</v>
      </c>
      <c r="E160" s="11" t="s">
        <v>937</v>
      </c>
      <c r="F160" s="12">
        <v>12</v>
      </c>
    </row>
    <row r="161" spans="1:6">
      <c r="A161" s="10"/>
      <c r="B161" s="10"/>
      <c r="C161" s="10">
        <v>2</v>
      </c>
      <c r="D161" s="11" t="s">
        <v>1158</v>
      </c>
      <c r="E161" s="11" t="s">
        <v>1075</v>
      </c>
      <c r="F161" s="12">
        <v>8</v>
      </c>
    </row>
    <row r="162" spans="1:6" s="3" customFormat="1" ht="15">
      <c r="A162" s="21"/>
      <c r="B162" s="21">
        <v>103</v>
      </c>
      <c r="C162" s="21">
        <v>0</v>
      </c>
      <c r="D162" s="22" t="s">
        <v>1159</v>
      </c>
      <c r="E162" s="22" t="s">
        <v>1076</v>
      </c>
      <c r="F162" s="23">
        <v>34</v>
      </c>
    </row>
    <row r="163" spans="1:6" s="3" customFormat="1" ht="15">
      <c r="A163" s="21"/>
      <c r="B163" s="21">
        <v>104</v>
      </c>
      <c r="C163" s="21">
        <v>0</v>
      </c>
      <c r="D163" s="22" t="s">
        <v>845</v>
      </c>
      <c r="E163" s="22" t="s">
        <v>1077</v>
      </c>
      <c r="F163" s="23">
        <v>114</v>
      </c>
    </row>
    <row r="164" spans="1:6" s="3" customFormat="1" ht="30">
      <c r="A164" s="21"/>
      <c r="B164" s="21">
        <v>105</v>
      </c>
      <c r="C164" s="21"/>
      <c r="D164" s="22" t="s">
        <v>1162</v>
      </c>
      <c r="E164" s="22" t="s">
        <v>1080</v>
      </c>
      <c r="F164" s="23">
        <f>SUM(F165:F166)</f>
        <v>39</v>
      </c>
    </row>
    <row r="165" spans="1:6" ht="28">
      <c r="A165" s="10"/>
      <c r="B165" s="10"/>
      <c r="C165" s="10">
        <v>0</v>
      </c>
      <c r="D165" s="11" t="s">
        <v>1162</v>
      </c>
      <c r="E165" s="11" t="s">
        <v>1080</v>
      </c>
      <c r="F165" s="12">
        <v>31</v>
      </c>
    </row>
    <row r="166" spans="1:6">
      <c r="A166" s="10"/>
      <c r="B166" s="10"/>
      <c r="C166" s="10">
        <v>1</v>
      </c>
      <c r="D166" s="11" t="s">
        <v>1163</v>
      </c>
      <c r="E166" s="11" t="s">
        <v>942</v>
      </c>
      <c r="F166" s="12">
        <v>8</v>
      </c>
    </row>
    <row r="167" spans="1:6" s="3" customFormat="1" ht="15">
      <c r="A167" s="21"/>
      <c r="B167" s="21">
        <v>106</v>
      </c>
      <c r="C167" s="21">
        <v>0</v>
      </c>
      <c r="D167" s="22" t="s">
        <v>1246</v>
      </c>
      <c r="E167" s="22" t="s">
        <v>943</v>
      </c>
      <c r="F167" s="23">
        <v>3</v>
      </c>
    </row>
    <row r="168" spans="1:6" s="3" customFormat="1" ht="15">
      <c r="A168" s="21"/>
      <c r="B168" s="21">
        <v>107</v>
      </c>
      <c r="C168" s="21">
        <v>0</v>
      </c>
      <c r="D168" s="22" t="s">
        <v>1164</v>
      </c>
      <c r="E168" s="22" t="s">
        <v>1042</v>
      </c>
      <c r="F168" s="23">
        <v>10</v>
      </c>
    </row>
    <row r="169" spans="1:6" s="3" customFormat="1" ht="15">
      <c r="A169" s="21"/>
      <c r="B169" s="21"/>
      <c r="C169" s="21"/>
      <c r="D169" s="22"/>
      <c r="E169" s="22"/>
      <c r="F169" s="23"/>
    </row>
    <row r="170" spans="1:6" s="6" customFormat="1" ht="18">
      <c r="A170" s="17">
        <v>12</v>
      </c>
      <c r="B170" s="18"/>
      <c r="C170" s="18"/>
      <c r="D170" s="19" t="s">
        <v>1165</v>
      </c>
      <c r="E170" s="19" t="s">
        <v>944</v>
      </c>
      <c r="F170" s="20">
        <f>SUM(F171:F173)</f>
        <v>97</v>
      </c>
    </row>
    <row r="171" spans="1:6" s="3" customFormat="1" ht="15">
      <c r="A171" s="21"/>
      <c r="B171" s="21">
        <v>111</v>
      </c>
      <c r="C171" s="21">
        <v>0</v>
      </c>
      <c r="D171" s="22" t="s">
        <v>1166</v>
      </c>
      <c r="E171" s="22" t="s">
        <v>945</v>
      </c>
      <c r="F171" s="23">
        <v>27</v>
      </c>
    </row>
    <row r="172" spans="1:6" s="3" customFormat="1" ht="15">
      <c r="A172" s="21"/>
      <c r="B172" s="21">
        <v>112</v>
      </c>
      <c r="C172" s="21">
        <v>0</v>
      </c>
      <c r="D172" s="22" t="s">
        <v>1167</v>
      </c>
      <c r="E172" s="22" t="s">
        <v>946</v>
      </c>
      <c r="F172" s="23">
        <v>49</v>
      </c>
    </row>
    <row r="173" spans="1:6" s="3" customFormat="1" ht="15">
      <c r="A173" s="21"/>
      <c r="B173" s="21">
        <v>113</v>
      </c>
      <c r="C173" s="21">
        <v>0</v>
      </c>
      <c r="D173" s="22" t="s">
        <v>1168</v>
      </c>
      <c r="E173" s="22" t="s">
        <v>947</v>
      </c>
      <c r="F173" s="23">
        <v>21</v>
      </c>
    </row>
    <row r="174" spans="1:6" s="3" customFormat="1" ht="15">
      <c r="A174" s="21"/>
      <c r="B174" s="21"/>
      <c r="C174" s="21"/>
      <c r="D174" s="22"/>
      <c r="E174" s="22"/>
      <c r="F174" s="23"/>
    </row>
    <row r="175" spans="1:6" s="6" customFormat="1" ht="18">
      <c r="A175" s="17">
        <v>13</v>
      </c>
      <c r="B175" s="18"/>
      <c r="C175" s="18"/>
      <c r="D175" s="19" t="s">
        <v>1169</v>
      </c>
      <c r="E175" s="19" t="s">
        <v>948</v>
      </c>
      <c r="F175" s="20">
        <f>SUM(F176:F177,F178,F179,F180,F181)</f>
        <v>325</v>
      </c>
    </row>
    <row r="176" spans="1:6" s="3" customFormat="1" ht="30">
      <c r="A176" s="21"/>
      <c r="B176" s="21">
        <v>121</v>
      </c>
      <c r="C176" s="21">
        <v>0</v>
      </c>
      <c r="D176" s="22" t="s">
        <v>1170</v>
      </c>
      <c r="E176" s="22" t="s">
        <v>949</v>
      </c>
      <c r="F176" s="23">
        <v>19</v>
      </c>
    </row>
    <row r="177" spans="1:7" s="3" customFormat="1" ht="15">
      <c r="A177" s="21"/>
      <c r="B177" s="21">
        <v>122</v>
      </c>
      <c r="C177" s="21">
        <v>0</v>
      </c>
      <c r="D177" s="22" t="s">
        <v>1171</v>
      </c>
      <c r="E177" s="22" t="s">
        <v>999</v>
      </c>
      <c r="F177" s="23">
        <v>78</v>
      </c>
    </row>
    <row r="178" spans="1:7" s="3" customFormat="1" ht="15">
      <c r="A178" s="21"/>
      <c r="B178" s="21">
        <v>123</v>
      </c>
      <c r="C178" s="21">
        <v>0</v>
      </c>
      <c r="D178" s="22" t="s">
        <v>905</v>
      </c>
      <c r="E178" s="28" t="s">
        <v>906</v>
      </c>
      <c r="F178" s="23">
        <v>48</v>
      </c>
    </row>
    <row r="179" spans="1:7" s="3" customFormat="1" ht="15">
      <c r="A179" s="21"/>
      <c r="B179" s="21">
        <v>124</v>
      </c>
      <c r="C179" s="21">
        <v>0</v>
      </c>
      <c r="D179" s="22" t="s">
        <v>1173</v>
      </c>
      <c r="E179" s="22" t="s">
        <v>951</v>
      </c>
      <c r="F179" s="23">
        <v>64</v>
      </c>
    </row>
    <row r="180" spans="1:7" s="3" customFormat="1" ht="30">
      <c r="A180" s="21"/>
      <c r="B180" s="21">
        <v>125</v>
      </c>
      <c r="C180" s="21">
        <v>0</v>
      </c>
      <c r="D180" s="22" t="s">
        <v>1174</v>
      </c>
      <c r="E180" s="22" t="s">
        <v>952</v>
      </c>
      <c r="F180" s="23">
        <v>49</v>
      </c>
    </row>
    <row r="181" spans="1:7" s="3" customFormat="1" ht="15">
      <c r="A181" s="21"/>
      <c r="B181" s="21">
        <v>126</v>
      </c>
      <c r="C181" s="21">
        <v>0</v>
      </c>
      <c r="D181" s="22" t="s">
        <v>1175</v>
      </c>
      <c r="E181" s="22" t="s">
        <v>1175</v>
      </c>
      <c r="F181" s="23">
        <f>SUM(F182:F183)</f>
        <v>67</v>
      </c>
    </row>
    <row r="182" spans="1:7">
      <c r="A182" s="10"/>
      <c r="B182" s="10"/>
      <c r="C182" s="10">
        <v>1</v>
      </c>
      <c r="D182" s="11" t="s">
        <v>1176</v>
      </c>
      <c r="E182" s="11" t="s">
        <v>1176</v>
      </c>
      <c r="F182" s="12">
        <v>22</v>
      </c>
    </row>
    <row r="183" spans="1:7">
      <c r="A183" s="10"/>
      <c r="B183" s="10"/>
      <c r="C183" s="10">
        <v>2</v>
      </c>
      <c r="D183" s="11" t="s">
        <v>1178</v>
      </c>
      <c r="E183" s="11" t="s">
        <v>1178</v>
      </c>
      <c r="F183" s="12">
        <v>45</v>
      </c>
    </row>
    <row r="184" spans="1:7" ht="15">
      <c r="A184" s="10"/>
      <c r="B184" s="10"/>
      <c r="C184" s="10"/>
      <c r="D184" s="11"/>
      <c r="E184" s="11"/>
      <c r="F184" s="27"/>
    </row>
    <row r="185" spans="1:7" s="6" customFormat="1" ht="36">
      <c r="A185" s="17">
        <v>14</v>
      </c>
      <c r="B185" s="18"/>
      <c r="C185" s="18"/>
      <c r="D185" s="19" t="s">
        <v>1180</v>
      </c>
      <c r="E185" s="19" t="s">
        <v>955</v>
      </c>
      <c r="F185" s="20">
        <f>SUM(F186,F187,F188,F189,F190)</f>
        <v>216</v>
      </c>
      <c r="G185" s="4"/>
    </row>
    <row r="186" spans="1:7" s="3" customFormat="1" ht="15">
      <c r="A186" s="21"/>
      <c r="B186" s="21">
        <v>131</v>
      </c>
      <c r="C186" s="21">
        <v>0</v>
      </c>
      <c r="D186" s="22" t="s">
        <v>1001</v>
      </c>
      <c r="E186" s="22" t="s">
        <v>956</v>
      </c>
      <c r="F186" s="23">
        <v>36</v>
      </c>
    </row>
    <row r="187" spans="1:7" s="3" customFormat="1" ht="15">
      <c r="A187" s="21"/>
      <c r="B187" s="21">
        <v>132</v>
      </c>
      <c r="C187" s="21">
        <v>0</v>
      </c>
      <c r="D187" s="22" t="s">
        <v>1183</v>
      </c>
      <c r="E187" s="22" t="s">
        <v>959</v>
      </c>
      <c r="F187" s="23">
        <v>24</v>
      </c>
    </row>
    <row r="188" spans="1:7" s="3" customFormat="1" ht="15">
      <c r="A188" s="21"/>
      <c r="B188" s="21">
        <v>133</v>
      </c>
      <c r="C188" s="21">
        <v>0</v>
      </c>
      <c r="D188" s="22" t="s">
        <v>1184</v>
      </c>
      <c r="E188" s="22" t="s">
        <v>960</v>
      </c>
      <c r="F188" s="23">
        <v>39</v>
      </c>
    </row>
    <row r="189" spans="1:7" s="3" customFormat="1" ht="15">
      <c r="A189" s="21"/>
      <c r="B189" s="21">
        <v>134</v>
      </c>
      <c r="C189" s="21">
        <v>0</v>
      </c>
      <c r="D189" s="22" t="s">
        <v>848</v>
      </c>
      <c r="E189" s="22" t="s">
        <v>876</v>
      </c>
      <c r="F189" s="23">
        <v>44</v>
      </c>
    </row>
    <row r="190" spans="1:7" s="3" customFormat="1" ht="15">
      <c r="A190" s="21"/>
      <c r="B190" s="21">
        <v>135</v>
      </c>
      <c r="C190" s="21">
        <v>0</v>
      </c>
      <c r="D190" s="22" t="s">
        <v>1003</v>
      </c>
      <c r="E190" s="22" t="s">
        <v>967</v>
      </c>
      <c r="F190" s="23">
        <v>73</v>
      </c>
    </row>
    <row r="191" spans="1:7" s="3" customFormat="1" ht="15">
      <c r="A191" s="21"/>
      <c r="B191" s="21"/>
      <c r="C191" s="21"/>
      <c r="D191" s="22"/>
      <c r="E191" s="22"/>
      <c r="F191" s="23"/>
    </row>
    <row r="192" spans="1:7" s="6" customFormat="1" ht="18">
      <c r="A192" s="17">
        <v>15</v>
      </c>
      <c r="B192" s="18"/>
      <c r="C192" s="18"/>
      <c r="D192" s="19" t="s">
        <v>1191</v>
      </c>
      <c r="E192" s="19" t="s">
        <v>968</v>
      </c>
      <c r="F192" s="20">
        <f>SUM(F193,F194,F195,F196,F200)</f>
        <v>325</v>
      </c>
    </row>
    <row r="193" spans="1:6" s="3" customFormat="1" ht="15">
      <c r="A193" s="21"/>
      <c r="B193" s="21">
        <v>141</v>
      </c>
      <c r="C193" s="21">
        <v>0</v>
      </c>
      <c r="D193" s="22" t="s">
        <v>1192</v>
      </c>
      <c r="E193" s="22" t="s">
        <v>969</v>
      </c>
      <c r="F193" s="23">
        <v>67</v>
      </c>
    </row>
    <row r="194" spans="1:6" s="3" customFormat="1" ht="15">
      <c r="A194" s="21"/>
      <c r="B194" s="21">
        <v>142</v>
      </c>
      <c r="C194" s="21">
        <v>0</v>
      </c>
      <c r="D194" s="22" t="s">
        <v>1193</v>
      </c>
      <c r="E194" s="22" t="s">
        <v>970</v>
      </c>
      <c r="F194" s="23">
        <v>28</v>
      </c>
    </row>
    <row r="195" spans="1:6" s="3" customFormat="1" ht="15">
      <c r="A195" s="21"/>
      <c r="B195" s="21">
        <v>143</v>
      </c>
      <c r="C195" s="21">
        <v>0</v>
      </c>
      <c r="D195" s="22" t="s">
        <v>1194</v>
      </c>
      <c r="E195" s="22" t="s">
        <v>971</v>
      </c>
      <c r="F195" s="23">
        <v>18</v>
      </c>
    </row>
    <row r="196" spans="1:6" s="3" customFormat="1" ht="15">
      <c r="A196" s="21"/>
      <c r="B196" s="21">
        <v>144</v>
      </c>
      <c r="C196" s="21">
        <v>0</v>
      </c>
      <c r="D196" s="22" t="s">
        <v>1195</v>
      </c>
      <c r="E196" s="22" t="s">
        <v>972</v>
      </c>
      <c r="F196" s="23">
        <f>SUM(F197:F199)</f>
        <v>80</v>
      </c>
    </row>
    <row r="197" spans="1:6">
      <c r="A197" s="10"/>
      <c r="B197" s="10"/>
      <c r="C197" s="10">
        <v>1</v>
      </c>
      <c r="D197" s="11" t="s">
        <v>1196</v>
      </c>
      <c r="E197" s="11" t="s">
        <v>973</v>
      </c>
      <c r="F197" s="12">
        <v>31</v>
      </c>
    </row>
    <row r="198" spans="1:6">
      <c r="A198" s="10"/>
      <c r="B198" s="10"/>
      <c r="C198" s="10">
        <v>2</v>
      </c>
      <c r="D198" s="11" t="s">
        <v>1197</v>
      </c>
      <c r="E198" s="11" t="s">
        <v>974</v>
      </c>
      <c r="F198" s="12">
        <v>25</v>
      </c>
    </row>
    <row r="199" spans="1:6">
      <c r="A199" s="10"/>
      <c r="B199" s="10"/>
      <c r="C199" s="10">
        <v>3</v>
      </c>
      <c r="D199" s="11" t="s">
        <v>1256</v>
      </c>
      <c r="E199" s="11" t="s">
        <v>1030</v>
      </c>
      <c r="F199" s="12">
        <v>24</v>
      </c>
    </row>
    <row r="200" spans="1:6" s="3" customFormat="1" ht="15">
      <c r="A200" s="21"/>
      <c r="B200" s="21">
        <v>145</v>
      </c>
      <c r="C200" s="21">
        <v>0</v>
      </c>
      <c r="D200" s="22" t="s">
        <v>1199</v>
      </c>
      <c r="E200" s="22" t="s">
        <v>975</v>
      </c>
      <c r="F200" s="23">
        <f>SUM(F201:F204)</f>
        <v>132</v>
      </c>
    </row>
    <row r="201" spans="1:6">
      <c r="A201" s="10"/>
      <c r="B201" s="10"/>
      <c r="C201" s="10">
        <v>1</v>
      </c>
      <c r="D201" s="11" t="s">
        <v>1200</v>
      </c>
      <c r="E201" s="11" t="s">
        <v>1002</v>
      </c>
      <c r="F201" s="12">
        <v>81</v>
      </c>
    </row>
    <row r="202" spans="1:6">
      <c r="A202" s="10"/>
      <c r="B202" s="10"/>
      <c r="C202" s="10">
        <v>2</v>
      </c>
      <c r="D202" s="11" t="s">
        <v>1202</v>
      </c>
      <c r="E202" s="11" t="s">
        <v>977</v>
      </c>
      <c r="F202" s="12">
        <v>25</v>
      </c>
    </row>
    <row r="203" spans="1:6">
      <c r="A203" s="10"/>
      <c r="B203" s="10"/>
      <c r="C203" s="10">
        <v>3</v>
      </c>
      <c r="D203" s="11" t="s">
        <v>1203</v>
      </c>
      <c r="E203" s="11" t="s">
        <v>978</v>
      </c>
      <c r="F203" s="12">
        <v>23</v>
      </c>
    </row>
    <row r="204" spans="1:6">
      <c r="C204" s="1">
        <v>4</v>
      </c>
      <c r="D204" s="7" t="s">
        <v>1204</v>
      </c>
      <c r="E204" s="7" t="s">
        <v>979</v>
      </c>
      <c r="F204" s="12">
        <v>3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29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8" ht="23">
      <c r="A1" s="9" t="s">
        <v>773</v>
      </c>
      <c r="B1" s="10"/>
      <c r="C1" s="10"/>
      <c r="D1" s="11"/>
      <c r="E1" s="11" t="s">
        <v>819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SUM(F4,F23,F49,F63,F75,F83,F94,F120,F141,F162,F177,F191,F196,F211,F218)</f>
        <v>6088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SUM(F5,F8,F9,F13,F14,F15,F16,F17)</f>
        <v>784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SUM(F6:F7)</f>
        <v>207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177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30</v>
      </c>
    </row>
    <row r="8" spans="1:8" s="3" customFormat="1" ht="15">
      <c r="A8" s="21"/>
      <c r="B8" s="21">
        <v>2</v>
      </c>
      <c r="C8" s="21">
        <v>0</v>
      </c>
      <c r="D8" s="22" t="s">
        <v>1297</v>
      </c>
      <c r="E8" s="22" t="s">
        <v>1215</v>
      </c>
      <c r="F8" s="23">
        <v>75</v>
      </c>
    </row>
    <row r="9" spans="1:8" s="3" customFormat="1" ht="15">
      <c r="A9" s="21"/>
      <c r="B9" s="21">
        <v>3</v>
      </c>
      <c r="C9" s="21"/>
      <c r="D9" s="22" t="s">
        <v>1298</v>
      </c>
      <c r="E9" s="22" t="s">
        <v>1216</v>
      </c>
      <c r="F9" s="23">
        <f>SUM(F10:F12)</f>
        <v>93</v>
      </c>
    </row>
    <row r="10" spans="1:8">
      <c r="A10" s="10"/>
      <c r="B10" s="10"/>
      <c r="C10" s="10">
        <v>0</v>
      </c>
      <c r="D10" s="11" t="s">
        <v>1298</v>
      </c>
      <c r="E10" s="11" t="s">
        <v>1216</v>
      </c>
      <c r="F10" s="12">
        <v>91</v>
      </c>
    </row>
    <row r="11" spans="1:8">
      <c r="A11" s="10"/>
      <c r="B11" s="10"/>
      <c r="C11" s="10">
        <v>1</v>
      </c>
      <c r="D11" s="11" t="s">
        <v>1300</v>
      </c>
      <c r="E11" s="11" t="s">
        <v>1084</v>
      </c>
      <c r="F11" s="12">
        <v>1</v>
      </c>
    </row>
    <row r="12" spans="1:8">
      <c r="A12" s="10"/>
      <c r="B12" s="10"/>
      <c r="C12" s="10">
        <v>2</v>
      </c>
      <c r="D12" s="11" t="s">
        <v>1299</v>
      </c>
      <c r="E12" s="11" t="s">
        <v>1085</v>
      </c>
      <c r="F12" s="12">
        <v>1</v>
      </c>
    </row>
    <row r="13" spans="1:8" s="3" customFormat="1" ht="15">
      <c r="A13" s="21"/>
      <c r="B13" s="21">
        <v>4</v>
      </c>
      <c r="C13" s="21">
        <v>0</v>
      </c>
      <c r="D13" s="22" t="s">
        <v>1063</v>
      </c>
      <c r="E13" s="22" t="s">
        <v>1217</v>
      </c>
      <c r="F13" s="23">
        <v>190</v>
      </c>
    </row>
    <row r="14" spans="1:8" s="3" customFormat="1" ht="15">
      <c r="A14" s="21"/>
      <c r="B14" s="21">
        <v>5</v>
      </c>
      <c r="C14" s="21">
        <v>0</v>
      </c>
      <c r="D14" s="22" t="s">
        <v>1083</v>
      </c>
      <c r="E14" s="22" t="s">
        <v>907</v>
      </c>
      <c r="F14" s="23">
        <v>27</v>
      </c>
    </row>
    <row r="15" spans="1:8" s="3" customFormat="1" ht="15">
      <c r="A15" s="21"/>
      <c r="B15" s="21">
        <v>6</v>
      </c>
      <c r="C15" s="21">
        <v>0</v>
      </c>
      <c r="D15" s="22" t="s">
        <v>886</v>
      </c>
      <c r="E15" s="22" t="s">
        <v>1219</v>
      </c>
      <c r="F15" s="23">
        <v>55</v>
      </c>
    </row>
    <row r="16" spans="1:8" s="3" customFormat="1" ht="15">
      <c r="A16" s="21"/>
      <c r="B16" s="21">
        <v>7</v>
      </c>
      <c r="C16" s="21">
        <v>0</v>
      </c>
      <c r="D16" s="22" t="s">
        <v>1301</v>
      </c>
      <c r="E16" s="22" t="s">
        <v>1220</v>
      </c>
      <c r="F16" s="23">
        <v>85</v>
      </c>
    </row>
    <row r="17" spans="1:6" s="3" customFormat="1" ht="15">
      <c r="A17" s="21"/>
      <c r="B17" s="21">
        <v>8</v>
      </c>
      <c r="C17" s="21">
        <v>0</v>
      </c>
      <c r="D17" s="22" t="s">
        <v>1302</v>
      </c>
      <c r="E17" s="22" t="s">
        <v>1081</v>
      </c>
      <c r="F17" s="23">
        <f>SUM(F18:F21)</f>
        <v>52</v>
      </c>
    </row>
    <row r="18" spans="1:6">
      <c r="A18" s="10"/>
      <c r="B18" s="10"/>
      <c r="C18" s="10">
        <v>1</v>
      </c>
      <c r="D18" s="11" t="s">
        <v>1303</v>
      </c>
      <c r="E18" s="11" t="s">
        <v>1081</v>
      </c>
      <c r="F18" s="12">
        <v>9</v>
      </c>
    </row>
    <row r="19" spans="1:6">
      <c r="A19" s="10"/>
      <c r="B19" s="10"/>
      <c r="C19" s="10">
        <v>2</v>
      </c>
      <c r="D19" s="11" t="s">
        <v>1304</v>
      </c>
      <c r="E19" s="11" t="s">
        <v>1086</v>
      </c>
      <c r="F19" s="12">
        <v>17</v>
      </c>
    </row>
    <row r="20" spans="1:6">
      <c r="A20" s="10"/>
      <c r="B20" s="10"/>
      <c r="C20" s="10">
        <v>3</v>
      </c>
      <c r="D20" s="11" t="s">
        <v>1305</v>
      </c>
      <c r="E20" s="11" t="s">
        <v>929</v>
      </c>
      <c r="F20" s="12">
        <v>15</v>
      </c>
    </row>
    <row r="21" spans="1:6">
      <c r="A21" s="10"/>
      <c r="B21" s="10"/>
      <c r="C21" s="10">
        <v>4</v>
      </c>
      <c r="D21" s="11" t="s">
        <v>1306</v>
      </c>
      <c r="E21" s="11" t="s">
        <v>1082</v>
      </c>
      <c r="F21" s="12">
        <v>11</v>
      </c>
    </row>
    <row r="22" spans="1:6">
      <c r="A22" s="10"/>
      <c r="B22" s="10"/>
      <c r="C22" s="10"/>
      <c r="D22" s="11"/>
      <c r="E22" s="11"/>
      <c r="F22" s="12"/>
    </row>
    <row r="23" spans="1:6" s="6" customFormat="1" ht="36">
      <c r="A23" s="17">
        <v>2</v>
      </c>
      <c r="B23" s="18"/>
      <c r="C23" s="18"/>
      <c r="D23" s="19" t="s">
        <v>1307</v>
      </c>
      <c r="E23" s="19" t="s">
        <v>1087</v>
      </c>
      <c r="F23" s="20">
        <f>SUM(F24,F25,F26,F32,F33,F34,F37,F40,F45)</f>
        <v>753</v>
      </c>
    </row>
    <row r="24" spans="1:6" s="3" customFormat="1" ht="15">
      <c r="A24" s="21"/>
      <c r="B24" s="21">
        <v>11</v>
      </c>
      <c r="C24" s="21">
        <v>0</v>
      </c>
      <c r="D24" s="22" t="s">
        <v>1205</v>
      </c>
      <c r="E24" s="22" t="s">
        <v>1088</v>
      </c>
      <c r="F24" s="23">
        <v>88</v>
      </c>
    </row>
    <row r="25" spans="1:6" s="3" customFormat="1" ht="15">
      <c r="A25" s="21"/>
      <c r="B25" s="21">
        <v>12</v>
      </c>
      <c r="C25" s="21">
        <v>0</v>
      </c>
      <c r="D25" s="22" t="s">
        <v>981</v>
      </c>
      <c r="E25" s="22" t="s">
        <v>1089</v>
      </c>
      <c r="F25" s="23">
        <v>10</v>
      </c>
    </row>
    <row r="26" spans="1:6" s="3" customFormat="1" ht="15">
      <c r="A26" s="21"/>
      <c r="B26" s="21">
        <v>13</v>
      </c>
      <c r="C26" s="21">
        <v>0</v>
      </c>
      <c r="D26" s="22" t="s">
        <v>1308</v>
      </c>
      <c r="E26" s="22" t="s">
        <v>1090</v>
      </c>
      <c r="F26" s="23">
        <f>SUM(F27:F31)</f>
        <v>44</v>
      </c>
    </row>
    <row r="27" spans="1:6" s="3" customFormat="1" ht="15">
      <c r="A27" s="21"/>
      <c r="B27" s="21"/>
      <c r="C27" s="10">
        <v>1</v>
      </c>
      <c r="D27" s="11" t="s">
        <v>775</v>
      </c>
      <c r="E27" s="11" t="s">
        <v>774</v>
      </c>
      <c r="F27" s="12">
        <v>6</v>
      </c>
    </row>
    <row r="28" spans="1:6" s="3" customFormat="1" ht="15">
      <c r="A28" s="21"/>
      <c r="B28" s="21"/>
      <c r="C28" s="10">
        <v>2</v>
      </c>
      <c r="D28" s="11" t="s">
        <v>766</v>
      </c>
      <c r="E28" s="11" t="s">
        <v>768</v>
      </c>
      <c r="F28" s="12">
        <v>18</v>
      </c>
    </row>
    <row r="29" spans="1:6" s="3" customFormat="1" ht="15">
      <c r="A29" s="21"/>
      <c r="B29" s="21"/>
      <c r="C29" s="10">
        <v>3</v>
      </c>
      <c r="D29" s="11" t="s">
        <v>879</v>
      </c>
      <c r="E29" s="11" t="s">
        <v>769</v>
      </c>
      <c r="F29" s="12">
        <v>8</v>
      </c>
    </row>
    <row r="30" spans="1:6" s="3" customFormat="1" ht="15">
      <c r="A30" s="21"/>
      <c r="B30" s="21"/>
      <c r="C30" s="10">
        <v>4</v>
      </c>
      <c r="D30" s="11" t="s">
        <v>1313</v>
      </c>
      <c r="E30" s="11" t="s">
        <v>1096</v>
      </c>
      <c r="F30" s="12">
        <v>8</v>
      </c>
    </row>
    <row r="31" spans="1:6" s="3" customFormat="1" ht="15">
      <c r="A31" s="21"/>
      <c r="B31" s="21"/>
      <c r="C31" s="10">
        <v>5</v>
      </c>
      <c r="D31" s="11" t="s">
        <v>1321</v>
      </c>
      <c r="E31" s="11" t="s">
        <v>1321</v>
      </c>
      <c r="F31" s="12">
        <v>4</v>
      </c>
    </row>
    <row r="32" spans="1:6" s="3" customFormat="1" ht="15">
      <c r="A32" s="21"/>
      <c r="B32" s="21">
        <v>14</v>
      </c>
      <c r="C32" s="21">
        <v>0</v>
      </c>
      <c r="D32" s="22" t="s">
        <v>1309</v>
      </c>
      <c r="E32" s="22" t="s">
        <v>1091</v>
      </c>
      <c r="F32" s="23">
        <v>8</v>
      </c>
    </row>
    <row r="33" spans="1:6" s="3" customFormat="1" ht="15">
      <c r="A33" s="21"/>
      <c r="B33" s="21">
        <v>15</v>
      </c>
      <c r="C33" s="21">
        <v>0</v>
      </c>
      <c r="D33" s="22" t="s">
        <v>881</v>
      </c>
      <c r="E33" s="22" t="s">
        <v>882</v>
      </c>
      <c r="F33" s="23">
        <v>7</v>
      </c>
    </row>
    <row r="34" spans="1:6" s="3" customFormat="1" ht="15">
      <c r="A34" s="21"/>
      <c r="B34" s="21">
        <v>16</v>
      </c>
      <c r="C34" s="21"/>
      <c r="D34" s="22" t="s">
        <v>1311</v>
      </c>
      <c r="E34" s="22" t="s">
        <v>1093</v>
      </c>
      <c r="F34" s="23">
        <f>SUM(F35:F36)</f>
        <v>97</v>
      </c>
    </row>
    <row r="35" spans="1:6">
      <c r="A35" s="10"/>
      <c r="B35" s="10"/>
      <c r="C35" s="10">
        <v>0</v>
      </c>
      <c r="D35" s="11" t="s">
        <v>1311</v>
      </c>
      <c r="E35" s="11" t="s">
        <v>1093</v>
      </c>
      <c r="F35" s="12">
        <v>75</v>
      </c>
    </row>
    <row r="36" spans="1:6">
      <c r="A36" s="10"/>
      <c r="B36" s="10"/>
      <c r="C36" s="10">
        <v>1</v>
      </c>
      <c r="D36" s="11" t="s">
        <v>892</v>
      </c>
      <c r="E36" s="11" t="s">
        <v>892</v>
      </c>
      <c r="F36" s="12">
        <v>22</v>
      </c>
    </row>
    <row r="37" spans="1:6" s="3" customFormat="1" ht="15">
      <c r="A37" s="21"/>
      <c r="B37" s="21">
        <v>17</v>
      </c>
      <c r="C37" s="21"/>
      <c r="D37" s="22" t="s">
        <v>1313</v>
      </c>
      <c r="E37" s="22" t="s">
        <v>1096</v>
      </c>
      <c r="F37" s="23">
        <f>SUM(F38:F39)</f>
        <v>137</v>
      </c>
    </row>
    <row r="38" spans="1:6">
      <c r="A38" s="10"/>
      <c r="B38" s="10"/>
      <c r="C38" s="10">
        <v>0</v>
      </c>
      <c r="D38" s="11" t="s">
        <v>1313</v>
      </c>
      <c r="E38" s="11" t="s">
        <v>1096</v>
      </c>
      <c r="F38" s="12">
        <v>106</v>
      </c>
    </row>
    <row r="39" spans="1:6">
      <c r="A39" s="10"/>
      <c r="B39" s="10"/>
      <c r="C39" s="10">
        <v>2</v>
      </c>
      <c r="D39" s="11" t="s">
        <v>776</v>
      </c>
      <c r="E39" s="11" t="s">
        <v>1101</v>
      </c>
      <c r="F39" s="12">
        <v>31</v>
      </c>
    </row>
    <row r="40" spans="1:6" s="3" customFormat="1" ht="15">
      <c r="A40" s="21"/>
      <c r="B40" s="21">
        <v>18</v>
      </c>
      <c r="C40" s="21"/>
      <c r="D40" s="22" t="s">
        <v>778</v>
      </c>
      <c r="E40" s="22" t="s">
        <v>777</v>
      </c>
      <c r="F40" s="23">
        <f>SUM(F41:F44)</f>
        <v>308</v>
      </c>
    </row>
    <row r="41" spans="1:6">
      <c r="A41" s="10"/>
      <c r="B41" s="10"/>
      <c r="C41" s="10">
        <v>0</v>
      </c>
      <c r="D41" s="11" t="s">
        <v>1317</v>
      </c>
      <c r="E41" s="11" t="s">
        <v>925</v>
      </c>
      <c r="F41" s="12">
        <v>88</v>
      </c>
    </row>
    <row r="42" spans="1:6">
      <c r="A42" s="10"/>
      <c r="B42" s="10"/>
      <c r="C42" s="10">
        <v>1</v>
      </c>
      <c r="D42" s="11" t="s">
        <v>1318</v>
      </c>
      <c r="E42" s="11" t="s">
        <v>1100</v>
      </c>
      <c r="F42" s="12">
        <v>63</v>
      </c>
    </row>
    <row r="43" spans="1:6">
      <c r="A43" s="10"/>
      <c r="B43" s="10"/>
      <c r="C43" s="10">
        <v>2</v>
      </c>
      <c r="D43" s="11" t="s">
        <v>1319</v>
      </c>
      <c r="E43" s="11" t="s">
        <v>1101</v>
      </c>
      <c r="F43" s="12">
        <v>96</v>
      </c>
    </row>
    <row r="44" spans="1:6" ht="28">
      <c r="A44" s="10"/>
      <c r="B44" s="10"/>
      <c r="C44" s="10">
        <v>3</v>
      </c>
      <c r="D44" s="11" t="s">
        <v>779</v>
      </c>
      <c r="E44" s="11" t="s">
        <v>1102</v>
      </c>
      <c r="F44" s="12">
        <v>61</v>
      </c>
    </row>
    <row r="45" spans="1:6" s="3" customFormat="1" ht="15">
      <c r="A45" s="21"/>
      <c r="B45" s="21">
        <v>19</v>
      </c>
      <c r="C45" s="21"/>
      <c r="D45" s="22" t="s">
        <v>1321</v>
      </c>
      <c r="E45" s="22" t="s">
        <v>1321</v>
      </c>
      <c r="F45" s="23">
        <f>SUM(F46:F47)</f>
        <v>54</v>
      </c>
    </row>
    <row r="46" spans="1:6">
      <c r="A46" s="10"/>
      <c r="B46" s="10"/>
      <c r="C46" s="10">
        <v>0</v>
      </c>
      <c r="D46" s="11" t="s">
        <v>1321</v>
      </c>
      <c r="E46" s="11" t="s">
        <v>1321</v>
      </c>
      <c r="F46" s="12">
        <v>38</v>
      </c>
    </row>
    <row r="47" spans="1:6">
      <c r="A47" s="10"/>
      <c r="B47" s="10"/>
      <c r="C47" s="10">
        <v>1</v>
      </c>
      <c r="D47" s="11" t="s">
        <v>1322</v>
      </c>
      <c r="E47" s="11" t="s">
        <v>1103</v>
      </c>
      <c r="F47" s="12">
        <v>16</v>
      </c>
    </row>
    <row r="48" spans="1:6">
      <c r="A48" s="10"/>
      <c r="B48" s="10"/>
      <c r="C48" s="10"/>
      <c r="D48" s="11"/>
      <c r="E48" s="11"/>
      <c r="F48" s="12"/>
    </row>
    <row r="49" spans="1:6" s="6" customFormat="1" ht="18">
      <c r="A49" s="17">
        <v>3</v>
      </c>
      <c r="B49" s="18"/>
      <c r="C49" s="18"/>
      <c r="D49" s="19" t="s">
        <v>1323</v>
      </c>
      <c r="E49" s="19" t="s">
        <v>1104</v>
      </c>
      <c r="F49" s="20">
        <f>SUM(F50,F51,F55,F58,F61)</f>
        <v>415</v>
      </c>
    </row>
    <row r="50" spans="1:6" s="3" customFormat="1" ht="15">
      <c r="A50" s="21"/>
      <c r="B50" s="21">
        <v>21</v>
      </c>
      <c r="C50" s="21">
        <v>0</v>
      </c>
      <c r="D50" s="22" t="s">
        <v>1324</v>
      </c>
      <c r="E50" s="22" t="s">
        <v>1105</v>
      </c>
      <c r="F50" s="23">
        <v>44</v>
      </c>
    </row>
    <row r="51" spans="1:6" s="3" customFormat="1" ht="15">
      <c r="A51" s="21"/>
      <c r="B51" s="21">
        <v>22</v>
      </c>
      <c r="C51" s="21">
        <v>0</v>
      </c>
      <c r="D51" s="22" t="s">
        <v>1326</v>
      </c>
      <c r="E51" s="22" t="s">
        <v>1106</v>
      </c>
      <c r="F51" s="23">
        <f>SUM(F52:F54)</f>
        <v>195</v>
      </c>
    </row>
    <row r="52" spans="1:6">
      <c r="A52" s="10"/>
      <c r="B52" s="10"/>
      <c r="C52" s="10">
        <v>1</v>
      </c>
      <c r="D52" s="11" t="s">
        <v>855</v>
      </c>
      <c r="E52" s="11" t="s">
        <v>856</v>
      </c>
      <c r="F52" s="12">
        <v>102</v>
      </c>
    </row>
    <row r="53" spans="1:6">
      <c r="A53" s="10"/>
      <c r="B53" s="10"/>
      <c r="C53" s="10">
        <v>2</v>
      </c>
      <c r="D53" s="11" t="s">
        <v>1331</v>
      </c>
      <c r="E53" s="11" t="s">
        <v>857</v>
      </c>
      <c r="F53" s="12">
        <v>91</v>
      </c>
    </row>
    <row r="54" spans="1:6">
      <c r="A54" s="10"/>
      <c r="B54" s="10"/>
      <c r="C54" s="1">
        <v>3</v>
      </c>
      <c r="D54" t="s">
        <v>883</v>
      </c>
      <c r="E54" t="s">
        <v>1113</v>
      </c>
      <c r="F54">
        <v>2</v>
      </c>
    </row>
    <row r="55" spans="1:6" s="3" customFormat="1" ht="15">
      <c r="A55" s="21"/>
      <c r="B55" s="21">
        <v>23</v>
      </c>
      <c r="C55" s="21">
        <v>0</v>
      </c>
      <c r="D55" s="22" t="s">
        <v>1334</v>
      </c>
      <c r="E55" s="22" t="s">
        <v>1114</v>
      </c>
      <c r="F55" s="23">
        <f>SUM(F56:F57)</f>
        <v>104</v>
      </c>
    </row>
    <row r="56" spans="1:6">
      <c r="A56" s="10"/>
      <c r="B56" s="10"/>
      <c r="C56" s="10">
        <v>1</v>
      </c>
      <c r="D56" s="11" t="s">
        <v>1334</v>
      </c>
      <c r="E56" s="11" t="s">
        <v>858</v>
      </c>
      <c r="F56" s="12">
        <v>97</v>
      </c>
    </row>
    <row r="57" spans="1:6">
      <c r="A57" s="10"/>
      <c r="B57" s="10"/>
      <c r="C57" s="10">
        <v>4</v>
      </c>
      <c r="D57" s="11" t="s">
        <v>859</v>
      </c>
      <c r="E57" s="11" t="s">
        <v>1117</v>
      </c>
      <c r="F57" s="12">
        <v>7</v>
      </c>
    </row>
    <row r="58" spans="1:6" s="3" customFormat="1" ht="15">
      <c r="A58" s="21"/>
      <c r="B58" s="21">
        <v>24</v>
      </c>
      <c r="C58" s="21"/>
      <c r="D58" s="22" t="s">
        <v>1339</v>
      </c>
      <c r="E58" s="22" t="s">
        <v>909</v>
      </c>
      <c r="F58" s="23">
        <f>SUM(F59:F60)</f>
        <v>54</v>
      </c>
    </row>
    <row r="59" spans="1:6">
      <c r="A59" s="10"/>
      <c r="B59" s="10"/>
      <c r="C59" s="10">
        <v>0</v>
      </c>
      <c r="D59" s="11" t="s">
        <v>1339</v>
      </c>
      <c r="E59" s="11" t="s">
        <v>909</v>
      </c>
      <c r="F59" s="12">
        <v>53</v>
      </c>
    </row>
    <row r="60" spans="1:6">
      <c r="A60" s="10"/>
      <c r="B60" s="10"/>
      <c r="C60" s="10">
        <v>1</v>
      </c>
      <c r="D60" s="11" t="s">
        <v>1340</v>
      </c>
      <c r="E60" s="11" t="s">
        <v>1118</v>
      </c>
      <c r="F60" s="12">
        <v>1</v>
      </c>
    </row>
    <row r="61" spans="1:6" s="3" customFormat="1" ht="15">
      <c r="A61" s="21"/>
      <c r="B61" s="21">
        <v>25</v>
      </c>
      <c r="C61" s="21">
        <v>0</v>
      </c>
      <c r="D61" s="22" t="s">
        <v>1341</v>
      </c>
      <c r="E61" s="22" t="s">
        <v>1119</v>
      </c>
      <c r="F61" s="23">
        <v>18</v>
      </c>
    </row>
    <row r="62" spans="1:6" s="3" customFormat="1" ht="15">
      <c r="A62" s="21"/>
      <c r="B62" s="21"/>
      <c r="C62" s="21"/>
      <c r="D62" s="22"/>
      <c r="E62" s="22"/>
      <c r="F62" s="23"/>
    </row>
    <row r="63" spans="1:6" s="6" customFormat="1" ht="18">
      <c r="A63" s="17">
        <v>4</v>
      </c>
      <c r="B63" s="18"/>
      <c r="C63" s="18"/>
      <c r="D63" s="19" t="s">
        <v>1342</v>
      </c>
      <c r="E63" s="19" t="s">
        <v>1120</v>
      </c>
      <c r="F63" s="20">
        <f>SUM(F64,F65,F68,F69,F70,F71,F72,F73)</f>
        <v>296</v>
      </c>
    </row>
    <row r="64" spans="1:6" s="3" customFormat="1" ht="15">
      <c r="A64" s="21"/>
      <c r="B64" s="21">
        <v>31</v>
      </c>
      <c r="C64" s="21">
        <v>0</v>
      </c>
      <c r="D64" s="22" t="s">
        <v>1343</v>
      </c>
      <c r="E64" s="22" t="s">
        <v>1121</v>
      </c>
      <c r="F64" s="23">
        <v>48</v>
      </c>
    </row>
    <row r="65" spans="1:6" s="3" customFormat="1" ht="15">
      <c r="A65" s="21"/>
      <c r="B65" s="21">
        <v>32</v>
      </c>
      <c r="C65" s="21">
        <v>0</v>
      </c>
      <c r="D65" s="22" t="s">
        <v>1344</v>
      </c>
      <c r="E65" s="22" t="s">
        <v>1123</v>
      </c>
      <c r="F65" s="23">
        <f>SUM(F66:F67)</f>
        <v>31</v>
      </c>
    </row>
    <row r="66" spans="1:6">
      <c r="A66" s="10"/>
      <c r="B66" s="10"/>
      <c r="C66" s="10">
        <v>1</v>
      </c>
      <c r="D66" s="11" t="s">
        <v>1345</v>
      </c>
      <c r="E66" s="11" t="s">
        <v>1124</v>
      </c>
      <c r="F66" s="12">
        <v>23</v>
      </c>
    </row>
    <row r="67" spans="1:6">
      <c r="A67" s="10"/>
      <c r="B67" s="10"/>
      <c r="C67" s="10">
        <v>2</v>
      </c>
      <c r="D67" s="11" t="s">
        <v>1346</v>
      </c>
      <c r="E67" s="11" t="s">
        <v>991</v>
      </c>
      <c r="F67" s="12">
        <v>8</v>
      </c>
    </row>
    <row r="68" spans="1:6" s="3" customFormat="1" ht="30">
      <c r="A68" s="21"/>
      <c r="B68" s="21">
        <v>33</v>
      </c>
      <c r="C68" s="21">
        <v>0</v>
      </c>
      <c r="D68" s="22" t="s">
        <v>1347</v>
      </c>
      <c r="E68" s="22" t="s">
        <v>1125</v>
      </c>
      <c r="F68" s="23">
        <v>14</v>
      </c>
    </row>
    <row r="69" spans="1:6" s="3" customFormat="1" ht="15">
      <c r="A69" s="21"/>
      <c r="B69" s="21">
        <v>34</v>
      </c>
      <c r="C69" s="21">
        <v>0</v>
      </c>
      <c r="D69" s="22" t="s">
        <v>1348</v>
      </c>
      <c r="E69" s="22" t="s">
        <v>1126</v>
      </c>
      <c r="F69" s="23">
        <v>61</v>
      </c>
    </row>
    <row r="70" spans="1:6" s="3" customFormat="1" ht="30">
      <c r="A70" s="21"/>
      <c r="B70" s="21">
        <v>35</v>
      </c>
      <c r="C70" s="21">
        <v>0</v>
      </c>
      <c r="D70" s="22" t="s">
        <v>756</v>
      </c>
      <c r="E70" s="22" t="s">
        <v>1127</v>
      </c>
      <c r="F70" s="23">
        <v>18</v>
      </c>
    </row>
    <row r="71" spans="1:6" s="3" customFormat="1" ht="15">
      <c r="A71" s="21"/>
      <c r="B71" s="21">
        <v>36</v>
      </c>
      <c r="C71" s="21">
        <v>0</v>
      </c>
      <c r="D71" s="22" t="s">
        <v>1350</v>
      </c>
      <c r="E71" s="22" t="s">
        <v>1128</v>
      </c>
      <c r="F71" s="23">
        <v>64</v>
      </c>
    </row>
    <row r="72" spans="1:6" s="3" customFormat="1" ht="15">
      <c r="A72" s="21"/>
      <c r="B72" s="21">
        <v>37</v>
      </c>
      <c r="C72" s="21">
        <v>0</v>
      </c>
      <c r="D72" s="22" t="s">
        <v>1351</v>
      </c>
      <c r="E72" s="22" t="s">
        <v>1129</v>
      </c>
      <c r="F72" s="23">
        <v>35</v>
      </c>
    </row>
    <row r="73" spans="1:6" s="3" customFormat="1" ht="28.5" customHeight="1">
      <c r="A73" s="21"/>
      <c r="B73" s="21">
        <v>38</v>
      </c>
      <c r="C73" s="21">
        <v>0</v>
      </c>
      <c r="D73" s="22" t="s">
        <v>1352</v>
      </c>
      <c r="E73" s="22" t="s">
        <v>910</v>
      </c>
      <c r="F73" s="23">
        <v>25</v>
      </c>
    </row>
    <row r="74" spans="1:6" s="3" customFormat="1" ht="15.75" customHeight="1">
      <c r="A74" s="21"/>
      <c r="B74" s="21"/>
      <c r="C74" s="21"/>
      <c r="D74" s="22"/>
      <c r="E74" s="22"/>
      <c r="F74" s="23"/>
    </row>
    <row r="75" spans="1:6" s="6" customFormat="1" ht="18">
      <c r="A75" s="17">
        <v>5</v>
      </c>
      <c r="B75" s="18"/>
      <c r="C75" s="18"/>
      <c r="D75" s="19" t="s">
        <v>1353</v>
      </c>
      <c r="E75" s="19" t="s">
        <v>1131</v>
      </c>
      <c r="F75" s="20">
        <f>SUM(F76,F79,F80,F81)</f>
        <v>237</v>
      </c>
    </row>
    <row r="76" spans="1:6" s="3" customFormat="1" ht="15">
      <c r="A76" s="21"/>
      <c r="B76" s="21">
        <v>41</v>
      </c>
      <c r="C76" s="21">
        <v>0</v>
      </c>
      <c r="D76" s="22" t="s">
        <v>1354</v>
      </c>
      <c r="E76" s="22" t="s">
        <v>931</v>
      </c>
      <c r="F76" s="23">
        <f>SUM(F77:F78)</f>
        <v>101</v>
      </c>
    </row>
    <row r="77" spans="1:6" s="3" customFormat="1" ht="15">
      <c r="A77" s="21"/>
      <c r="B77" s="21"/>
      <c r="C77" s="10">
        <v>0</v>
      </c>
      <c r="D77" s="11" t="s">
        <v>1354</v>
      </c>
      <c r="E77" s="11" t="s">
        <v>757</v>
      </c>
      <c r="F77" s="12">
        <v>91</v>
      </c>
    </row>
    <row r="78" spans="1:6" s="3" customFormat="1" ht="15">
      <c r="A78" s="21"/>
      <c r="B78" s="21"/>
      <c r="C78" s="10">
        <v>1</v>
      </c>
      <c r="D78" s="11" t="s">
        <v>758</v>
      </c>
      <c r="E78" s="26" t="s">
        <v>988</v>
      </c>
      <c r="F78" s="12">
        <v>10</v>
      </c>
    </row>
    <row r="79" spans="1:6" s="3" customFormat="1" ht="30">
      <c r="A79" s="21"/>
      <c r="B79" s="21">
        <v>42</v>
      </c>
      <c r="C79" s="21">
        <v>0</v>
      </c>
      <c r="D79" s="22" t="s">
        <v>1221</v>
      </c>
      <c r="E79" s="22" t="s">
        <v>1132</v>
      </c>
      <c r="F79" s="23">
        <v>13</v>
      </c>
    </row>
    <row r="80" spans="1:6" s="3" customFormat="1" ht="30">
      <c r="A80" s="21"/>
      <c r="B80" s="21">
        <v>43</v>
      </c>
      <c r="C80" s="21">
        <v>0</v>
      </c>
      <c r="D80" s="22" t="s">
        <v>1222</v>
      </c>
      <c r="E80" s="22" t="s">
        <v>993</v>
      </c>
      <c r="F80" s="23">
        <v>19</v>
      </c>
    </row>
    <row r="81" spans="1:6" s="3" customFormat="1" ht="15">
      <c r="A81" s="21"/>
      <c r="B81" s="21">
        <v>44</v>
      </c>
      <c r="C81" s="21">
        <v>0</v>
      </c>
      <c r="D81" s="22" t="s">
        <v>1223</v>
      </c>
      <c r="E81" s="22" t="s">
        <v>1133</v>
      </c>
      <c r="F81" s="23">
        <v>104</v>
      </c>
    </row>
    <row r="82" spans="1:6">
      <c r="A82" s="10"/>
      <c r="B82" s="10"/>
      <c r="C82" s="10"/>
      <c r="D82" s="11"/>
      <c r="E82" s="11"/>
      <c r="F82" s="12"/>
    </row>
    <row r="83" spans="1:6" s="6" customFormat="1" ht="18">
      <c r="A83" s="17">
        <v>6</v>
      </c>
      <c r="B83" s="18"/>
      <c r="C83" s="18"/>
      <c r="D83" s="19" t="s">
        <v>1227</v>
      </c>
      <c r="E83" s="19" t="s">
        <v>1135</v>
      </c>
      <c r="F83" s="20">
        <f>SUM(F84,F88,F89,F90,F91,F92)</f>
        <v>277</v>
      </c>
    </row>
    <row r="84" spans="1:6" s="3" customFormat="1" ht="30">
      <c r="A84" s="21"/>
      <c r="B84" s="21">
        <v>51</v>
      </c>
      <c r="C84" s="21"/>
      <c r="D84" s="22" t="s">
        <v>1228</v>
      </c>
      <c r="E84" s="22" t="s">
        <v>1136</v>
      </c>
      <c r="F84" s="23">
        <f>SUM(F85:F87)</f>
        <v>79</v>
      </c>
    </row>
    <row r="85" spans="1:6">
      <c r="A85" s="10"/>
      <c r="B85" s="10"/>
      <c r="C85" s="10">
        <v>0</v>
      </c>
      <c r="D85" s="11" t="s">
        <v>1228</v>
      </c>
      <c r="E85" s="11" t="s">
        <v>1136</v>
      </c>
      <c r="F85" s="12">
        <v>33</v>
      </c>
    </row>
    <row r="86" spans="1:6">
      <c r="A86" s="10"/>
      <c r="B86" s="10"/>
      <c r="C86" s="10">
        <v>1</v>
      </c>
      <c r="D86" s="11" t="s">
        <v>895</v>
      </c>
      <c r="E86" s="11" t="s">
        <v>896</v>
      </c>
      <c r="F86" s="12">
        <v>21</v>
      </c>
    </row>
    <row r="87" spans="1:6">
      <c r="A87" s="10"/>
      <c r="B87" s="10"/>
      <c r="C87" s="10">
        <v>2</v>
      </c>
      <c r="D87" s="11" t="s">
        <v>1233</v>
      </c>
      <c r="E87" s="11" t="s">
        <v>933</v>
      </c>
      <c r="F87" s="12">
        <v>25</v>
      </c>
    </row>
    <row r="88" spans="1:6" s="3" customFormat="1" ht="15">
      <c r="A88" s="21"/>
      <c r="B88" s="21">
        <v>52</v>
      </c>
      <c r="C88" s="21">
        <v>0</v>
      </c>
      <c r="D88" s="22" t="s">
        <v>870</v>
      </c>
      <c r="E88" s="22" t="s">
        <v>871</v>
      </c>
      <c r="F88" s="23">
        <v>19</v>
      </c>
    </row>
    <row r="89" spans="1:6" s="3" customFormat="1" ht="15">
      <c r="A89" s="21"/>
      <c r="B89" s="21">
        <v>53</v>
      </c>
      <c r="C89" s="21">
        <v>0</v>
      </c>
      <c r="D89" s="22" t="s">
        <v>1235</v>
      </c>
      <c r="E89" s="22" t="s">
        <v>1142</v>
      </c>
      <c r="F89" s="23">
        <v>67</v>
      </c>
    </row>
    <row r="90" spans="1:6" s="3" customFormat="1" ht="15">
      <c r="A90" s="21"/>
      <c r="B90" s="21">
        <v>54</v>
      </c>
      <c r="C90" s="21">
        <v>0</v>
      </c>
      <c r="D90" s="22" t="s">
        <v>781</v>
      </c>
      <c r="E90" s="22" t="s">
        <v>780</v>
      </c>
      <c r="F90" s="23">
        <v>56</v>
      </c>
    </row>
    <row r="91" spans="1:6" s="3" customFormat="1" ht="30">
      <c r="A91" s="21"/>
      <c r="B91" s="21">
        <v>55</v>
      </c>
      <c r="C91" s="21">
        <v>0</v>
      </c>
      <c r="D91" s="22" t="s">
        <v>1240</v>
      </c>
      <c r="E91" s="22" t="s">
        <v>1012</v>
      </c>
      <c r="F91" s="23">
        <v>37</v>
      </c>
    </row>
    <row r="92" spans="1:6" s="3" customFormat="1" ht="30">
      <c r="A92" s="21"/>
      <c r="B92" s="21">
        <v>56</v>
      </c>
      <c r="C92" s="21">
        <v>0</v>
      </c>
      <c r="D92" s="22" t="s">
        <v>1242</v>
      </c>
      <c r="E92" s="22" t="s">
        <v>1014</v>
      </c>
      <c r="F92" s="23">
        <v>19</v>
      </c>
    </row>
    <row r="93" spans="1:6" s="3" customFormat="1" ht="15">
      <c r="A93" s="21"/>
      <c r="B93" s="21"/>
      <c r="C93" s="21"/>
      <c r="D93" s="22"/>
      <c r="E93" s="22"/>
      <c r="F93" s="23"/>
    </row>
    <row r="94" spans="1:6" s="6" customFormat="1" ht="18">
      <c r="A94" s="17">
        <v>7</v>
      </c>
      <c r="B94" s="18"/>
      <c r="C94" s="18"/>
      <c r="D94" s="19" t="s">
        <v>1237</v>
      </c>
      <c r="E94" s="19" t="s">
        <v>1015</v>
      </c>
      <c r="F94" s="20">
        <f>SUM(F95,F99,F102,F103,F106,F110,F113,F114)</f>
        <v>512</v>
      </c>
    </row>
    <row r="95" spans="1:6" s="3" customFormat="1" ht="30">
      <c r="A95" s="21"/>
      <c r="B95" s="21">
        <v>61</v>
      </c>
      <c r="C95" s="21"/>
      <c r="D95" s="22" t="s">
        <v>783</v>
      </c>
      <c r="E95" s="22" t="s">
        <v>782</v>
      </c>
      <c r="F95" s="23">
        <f>SUM(F96:F98)</f>
        <v>36</v>
      </c>
    </row>
    <row r="96" spans="1:6" s="3" customFormat="1" ht="28">
      <c r="A96" s="21"/>
      <c r="B96" s="21"/>
      <c r="C96" s="10">
        <v>0</v>
      </c>
      <c r="D96" s="11" t="s">
        <v>783</v>
      </c>
      <c r="E96" s="11" t="s">
        <v>782</v>
      </c>
      <c r="F96" s="12">
        <v>13</v>
      </c>
    </row>
    <row r="97" spans="1:7">
      <c r="A97" s="10"/>
      <c r="B97" s="10"/>
      <c r="C97" s="10">
        <v>1</v>
      </c>
      <c r="D97" s="11" t="s">
        <v>1244</v>
      </c>
      <c r="E97" s="11" t="s">
        <v>1017</v>
      </c>
      <c r="F97" s="12">
        <v>17</v>
      </c>
    </row>
    <row r="98" spans="1:7">
      <c r="A98" s="10"/>
      <c r="B98" s="10"/>
      <c r="C98" s="10">
        <v>2</v>
      </c>
      <c r="D98" s="11" t="s">
        <v>1245</v>
      </c>
      <c r="E98" s="11" t="s">
        <v>1018</v>
      </c>
      <c r="F98" s="12">
        <v>6</v>
      </c>
    </row>
    <row r="99" spans="1:7" s="3" customFormat="1" ht="15">
      <c r="A99" s="21"/>
      <c r="B99" s="21">
        <v>62</v>
      </c>
      <c r="C99" s="21"/>
      <c r="D99" s="22" t="s">
        <v>1247</v>
      </c>
      <c r="E99" s="22" t="s">
        <v>1019</v>
      </c>
      <c r="F99" s="23">
        <f>SUM(F100:F101)</f>
        <v>18</v>
      </c>
    </row>
    <row r="100" spans="1:7" s="3" customFormat="1" ht="15">
      <c r="A100" s="21"/>
      <c r="B100" s="21"/>
      <c r="C100" s="10">
        <v>0</v>
      </c>
      <c r="D100" s="11" t="s">
        <v>1247</v>
      </c>
      <c r="E100" s="11" t="s">
        <v>1019</v>
      </c>
      <c r="F100" s="12">
        <v>5</v>
      </c>
    </row>
    <row r="101" spans="1:7" s="3" customFormat="1" ht="15">
      <c r="A101" s="21"/>
      <c r="B101" s="21"/>
      <c r="C101" s="10">
        <v>1</v>
      </c>
      <c r="D101" s="11" t="s">
        <v>1248</v>
      </c>
      <c r="E101" s="11" t="s">
        <v>1020</v>
      </c>
      <c r="F101" s="12">
        <v>13</v>
      </c>
    </row>
    <row r="102" spans="1:7" s="3" customFormat="1" ht="15">
      <c r="A102" s="21"/>
      <c r="B102" s="21">
        <v>63</v>
      </c>
      <c r="C102" s="21">
        <v>0</v>
      </c>
      <c r="D102" s="22" t="s">
        <v>785</v>
      </c>
      <c r="E102" s="28" t="s">
        <v>784</v>
      </c>
      <c r="F102" s="23">
        <v>0</v>
      </c>
    </row>
    <row r="103" spans="1:7" s="3" customFormat="1" ht="15">
      <c r="A103" s="21"/>
      <c r="B103" s="21">
        <v>64</v>
      </c>
      <c r="C103" s="21"/>
      <c r="D103" s="22" t="s">
        <v>1250</v>
      </c>
      <c r="E103" s="22" t="s">
        <v>1022</v>
      </c>
      <c r="F103" s="23">
        <f>SUM(F104:F105)</f>
        <v>61</v>
      </c>
    </row>
    <row r="104" spans="1:7" s="3" customFormat="1" ht="15">
      <c r="A104" s="21"/>
      <c r="B104" s="21"/>
      <c r="C104" s="10">
        <v>0</v>
      </c>
      <c r="D104" s="11" t="s">
        <v>1250</v>
      </c>
      <c r="E104" s="11" t="s">
        <v>818</v>
      </c>
      <c r="F104" s="12">
        <v>48</v>
      </c>
      <c r="G104"/>
    </row>
    <row r="105" spans="1:7" s="3" customFormat="1" ht="15">
      <c r="A105" s="21"/>
      <c r="B105" s="21"/>
      <c r="C105" s="10">
        <v>1</v>
      </c>
      <c r="D105" s="11" t="s">
        <v>1251</v>
      </c>
      <c r="E105" s="11" t="s">
        <v>1251</v>
      </c>
      <c r="F105" s="12">
        <v>13</v>
      </c>
      <c r="G105"/>
    </row>
    <row r="106" spans="1:7" s="3" customFormat="1" ht="15">
      <c r="A106" s="21"/>
      <c r="B106" s="21">
        <v>65</v>
      </c>
      <c r="C106" s="21"/>
      <c r="D106" s="22" t="s">
        <v>1206</v>
      </c>
      <c r="E106" s="22" t="s">
        <v>1023</v>
      </c>
      <c r="F106" s="23">
        <f>SUM(F107:F109)</f>
        <v>47</v>
      </c>
    </row>
    <row r="107" spans="1:7">
      <c r="A107" s="10"/>
      <c r="B107" s="24"/>
      <c r="C107" s="10">
        <v>0</v>
      </c>
      <c r="D107" s="11" t="s">
        <v>1206</v>
      </c>
      <c r="E107" s="11" t="s">
        <v>914</v>
      </c>
      <c r="F107" s="12">
        <v>29</v>
      </c>
    </row>
    <row r="108" spans="1:7">
      <c r="A108" s="10"/>
      <c r="B108" s="24"/>
      <c r="C108" s="10">
        <v>1</v>
      </c>
      <c r="D108" s="11" t="s">
        <v>1207</v>
      </c>
      <c r="E108" s="11" t="s">
        <v>1024</v>
      </c>
      <c r="F108" s="12">
        <v>14</v>
      </c>
    </row>
    <row r="109" spans="1:7" s="3" customFormat="1" ht="15">
      <c r="A109" s="21"/>
      <c r="B109" s="21"/>
      <c r="C109" s="10">
        <v>2</v>
      </c>
      <c r="D109" s="11" t="s">
        <v>786</v>
      </c>
      <c r="E109" s="11" t="s">
        <v>787</v>
      </c>
      <c r="F109" s="12">
        <v>4</v>
      </c>
      <c r="G109"/>
    </row>
    <row r="110" spans="1:7" s="3" customFormat="1" ht="15">
      <c r="A110" s="21"/>
      <c r="B110" s="21">
        <v>66</v>
      </c>
      <c r="C110" s="21"/>
      <c r="D110" s="22" t="s">
        <v>995</v>
      </c>
      <c r="E110" s="22" t="s">
        <v>1025</v>
      </c>
      <c r="F110" s="23">
        <f>SUM(F111:F112)</f>
        <v>122</v>
      </c>
    </row>
    <row r="111" spans="1:7" s="3" customFormat="1" ht="15">
      <c r="A111" s="21"/>
      <c r="B111" s="21"/>
      <c r="C111" s="10">
        <v>0</v>
      </c>
      <c r="D111" s="11" t="s">
        <v>995</v>
      </c>
      <c r="E111" s="11" t="s">
        <v>915</v>
      </c>
      <c r="F111" s="12">
        <v>85</v>
      </c>
    </row>
    <row r="112" spans="1:7" s="3" customFormat="1" ht="15">
      <c r="A112" s="21"/>
      <c r="B112" s="21"/>
      <c r="C112" s="10">
        <v>1</v>
      </c>
      <c r="D112" s="11" t="s">
        <v>1253</v>
      </c>
      <c r="E112" s="11" t="s">
        <v>1026</v>
      </c>
      <c r="F112" s="12">
        <v>37</v>
      </c>
    </row>
    <row r="113" spans="1:6" s="3" customFormat="1" ht="15">
      <c r="A113" s="21"/>
      <c r="B113" s="21">
        <v>67</v>
      </c>
      <c r="C113" s="21">
        <v>0</v>
      </c>
      <c r="D113" s="22" t="s">
        <v>1254</v>
      </c>
      <c r="E113" s="22" t="s">
        <v>1027</v>
      </c>
      <c r="F113" s="23">
        <v>32</v>
      </c>
    </row>
    <row r="114" spans="1:6" s="3" customFormat="1" ht="15">
      <c r="A114" s="21"/>
      <c r="B114" s="21">
        <v>68</v>
      </c>
      <c r="C114" s="21">
        <v>0</v>
      </c>
      <c r="D114" s="22" t="s">
        <v>989</v>
      </c>
      <c r="E114" s="22" t="s">
        <v>1028</v>
      </c>
      <c r="F114" s="23">
        <f>SUM(F115:F118)</f>
        <v>196</v>
      </c>
    </row>
    <row r="115" spans="1:6">
      <c r="A115" s="10"/>
      <c r="B115" s="10"/>
      <c r="C115" s="10">
        <v>1</v>
      </c>
      <c r="D115" s="11" t="s">
        <v>1255</v>
      </c>
      <c r="E115" s="11" t="s">
        <v>1029</v>
      </c>
      <c r="F115" s="12">
        <v>48</v>
      </c>
    </row>
    <row r="116" spans="1:6">
      <c r="A116" s="10"/>
      <c r="B116" s="10"/>
      <c r="C116" s="10">
        <v>2</v>
      </c>
      <c r="D116" s="11" t="s">
        <v>1256</v>
      </c>
      <c r="E116" s="11" t="s">
        <v>1030</v>
      </c>
      <c r="F116" s="12">
        <v>69</v>
      </c>
    </row>
    <row r="117" spans="1:6">
      <c r="A117" s="10"/>
      <c r="B117" s="10"/>
      <c r="C117" s="10">
        <v>3</v>
      </c>
      <c r="D117" s="11" t="s">
        <v>822</v>
      </c>
      <c r="E117" s="11" t="s">
        <v>824</v>
      </c>
      <c r="F117" s="12">
        <v>16</v>
      </c>
    </row>
    <row r="118" spans="1:6" ht="28">
      <c r="A118" s="10"/>
      <c r="B118" s="10"/>
      <c r="C118" s="10">
        <v>4</v>
      </c>
      <c r="D118" s="11" t="s">
        <v>823</v>
      </c>
      <c r="E118" s="11" t="s">
        <v>788</v>
      </c>
      <c r="F118" s="12">
        <v>63</v>
      </c>
    </row>
    <row r="119" spans="1:6">
      <c r="A119" s="10"/>
      <c r="B119" s="10"/>
      <c r="C119" s="10"/>
      <c r="D119" s="11"/>
      <c r="E119" s="11"/>
      <c r="F119" s="12"/>
    </row>
    <row r="120" spans="1:6" s="6" customFormat="1" ht="18">
      <c r="A120" s="17">
        <v>8</v>
      </c>
      <c r="B120" s="17"/>
      <c r="C120" s="17"/>
      <c r="D120" s="19" t="s">
        <v>1258</v>
      </c>
      <c r="E120" s="19" t="s">
        <v>1031</v>
      </c>
      <c r="F120" s="20">
        <f>SUM(F121,F122,F123,F128,F129,F130,F134,F135,F139)</f>
        <v>644</v>
      </c>
    </row>
    <row r="121" spans="1:6" s="3" customFormat="1" ht="15">
      <c r="A121" s="21"/>
      <c r="B121" s="21">
        <v>71</v>
      </c>
      <c r="C121" s="21">
        <v>0</v>
      </c>
      <c r="D121" s="22" t="s">
        <v>1259</v>
      </c>
      <c r="E121" s="22" t="s">
        <v>1032</v>
      </c>
      <c r="F121" s="23">
        <v>81</v>
      </c>
    </row>
    <row r="122" spans="1:6" s="3" customFormat="1" ht="15">
      <c r="A122" s="21"/>
      <c r="B122" s="21">
        <v>72</v>
      </c>
      <c r="C122" s="21">
        <v>0</v>
      </c>
      <c r="D122" s="22" t="s">
        <v>1260</v>
      </c>
      <c r="E122" s="22" t="s">
        <v>1033</v>
      </c>
      <c r="F122" s="23">
        <v>79</v>
      </c>
    </row>
    <row r="123" spans="1:6" s="3" customFormat="1" ht="30">
      <c r="A123" s="21"/>
      <c r="B123" s="21">
        <v>73</v>
      </c>
      <c r="C123" s="21">
        <v>0</v>
      </c>
      <c r="D123" s="22" t="s">
        <v>898</v>
      </c>
      <c r="E123" s="22" t="s">
        <v>1034</v>
      </c>
      <c r="F123" s="23">
        <f>SUM(F124:F127)</f>
        <v>53</v>
      </c>
    </row>
    <row r="124" spans="1:6">
      <c r="A124" s="10"/>
      <c r="B124" s="10"/>
      <c r="C124" s="10">
        <v>1</v>
      </c>
      <c r="D124" s="11" t="s">
        <v>1262</v>
      </c>
      <c r="E124" s="11" t="s">
        <v>1035</v>
      </c>
      <c r="F124" s="12">
        <v>6</v>
      </c>
    </row>
    <row r="125" spans="1:6">
      <c r="A125" s="10"/>
      <c r="B125" s="10"/>
      <c r="C125" s="10">
        <v>2</v>
      </c>
      <c r="D125" s="11" t="s">
        <v>1263</v>
      </c>
      <c r="E125" s="11" t="s">
        <v>1036</v>
      </c>
      <c r="F125" s="12">
        <v>18</v>
      </c>
    </row>
    <row r="126" spans="1:6">
      <c r="A126" s="10"/>
      <c r="B126" s="10"/>
      <c r="C126" s="10">
        <v>3</v>
      </c>
      <c r="D126" s="11" t="s">
        <v>1264</v>
      </c>
      <c r="E126" s="11" t="s">
        <v>1037</v>
      </c>
      <c r="F126" s="12">
        <v>16</v>
      </c>
    </row>
    <row r="127" spans="1:6">
      <c r="A127" s="10"/>
      <c r="B127" s="10"/>
      <c r="C127" s="10">
        <v>4</v>
      </c>
      <c r="D127" s="11" t="s">
        <v>841</v>
      </c>
      <c r="E127" s="11" t="s">
        <v>842</v>
      </c>
      <c r="F127" s="12">
        <v>13</v>
      </c>
    </row>
    <row r="128" spans="1:6" s="3" customFormat="1" ht="15">
      <c r="A128" s="21"/>
      <c r="B128" s="21">
        <v>74</v>
      </c>
      <c r="C128" s="21">
        <v>0</v>
      </c>
      <c r="D128" s="22" t="s">
        <v>899</v>
      </c>
      <c r="E128" s="22" t="s">
        <v>1039</v>
      </c>
      <c r="F128" s="23">
        <v>91</v>
      </c>
    </row>
    <row r="129" spans="1:6" s="3" customFormat="1" ht="15">
      <c r="A129" s="21"/>
      <c r="B129" s="21">
        <v>75</v>
      </c>
      <c r="C129" s="21">
        <v>0</v>
      </c>
      <c r="D129" s="22" t="s">
        <v>1267</v>
      </c>
      <c r="E129" s="22" t="s">
        <v>1040</v>
      </c>
      <c r="F129" s="23">
        <v>109</v>
      </c>
    </row>
    <row r="130" spans="1:6" s="3" customFormat="1" ht="30">
      <c r="A130" s="21"/>
      <c r="B130" s="21">
        <v>76</v>
      </c>
      <c r="C130" s="21">
        <v>0</v>
      </c>
      <c r="D130" s="22" t="s">
        <v>1268</v>
      </c>
      <c r="E130" s="22" t="s">
        <v>1041</v>
      </c>
      <c r="F130" s="23">
        <f>SUM(F131:F133)</f>
        <v>165</v>
      </c>
    </row>
    <row r="131" spans="1:6">
      <c r="A131" s="10"/>
      <c r="B131" s="10"/>
      <c r="C131" s="10">
        <v>1</v>
      </c>
      <c r="D131" s="11" t="s">
        <v>1269</v>
      </c>
      <c r="E131" s="11" t="s">
        <v>1042</v>
      </c>
      <c r="F131" s="12">
        <v>40</v>
      </c>
    </row>
    <row r="132" spans="1:6">
      <c r="A132" s="10"/>
      <c r="B132" s="10"/>
      <c r="C132" s="10">
        <v>2</v>
      </c>
      <c r="D132" s="11" t="s">
        <v>1270</v>
      </c>
      <c r="E132" s="11" t="s">
        <v>1043</v>
      </c>
      <c r="F132" s="12">
        <v>76</v>
      </c>
    </row>
    <row r="133" spans="1:6">
      <c r="A133" s="10"/>
      <c r="B133" s="10"/>
      <c r="C133" s="10">
        <v>3</v>
      </c>
      <c r="D133" s="11" t="s">
        <v>1271</v>
      </c>
      <c r="E133" s="11" t="s">
        <v>1044</v>
      </c>
      <c r="F133" s="12">
        <v>49</v>
      </c>
    </row>
    <row r="134" spans="1:6" s="3" customFormat="1" ht="15">
      <c r="A134" s="21"/>
      <c r="B134" s="21">
        <v>77</v>
      </c>
      <c r="C134" s="21">
        <v>0</v>
      </c>
      <c r="D134" s="22" t="s">
        <v>1272</v>
      </c>
      <c r="E134" s="22" t="s">
        <v>1045</v>
      </c>
      <c r="F134" s="23">
        <v>27</v>
      </c>
    </row>
    <row r="135" spans="1:6" s="3" customFormat="1" ht="30">
      <c r="A135" s="21"/>
      <c r="B135" s="21">
        <v>78</v>
      </c>
      <c r="C135" s="21"/>
      <c r="D135" s="22" t="s">
        <v>838</v>
      </c>
      <c r="E135" s="22" t="s">
        <v>789</v>
      </c>
      <c r="F135" s="23">
        <f>SUM(F136:F138)</f>
        <v>32</v>
      </c>
    </row>
    <row r="136" spans="1:6" s="3" customFormat="1" ht="15">
      <c r="A136" s="21"/>
      <c r="B136" s="21"/>
      <c r="C136" s="10">
        <v>0</v>
      </c>
      <c r="D136" s="11" t="s">
        <v>791</v>
      </c>
      <c r="E136" s="11" t="s">
        <v>790</v>
      </c>
      <c r="F136" s="12">
        <v>20</v>
      </c>
    </row>
    <row r="137" spans="1:6" s="3" customFormat="1" ht="15">
      <c r="A137" s="21"/>
      <c r="B137" s="21"/>
      <c r="C137" s="10">
        <v>1</v>
      </c>
      <c r="D137" s="11" t="s">
        <v>829</v>
      </c>
      <c r="E137" s="11" t="s">
        <v>760</v>
      </c>
      <c r="F137" s="12">
        <v>6</v>
      </c>
    </row>
    <row r="138" spans="1:6" s="3" customFormat="1" ht="15">
      <c r="A138" s="21"/>
      <c r="B138" s="21"/>
      <c r="C138" s="10">
        <v>2</v>
      </c>
      <c r="D138" s="11" t="s">
        <v>830</v>
      </c>
      <c r="E138" s="11" t="s">
        <v>830</v>
      </c>
      <c r="F138" s="12">
        <v>6</v>
      </c>
    </row>
    <row r="139" spans="1:6" s="3" customFormat="1" ht="15">
      <c r="A139" s="21"/>
      <c r="B139" s="21">
        <v>79</v>
      </c>
      <c r="C139" s="21">
        <v>0</v>
      </c>
      <c r="D139" s="22" t="s">
        <v>792</v>
      </c>
      <c r="E139" s="22" t="s">
        <v>761</v>
      </c>
      <c r="F139" s="23">
        <v>7</v>
      </c>
    </row>
    <row r="140" spans="1:6" s="3" customFormat="1" ht="15">
      <c r="A140" s="21"/>
      <c r="B140" s="21"/>
      <c r="C140" s="21"/>
      <c r="D140" s="22"/>
      <c r="E140" s="22"/>
      <c r="F140" s="23"/>
    </row>
    <row r="141" spans="1:6" s="6" customFormat="1" ht="18">
      <c r="A141" s="17">
        <v>9</v>
      </c>
      <c r="B141" s="18"/>
      <c r="C141" s="18"/>
      <c r="D141" s="19" t="s">
        <v>1275</v>
      </c>
      <c r="E141" s="19" t="s">
        <v>1047</v>
      </c>
      <c r="F141" s="20">
        <f>SUM(F142,F143,F146,F153,F154,F155,F158,F159:F160)</f>
        <v>467</v>
      </c>
    </row>
    <row r="142" spans="1:6" s="3" customFormat="1" ht="15">
      <c r="A142" s="21"/>
      <c r="B142" s="21">
        <v>81</v>
      </c>
      <c r="C142" s="21">
        <v>0</v>
      </c>
      <c r="D142" s="22" t="s">
        <v>1276</v>
      </c>
      <c r="E142" s="22" t="s">
        <v>1048</v>
      </c>
      <c r="F142" s="23">
        <v>43</v>
      </c>
    </row>
    <row r="143" spans="1:6" s="3" customFormat="1" ht="15">
      <c r="A143" s="21"/>
      <c r="B143" s="21">
        <v>82</v>
      </c>
      <c r="C143" s="21">
        <v>0</v>
      </c>
      <c r="D143" s="22" t="s">
        <v>1279</v>
      </c>
      <c r="E143" s="22" t="s">
        <v>1050</v>
      </c>
      <c r="F143" s="23">
        <f>SUM(F144:F145)</f>
        <v>80</v>
      </c>
    </row>
    <row r="144" spans="1:6">
      <c r="A144" s="10"/>
      <c r="B144" s="10"/>
      <c r="C144" s="10">
        <v>1</v>
      </c>
      <c r="D144" s="11" t="s">
        <v>1051</v>
      </c>
      <c r="E144" s="11" t="s">
        <v>1052</v>
      </c>
      <c r="F144" s="12">
        <v>10</v>
      </c>
    </row>
    <row r="145" spans="1:6">
      <c r="A145" s="10"/>
      <c r="B145" s="10"/>
      <c r="C145" s="10">
        <v>2</v>
      </c>
      <c r="D145" s="11" t="s">
        <v>1278</v>
      </c>
      <c r="E145" s="11" t="s">
        <v>1278</v>
      </c>
      <c r="F145" s="12">
        <v>70</v>
      </c>
    </row>
    <row r="146" spans="1:6" s="3" customFormat="1" ht="15">
      <c r="A146" s="21"/>
      <c r="B146" s="21">
        <v>83</v>
      </c>
      <c r="C146" s="21"/>
      <c r="D146" s="22" t="s">
        <v>1280</v>
      </c>
      <c r="E146" s="22" t="s">
        <v>1053</v>
      </c>
      <c r="F146" s="23">
        <f>SUM(F147:F152)</f>
        <v>194</v>
      </c>
    </row>
    <row r="147" spans="1:6">
      <c r="A147" s="10"/>
      <c r="B147" s="10"/>
      <c r="C147" s="10">
        <v>0</v>
      </c>
      <c r="D147" s="11" t="s">
        <v>1280</v>
      </c>
      <c r="E147" s="11" t="s">
        <v>1053</v>
      </c>
      <c r="F147" s="12">
        <v>76</v>
      </c>
    </row>
    <row r="148" spans="1:6">
      <c r="A148" s="10"/>
      <c r="B148" s="10"/>
      <c r="C148" s="10">
        <v>1</v>
      </c>
      <c r="D148" s="11" t="s">
        <v>900</v>
      </c>
      <c r="E148" s="11" t="s">
        <v>901</v>
      </c>
      <c r="F148" s="12">
        <v>4</v>
      </c>
    </row>
    <row r="149" spans="1:6">
      <c r="A149" s="10"/>
      <c r="B149" s="10"/>
      <c r="C149" s="10">
        <v>2</v>
      </c>
      <c r="D149" s="11" t="s">
        <v>902</v>
      </c>
      <c r="E149" s="11" t="s">
        <v>903</v>
      </c>
      <c r="F149" s="12">
        <v>7</v>
      </c>
    </row>
    <row r="150" spans="1:6">
      <c r="A150" s="10"/>
      <c r="B150" s="10"/>
      <c r="C150" s="10">
        <v>3</v>
      </c>
      <c r="D150" s="11" t="s">
        <v>1210</v>
      </c>
      <c r="E150" s="11" t="s">
        <v>1055</v>
      </c>
      <c r="F150" s="12">
        <v>4</v>
      </c>
    </row>
    <row r="151" spans="1:6">
      <c r="A151" s="10"/>
      <c r="B151" s="10"/>
      <c r="C151" s="10">
        <v>4</v>
      </c>
      <c r="D151" s="11" t="s">
        <v>872</v>
      </c>
      <c r="E151" s="11" t="s">
        <v>793</v>
      </c>
      <c r="F151" s="12">
        <v>83</v>
      </c>
    </row>
    <row r="152" spans="1:6">
      <c r="A152" s="10"/>
      <c r="B152" s="10"/>
      <c r="C152" s="10">
        <v>5</v>
      </c>
      <c r="D152" s="11" t="s">
        <v>762</v>
      </c>
      <c r="E152" s="11" t="s">
        <v>763</v>
      </c>
      <c r="F152" s="12">
        <v>20</v>
      </c>
    </row>
    <row r="153" spans="1:6" s="3" customFormat="1" ht="15">
      <c r="A153" s="21"/>
      <c r="B153" s="21">
        <v>84</v>
      </c>
      <c r="C153" s="21">
        <v>0</v>
      </c>
      <c r="D153" s="22" t="s">
        <v>1282</v>
      </c>
      <c r="E153" s="22" t="s">
        <v>1282</v>
      </c>
      <c r="F153" s="23">
        <v>48</v>
      </c>
    </row>
    <row r="154" spans="1:6" s="3" customFormat="1" ht="15">
      <c r="A154" s="21"/>
      <c r="B154" s="21">
        <v>85</v>
      </c>
      <c r="C154" s="21">
        <v>0</v>
      </c>
      <c r="D154" s="22" t="s">
        <v>1283</v>
      </c>
      <c r="E154" s="22" t="s">
        <v>1056</v>
      </c>
      <c r="F154" s="23">
        <v>21</v>
      </c>
    </row>
    <row r="155" spans="1:6" s="3" customFormat="1" ht="15">
      <c r="A155" s="21"/>
      <c r="B155" s="21">
        <v>86</v>
      </c>
      <c r="C155" s="21"/>
      <c r="D155" s="22" t="s">
        <v>1285</v>
      </c>
      <c r="E155" s="22" t="s">
        <v>1285</v>
      </c>
      <c r="F155" s="23">
        <f>SUM(F156:F157)</f>
        <v>58</v>
      </c>
    </row>
    <row r="156" spans="1:6">
      <c r="A156" s="10"/>
      <c r="B156" s="10"/>
      <c r="C156" s="10">
        <v>0</v>
      </c>
      <c r="D156" s="11" t="s">
        <v>1285</v>
      </c>
      <c r="E156" s="11" t="s">
        <v>1285</v>
      </c>
      <c r="F156" s="12">
        <v>39</v>
      </c>
    </row>
    <row r="157" spans="1:6">
      <c r="A157" s="10"/>
      <c r="B157" s="10"/>
      <c r="C157" s="10">
        <v>2</v>
      </c>
      <c r="D157" s="11" t="s">
        <v>1286</v>
      </c>
      <c r="E157" s="11" t="s">
        <v>1057</v>
      </c>
      <c r="F157" s="12">
        <v>19</v>
      </c>
    </row>
    <row r="158" spans="1:6" s="3" customFormat="1" ht="15">
      <c r="A158" s="21"/>
      <c r="B158" s="21">
        <v>87</v>
      </c>
      <c r="C158" s="21">
        <v>0</v>
      </c>
      <c r="D158" s="22" t="s">
        <v>1287</v>
      </c>
      <c r="E158" s="22" t="s">
        <v>1287</v>
      </c>
      <c r="F158" s="23">
        <v>13</v>
      </c>
    </row>
    <row r="159" spans="1:6" s="3" customFormat="1" ht="15">
      <c r="A159" s="21"/>
      <c r="B159" s="21">
        <v>88</v>
      </c>
      <c r="C159" s="21">
        <v>0</v>
      </c>
      <c r="D159" s="22" t="s">
        <v>796</v>
      </c>
      <c r="E159" s="22" t="s">
        <v>796</v>
      </c>
      <c r="F159" s="23">
        <v>7</v>
      </c>
    </row>
    <row r="160" spans="1:6" s="3" customFormat="1" ht="15">
      <c r="A160" s="21"/>
      <c r="B160" s="21">
        <v>88</v>
      </c>
      <c r="C160" s="21">
        <v>0</v>
      </c>
      <c r="D160" s="22" t="s">
        <v>794</v>
      </c>
      <c r="E160" s="22" t="s">
        <v>795</v>
      </c>
      <c r="F160" s="23">
        <v>3</v>
      </c>
    </row>
    <row r="161" spans="1:6" s="3" customFormat="1" ht="15">
      <c r="A161" s="21"/>
      <c r="B161" s="21"/>
      <c r="C161" s="21"/>
      <c r="D161" s="22"/>
      <c r="E161" s="22"/>
      <c r="F161" s="23"/>
    </row>
    <row r="162" spans="1:6" s="6" customFormat="1" ht="18">
      <c r="A162" s="17">
        <v>10</v>
      </c>
      <c r="B162" s="18"/>
      <c r="C162" s="18"/>
      <c r="D162" s="19" t="s">
        <v>1144</v>
      </c>
      <c r="E162" s="19" t="s">
        <v>1059</v>
      </c>
      <c r="F162" s="20">
        <f>SUM(F163,F164,F165,F168,F175)</f>
        <v>432</v>
      </c>
    </row>
    <row r="163" spans="1:6" s="3" customFormat="1" ht="15">
      <c r="A163" s="21"/>
      <c r="B163" s="21">
        <v>91</v>
      </c>
      <c r="C163" s="21">
        <v>0</v>
      </c>
      <c r="D163" s="22" t="s">
        <v>1145</v>
      </c>
      <c r="E163" s="22" t="s">
        <v>917</v>
      </c>
      <c r="F163" s="23">
        <v>38</v>
      </c>
    </row>
    <row r="164" spans="1:6" s="3" customFormat="1" ht="15">
      <c r="A164" s="21"/>
      <c r="B164" s="21">
        <v>92</v>
      </c>
      <c r="C164" s="21">
        <v>0</v>
      </c>
      <c r="D164" s="22" t="s">
        <v>1146</v>
      </c>
      <c r="E164" s="22" t="s">
        <v>1061</v>
      </c>
      <c r="F164" s="23">
        <v>69</v>
      </c>
    </row>
    <row r="165" spans="1:6" s="3" customFormat="1" ht="15">
      <c r="A165" s="21"/>
      <c r="B165" s="21">
        <v>93</v>
      </c>
      <c r="C165" s="21"/>
      <c r="D165" s="22" t="s">
        <v>1147</v>
      </c>
      <c r="E165" s="22" t="s">
        <v>1062</v>
      </c>
      <c r="F165" s="23">
        <f>SUM(F166:F167)</f>
        <v>109</v>
      </c>
    </row>
    <row r="166" spans="1:6">
      <c r="A166" s="10"/>
      <c r="B166" s="10"/>
      <c r="C166" s="10">
        <v>0</v>
      </c>
      <c r="D166" s="11" t="s">
        <v>1147</v>
      </c>
      <c r="E166" s="11" t="s">
        <v>1062</v>
      </c>
      <c r="F166" s="12">
        <v>99</v>
      </c>
    </row>
    <row r="167" spans="1:6">
      <c r="A167" s="10"/>
      <c r="B167" s="10"/>
      <c r="C167" s="10">
        <v>1</v>
      </c>
      <c r="D167" s="11" t="s">
        <v>990</v>
      </c>
      <c r="E167" s="11" t="s">
        <v>1064</v>
      </c>
      <c r="F167" s="12">
        <v>10</v>
      </c>
    </row>
    <row r="168" spans="1:6" s="3" customFormat="1" ht="15">
      <c r="A168" s="21"/>
      <c r="B168" s="21">
        <v>94</v>
      </c>
      <c r="C168" s="21"/>
      <c r="D168" s="22" t="s">
        <v>1148</v>
      </c>
      <c r="E168" s="22" t="s">
        <v>1065</v>
      </c>
      <c r="F168" s="23">
        <f>SUM(F169:F174)</f>
        <v>171</v>
      </c>
    </row>
    <row r="169" spans="1:6">
      <c r="A169" s="10"/>
      <c r="B169" s="10"/>
      <c r="C169" s="10">
        <v>0</v>
      </c>
      <c r="D169" s="11" t="s">
        <v>1148</v>
      </c>
      <c r="E169" s="11" t="s">
        <v>1066</v>
      </c>
      <c r="F169" s="12">
        <v>99</v>
      </c>
    </row>
    <row r="170" spans="1:6">
      <c r="A170" s="10"/>
      <c r="B170" s="10"/>
      <c r="C170" s="10">
        <v>1</v>
      </c>
      <c r="D170" s="11" t="s">
        <v>797</v>
      </c>
      <c r="E170" s="11" t="s">
        <v>798</v>
      </c>
      <c r="F170" s="12">
        <v>10</v>
      </c>
    </row>
    <row r="171" spans="1:6">
      <c r="A171" s="10"/>
      <c r="B171" s="10"/>
      <c r="C171" s="10">
        <v>2</v>
      </c>
      <c r="D171" s="11" t="s">
        <v>843</v>
      </c>
      <c r="E171" s="11" t="s">
        <v>799</v>
      </c>
      <c r="F171" s="12">
        <v>21</v>
      </c>
    </row>
    <row r="172" spans="1:6">
      <c r="A172" s="10"/>
      <c r="B172" s="10"/>
      <c r="C172" s="10">
        <v>3</v>
      </c>
      <c r="D172" s="11" t="s">
        <v>1150</v>
      </c>
      <c r="E172" s="11" t="s">
        <v>1068</v>
      </c>
      <c r="F172" s="12">
        <v>17</v>
      </c>
    </row>
    <row r="173" spans="1:6">
      <c r="A173" s="10"/>
      <c r="B173" s="10"/>
      <c r="C173" s="10">
        <v>4</v>
      </c>
      <c r="D173" s="11" t="s">
        <v>1151</v>
      </c>
      <c r="E173" s="11" t="s">
        <v>1069</v>
      </c>
      <c r="F173" s="12">
        <v>13</v>
      </c>
    </row>
    <row r="174" spans="1:6">
      <c r="A174" s="10"/>
      <c r="B174" s="10"/>
      <c r="C174" s="10">
        <v>5</v>
      </c>
      <c r="D174" s="11" t="s">
        <v>1152</v>
      </c>
      <c r="E174" s="11" t="s">
        <v>1070</v>
      </c>
      <c r="F174" s="12">
        <v>11</v>
      </c>
    </row>
    <row r="175" spans="1:6" s="3" customFormat="1" ht="30">
      <c r="A175" s="21"/>
      <c r="B175" s="21">
        <v>95</v>
      </c>
      <c r="C175" s="21">
        <v>0</v>
      </c>
      <c r="D175" s="22" t="s">
        <v>1153</v>
      </c>
      <c r="E175" s="22" t="s">
        <v>1072</v>
      </c>
      <c r="F175" s="23">
        <v>45</v>
      </c>
    </row>
    <row r="176" spans="1:6" s="3" customFormat="1" ht="15">
      <c r="A176" s="21"/>
      <c r="B176" s="21"/>
      <c r="C176" s="21"/>
      <c r="D176" s="22"/>
      <c r="E176" s="22"/>
      <c r="F176" s="23"/>
    </row>
    <row r="177" spans="1:6" s="6" customFormat="1" ht="18">
      <c r="A177" s="17">
        <v>11</v>
      </c>
      <c r="B177" s="18"/>
      <c r="C177" s="18"/>
      <c r="D177" s="19" t="s">
        <v>1154</v>
      </c>
      <c r="E177" s="19" t="s">
        <v>1073</v>
      </c>
      <c r="F177" s="20">
        <f>SUM(F178,F179,F183,F184,F185,F188,F189)</f>
        <v>212</v>
      </c>
    </row>
    <row r="178" spans="1:6" s="3" customFormat="1" ht="15">
      <c r="A178" s="21"/>
      <c r="B178" s="21">
        <v>101</v>
      </c>
      <c r="C178" s="21">
        <v>0</v>
      </c>
      <c r="D178" s="22" t="s">
        <v>1155</v>
      </c>
      <c r="E178" s="22" t="s">
        <v>1017</v>
      </c>
      <c r="F178" s="23">
        <v>4</v>
      </c>
    </row>
    <row r="179" spans="1:6" s="3" customFormat="1" ht="15">
      <c r="A179" s="21"/>
      <c r="B179" s="21">
        <v>102</v>
      </c>
      <c r="C179" s="21">
        <v>0</v>
      </c>
      <c r="D179" s="22" t="s">
        <v>1156</v>
      </c>
      <c r="E179" s="22" t="s">
        <v>1074</v>
      </c>
      <c r="F179" s="23">
        <f>SUM(F180:F182)</f>
        <v>25</v>
      </c>
    </row>
    <row r="180" spans="1:6" s="3" customFormat="1" ht="15">
      <c r="A180" s="21"/>
      <c r="B180" s="21"/>
      <c r="C180" s="10">
        <v>0</v>
      </c>
      <c r="D180" s="11" t="s">
        <v>1156</v>
      </c>
      <c r="E180" s="11" t="s">
        <v>772</v>
      </c>
      <c r="F180" s="12">
        <v>3</v>
      </c>
    </row>
    <row r="181" spans="1:6">
      <c r="A181" s="10"/>
      <c r="B181" s="10"/>
      <c r="C181" s="10">
        <v>1</v>
      </c>
      <c r="D181" s="11" t="s">
        <v>1157</v>
      </c>
      <c r="E181" s="11" t="s">
        <v>937</v>
      </c>
      <c r="F181" s="12">
        <v>13</v>
      </c>
    </row>
    <row r="182" spans="1:6">
      <c r="A182" s="10"/>
      <c r="B182" s="10"/>
      <c r="C182" s="10">
        <v>2</v>
      </c>
      <c r="D182" s="11" t="s">
        <v>1158</v>
      </c>
      <c r="E182" s="11" t="s">
        <v>1075</v>
      </c>
      <c r="F182" s="12">
        <v>9</v>
      </c>
    </row>
    <row r="183" spans="1:6" s="3" customFormat="1" ht="15">
      <c r="A183" s="21"/>
      <c r="B183" s="21">
        <v>103</v>
      </c>
      <c r="C183" s="21">
        <v>0</v>
      </c>
      <c r="D183" s="22" t="s">
        <v>1159</v>
      </c>
      <c r="E183" s="22" t="s">
        <v>1076</v>
      </c>
      <c r="F183" s="23">
        <v>43</v>
      </c>
    </row>
    <row r="184" spans="1:6" s="3" customFormat="1" ht="15">
      <c r="A184" s="21"/>
      <c r="B184" s="21">
        <v>104</v>
      </c>
      <c r="C184" s="21">
        <v>0</v>
      </c>
      <c r="D184" s="22" t="s">
        <v>845</v>
      </c>
      <c r="E184" s="22" t="s">
        <v>1077</v>
      </c>
      <c r="F184" s="23">
        <v>95</v>
      </c>
    </row>
    <row r="185" spans="1:6" s="3" customFormat="1" ht="30">
      <c r="A185" s="21"/>
      <c r="B185" s="21">
        <v>105</v>
      </c>
      <c r="C185" s="21"/>
      <c r="D185" s="22" t="s">
        <v>1162</v>
      </c>
      <c r="E185" s="22" t="s">
        <v>1080</v>
      </c>
      <c r="F185" s="23">
        <f>SUM(F186:F187)</f>
        <v>27</v>
      </c>
    </row>
    <row r="186" spans="1:6" ht="28">
      <c r="A186" s="10"/>
      <c r="B186" s="10"/>
      <c r="C186" s="10">
        <v>0</v>
      </c>
      <c r="D186" s="11" t="s">
        <v>1162</v>
      </c>
      <c r="E186" s="11" t="s">
        <v>1080</v>
      </c>
      <c r="F186" s="12">
        <v>20</v>
      </c>
    </row>
    <row r="187" spans="1:6">
      <c r="A187" s="10"/>
      <c r="B187" s="10"/>
      <c r="C187" s="10">
        <v>1</v>
      </c>
      <c r="D187" s="11" t="s">
        <v>1163</v>
      </c>
      <c r="E187" s="11" t="s">
        <v>942</v>
      </c>
      <c r="F187" s="12">
        <v>7</v>
      </c>
    </row>
    <row r="188" spans="1:6" s="3" customFormat="1" ht="15">
      <c r="A188" s="21"/>
      <c r="B188" s="21">
        <v>106</v>
      </c>
      <c r="C188" s="21">
        <v>0</v>
      </c>
      <c r="D188" s="22" t="s">
        <v>1246</v>
      </c>
      <c r="E188" s="22" t="s">
        <v>943</v>
      </c>
      <c r="F188" s="23">
        <v>8</v>
      </c>
    </row>
    <row r="189" spans="1:6" s="3" customFormat="1" ht="15">
      <c r="A189" s="21"/>
      <c r="B189" s="21">
        <v>107</v>
      </c>
      <c r="C189" s="21">
        <v>0</v>
      </c>
      <c r="D189" s="22" t="s">
        <v>1164</v>
      </c>
      <c r="E189" s="22" t="s">
        <v>1042</v>
      </c>
      <c r="F189" s="23">
        <v>10</v>
      </c>
    </row>
    <row r="190" spans="1:6" s="3" customFormat="1" ht="15">
      <c r="A190" s="21"/>
      <c r="B190" s="21"/>
      <c r="C190" s="21"/>
      <c r="D190" s="22"/>
      <c r="E190" s="22"/>
      <c r="F190" s="23"/>
    </row>
    <row r="191" spans="1:6" s="6" customFormat="1" ht="18">
      <c r="A191" s="17">
        <v>12</v>
      </c>
      <c r="B191" s="18"/>
      <c r="C191" s="18"/>
      <c r="D191" s="19" t="s">
        <v>1165</v>
      </c>
      <c r="E191" s="19" t="s">
        <v>944</v>
      </c>
      <c r="F191" s="20">
        <f>SUM(F192:F194)</f>
        <v>84</v>
      </c>
    </row>
    <row r="192" spans="1:6" s="3" customFormat="1" ht="15">
      <c r="A192" s="21"/>
      <c r="B192" s="21">
        <v>111</v>
      </c>
      <c r="C192" s="21">
        <v>0</v>
      </c>
      <c r="D192" s="22" t="s">
        <v>1166</v>
      </c>
      <c r="E192" s="22" t="s">
        <v>945</v>
      </c>
      <c r="F192" s="23">
        <v>20</v>
      </c>
    </row>
    <row r="193" spans="1:6" s="3" customFormat="1" ht="15">
      <c r="A193" s="21"/>
      <c r="B193" s="21">
        <v>112</v>
      </c>
      <c r="C193" s="21">
        <v>0</v>
      </c>
      <c r="D193" s="22" t="s">
        <v>1167</v>
      </c>
      <c r="E193" s="22" t="s">
        <v>946</v>
      </c>
      <c r="F193" s="23">
        <v>44</v>
      </c>
    </row>
    <row r="194" spans="1:6" s="3" customFormat="1" ht="15">
      <c r="A194" s="21"/>
      <c r="B194" s="21">
        <v>113</v>
      </c>
      <c r="C194" s="21">
        <v>0</v>
      </c>
      <c r="D194" s="22" t="s">
        <v>1168</v>
      </c>
      <c r="E194" s="22" t="s">
        <v>947</v>
      </c>
      <c r="F194" s="23">
        <v>20</v>
      </c>
    </row>
    <row r="195" spans="1:6" s="3" customFormat="1" ht="15">
      <c r="A195" s="21"/>
      <c r="B195" s="21"/>
      <c r="C195" s="21"/>
      <c r="D195" s="22"/>
      <c r="E195" s="22"/>
      <c r="F195" s="23"/>
    </row>
    <row r="196" spans="1:6" s="6" customFormat="1" ht="18">
      <c r="A196" s="17">
        <v>13</v>
      </c>
      <c r="B196" s="18"/>
      <c r="C196" s="18"/>
      <c r="D196" s="19" t="s">
        <v>1169</v>
      </c>
      <c r="E196" s="19" t="s">
        <v>948</v>
      </c>
      <c r="F196" s="20">
        <f>SUM(F197:F198,F199,F200,F204,F205)</f>
        <v>268</v>
      </c>
    </row>
    <row r="197" spans="1:6" s="3" customFormat="1" ht="30">
      <c r="A197" s="21"/>
      <c r="B197" s="21">
        <v>121</v>
      </c>
      <c r="C197" s="21">
        <v>0</v>
      </c>
      <c r="D197" s="22" t="s">
        <v>1170</v>
      </c>
      <c r="E197" s="22" t="s">
        <v>949</v>
      </c>
      <c r="F197" s="23">
        <v>15</v>
      </c>
    </row>
    <row r="198" spans="1:6" s="3" customFormat="1" ht="15">
      <c r="A198" s="21"/>
      <c r="B198" s="21">
        <v>122</v>
      </c>
      <c r="C198" s="21">
        <v>0</v>
      </c>
      <c r="D198" s="22" t="s">
        <v>1171</v>
      </c>
      <c r="E198" s="22" t="s">
        <v>999</v>
      </c>
      <c r="F198" s="23">
        <v>55</v>
      </c>
    </row>
    <row r="199" spans="1:6" s="3" customFormat="1" ht="15">
      <c r="A199" s="21"/>
      <c r="B199" s="21">
        <v>123</v>
      </c>
      <c r="C199" s="21">
        <v>0</v>
      </c>
      <c r="D199" s="22" t="s">
        <v>905</v>
      </c>
      <c r="E199" s="28" t="s">
        <v>906</v>
      </c>
      <c r="F199" s="23">
        <v>50</v>
      </c>
    </row>
    <row r="200" spans="1:6" s="3" customFormat="1" ht="15">
      <c r="A200" s="21"/>
      <c r="B200" s="21">
        <v>124</v>
      </c>
      <c r="C200" s="21">
        <v>0</v>
      </c>
      <c r="D200" s="22" t="s">
        <v>1173</v>
      </c>
      <c r="E200" s="22" t="s">
        <v>951</v>
      </c>
      <c r="F200" s="23">
        <f>SUM(F201:F203)</f>
        <v>65</v>
      </c>
    </row>
    <row r="201" spans="1:6" s="3" customFormat="1" ht="15">
      <c r="A201" s="21"/>
      <c r="B201" s="21"/>
      <c r="C201" s="10">
        <v>0</v>
      </c>
      <c r="D201" s="11" t="s">
        <v>1173</v>
      </c>
      <c r="E201" s="11" t="s">
        <v>864</v>
      </c>
      <c r="F201" s="12">
        <v>34</v>
      </c>
    </row>
    <row r="202" spans="1:6" s="3" customFormat="1" ht="15">
      <c r="A202" s="21"/>
      <c r="B202" s="21"/>
      <c r="C202" s="10">
        <v>1</v>
      </c>
      <c r="D202" s="11" t="s">
        <v>861</v>
      </c>
      <c r="E202" s="11" t="s">
        <v>865</v>
      </c>
      <c r="F202" s="12">
        <v>21</v>
      </c>
    </row>
    <row r="203" spans="1:6" s="3" customFormat="1" ht="15">
      <c r="A203" s="21"/>
      <c r="B203" s="21"/>
      <c r="C203" s="10">
        <v>2</v>
      </c>
      <c r="D203" s="11" t="s">
        <v>863</v>
      </c>
      <c r="E203" s="11" t="s">
        <v>867</v>
      </c>
      <c r="F203" s="12">
        <v>10</v>
      </c>
    </row>
    <row r="204" spans="1:6" s="3" customFormat="1" ht="30">
      <c r="A204" s="21"/>
      <c r="B204" s="21">
        <v>125</v>
      </c>
      <c r="C204" s="21">
        <v>0</v>
      </c>
      <c r="D204" s="22" t="s">
        <v>1174</v>
      </c>
      <c r="E204" s="22" t="s">
        <v>952</v>
      </c>
      <c r="F204" s="23">
        <v>35</v>
      </c>
    </row>
    <row r="205" spans="1:6" s="3" customFormat="1" ht="15">
      <c r="A205" s="21"/>
      <c r="B205" s="21">
        <v>126</v>
      </c>
      <c r="C205" s="21">
        <v>0</v>
      </c>
      <c r="D205" s="22" t="s">
        <v>1175</v>
      </c>
      <c r="E205" s="22" t="s">
        <v>1175</v>
      </c>
      <c r="F205" s="23">
        <f>SUM(F206:F209)</f>
        <v>48</v>
      </c>
    </row>
    <row r="206" spans="1:6">
      <c r="A206" s="10"/>
      <c r="B206" s="10"/>
      <c r="C206" s="10">
        <v>1</v>
      </c>
      <c r="D206" s="11" t="s">
        <v>1176</v>
      </c>
      <c r="E206" s="11" t="s">
        <v>1176</v>
      </c>
      <c r="F206" s="12">
        <v>6</v>
      </c>
    </row>
    <row r="207" spans="1:6">
      <c r="A207" s="10"/>
      <c r="B207" s="10"/>
      <c r="C207" s="10">
        <v>2</v>
      </c>
      <c r="D207" s="11" t="s">
        <v>1177</v>
      </c>
      <c r="E207" s="11" t="s">
        <v>953</v>
      </c>
      <c r="F207" s="12">
        <v>11</v>
      </c>
    </row>
    <row r="208" spans="1:6">
      <c r="A208" s="10"/>
      <c r="B208" s="10"/>
      <c r="C208" s="10">
        <v>3</v>
      </c>
      <c r="D208" s="11" t="s">
        <v>1178</v>
      </c>
      <c r="E208" s="11" t="s">
        <v>1178</v>
      </c>
      <c r="F208" s="12">
        <v>22</v>
      </c>
    </row>
    <row r="209" spans="1:7">
      <c r="A209" s="10"/>
      <c r="B209" s="10"/>
      <c r="C209" s="10">
        <v>4</v>
      </c>
      <c r="D209" s="11" t="s">
        <v>1179</v>
      </c>
      <c r="E209" s="11" t="s">
        <v>954</v>
      </c>
      <c r="F209" s="12">
        <v>9</v>
      </c>
    </row>
    <row r="210" spans="1:7" ht="15">
      <c r="A210" s="10"/>
      <c r="B210" s="10"/>
      <c r="C210" s="10"/>
      <c r="D210" s="11"/>
      <c r="E210" s="11"/>
      <c r="F210" s="27"/>
    </row>
    <row r="211" spans="1:7" s="6" customFormat="1" ht="36">
      <c r="A211" s="17">
        <v>14</v>
      </c>
      <c r="B211" s="18"/>
      <c r="C211" s="18"/>
      <c r="D211" s="19" t="s">
        <v>1180</v>
      </c>
      <c r="E211" s="19" t="s">
        <v>955</v>
      </c>
      <c r="F211" s="20">
        <f>SUM(F212,F213,F214,F215,F216)</f>
        <v>333</v>
      </c>
      <c r="G211" s="4"/>
    </row>
    <row r="212" spans="1:7" s="3" customFormat="1" ht="15">
      <c r="A212" s="21"/>
      <c r="B212" s="21">
        <v>131</v>
      </c>
      <c r="C212" s="21">
        <v>0</v>
      </c>
      <c r="D212" s="22" t="s">
        <v>1001</v>
      </c>
      <c r="E212" s="22" t="s">
        <v>956</v>
      </c>
      <c r="F212" s="23">
        <v>142</v>
      </c>
    </row>
    <row r="213" spans="1:7" s="3" customFormat="1" ht="15">
      <c r="A213" s="21"/>
      <c r="B213" s="21">
        <v>132</v>
      </c>
      <c r="C213" s="21">
        <v>0</v>
      </c>
      <c r="D213" s="22" t="s">
        <v>1183</v>
      </c>
      <c r="E213" s="22" t="s">
        <v>959</v>
      </c>
      <c r="F213" s="23">
        <v>26</v>
      </c>
    </row>
    <row r="214" spans="1:7" s="3" customFormat="1" ht="15">
      <c r="A214" s="21"/>
      <c r="B214" s="21">
        <v>133</v>
      </c>
      <c r="C214" s="21">
        <v>0</v>
      </c>
      <c r="D214" s="22" t="s">
        <v>1184</v>
      </c>
      <c r="E214" s="22" t="s">
        <v>960</v>
      </c>
      <c r="F214" s="23">
        <v>41</v>
      </c>
    </row>
    <row r="215" spans="1:7" s="3" customFormat="1" ht="15">
      <c r="A215" s="21"/>
      <c r="B215" s="21">
        <v>134</v>
      </c>
      <c r="C215" s="21">
        <v>0</v>
      </c>
      <c r="D215" s="22" t="s">
        <v>848</v>
      </c>
      <c r="E215" s="22" t="s">
        <v>876</v>
      </c>
      <c r="F215" s="23">
        <v>57</v>
      </c>
    </row>
    <row r="216" spans="1:7" s="3" customFormat="1" ht="15">
      <c r="A216" s="21"/>
      <c r="B216" s="21">
        <v>135</v>
      </c>
      <c r="C216" s="21">
        <v>0</v>
      </c>
      <c r="D216" s="22" t="s">
        <v>1003</v>
      </c>
      <c r="E216" s="22" t="s">
        <v>967</v>
      </c>
      <c r="F216" s="23">
        <v>67</v>
      </c>
    </row>
    <row r="217" spans="1:7" s="3" customFormat="1" ht="15">
      <c r="A217" s="21"/>
      <c r="B217" s="21"/>
      <c r="C217" s="21"/>
      <c r="D217" s="22"/>
      <c r="E217" s="22"/>
      <c r="F217" s="23"/>
    </row>
    <row r="218" spans="1:7" s="6" customFormat="1" ht="18">
      <c r="A218" s="17">
        <v>15</v>
      </c>
      <c r="B218" s="18"/>
      <c r="C218" s="18"/>
      <c r="D218" s="19" t="s">
        <v>1191</v>
      </c>
      <c r="E218" s="19" t="s">
        <v>968</v>
      </c>
      <c r="F218" s="20">
        <f>SUM(F219,F220,F221,F222,F226)</f>
        <v>374</v>
      </c>
    </row>
    <row r="219" spans="1:7" s="3" customFormat="1" ht="15">
      <c r="A219" s="21"/>
      <c r="B219" s="21">
        <v>141</v>
      </c>
      <c r="C219" s="21">
        <v>0</v>
      </c>
      <c r="D219" s="22" t="s">
        <v>1192</v>
      </c>
      <c r="E219" s="22" t="s">
        <v>969</v>
      </c>
      <c r="F219" s="23">
        <v>61</v>
      </c>
    </row>
    <row r="220" spans="1:7" s="3" customFormat="1" ht="15">
      <c r="A220" s="21"/>
      <c r="B220" s="21">
        <v>142</v>
      </c>
      <c r="C220" s="21">
        <v>0</v>
      </c>
      <c r="D220" s="22" t="s">
        <v>1193</v>
      </c>
      <c r="E220" s="22" t="s">
        <v>970</v>
      </c>
      <c r="F220" s="23">
        <v>42</v>
      </c>
    </row>
    <row r="221" spans="1:7" s="3" customFormat="1" ht="15">
      <c r="A221" s="21"/>
      <c r="B221" s="21">
        <v>143</v>
      </c>
      <c r="C221" s="21">
        <v>0</v>
      </c>
      <c r="D221" s="22" t="s">
        <v>1194</v>
      </c>
      <c r="E221" s="22" t="s">
        <v>971</v>
      </c>
      <c r="F221" s="23">
        <v>10</v>
      </c>
    </row>
    <row r="222" spans="1:7" s="3" customFormat="1" ht="15">
      <c r="A222" s="21"/>
      <c r="B222" s="21">
        <v>144</v>
      </c>
      <c r="C222" s="21">
        <v>0</v>
      </c>
      <c r="D222" s="22" t="s">
        <v>1195</v>
      </c>
      <c r="E222" s="22" t="s">
        <v>972</v>
      </c>
      <c r="F222" s="23">
        <f>SUM(F223:F225)</f>
        <v>97</v>
      </c>
    </row>
    <row r="223" spans="1:7">
      <c r="A223" s="10"/>
      <c r="B223" s="10"/>
      <c r="C223" s="10">
        <v>1</v>
      </c>
      <c r="D223" s="11" t="s">
        <v>1196</v>
      </c>
      <c r="E223" s="11" t="s">
        <v>973</v>
      </c>
      <c r="F223" s="12">
        <v>43</v>
      </c>
    </row>
    <row r="224" spans="1:7">
      <c r="A224" s="10"/>
      <c r="B224" s="10"/>
      <c r="C224" s="10">
        <v>2</v>
      </c>
      <c r="D224" s="11" t="s">
        <v>1197</v>
      </c>
      <c r="E224" s="11" t="s">
        <v>974</v>
      </c>
      <c r="F224" s="12">
        <v>27</v>
      </c>
    </row>
    <row r="225" spans="1:6">
      <c r="A225" s="10"/>
      <c r="B225" s="10"/>
      <c r="C225" s="10">
        <v>3</v>
      </c>
      <c r="D225" s="11" t="s">
        <v>1256</v>
      </c>
      <c r="E225" s="11" t="s">
        <v>1030</v>
      </c>
      <c r="F225" s="12">
        <v>27</v>
      </c>
    </row>
    <row r="226" spans="1:6" s="3" customFormat="1" ht="15">
      <c r="A226" s="21"/>
      <c r="B226" s="21">
        <v>145</v>
      </c>
      <c r="C226" s="21">
        <v>0</v>
      </c>
      <c r="D226" s="22" t="s">
        <v>1199</v>
      </c>
      <c r="E226" s="22" t="s">
        <v>975</v>
      </c>
      <c r="F226" s="23">
        <f>SUM(F227:F229)</f>
        <v>164</v>
      </c>
    </row>
    <row r="227" spans="1:6">
      <c r="A227" s="10"/>
      <c r="B227" s="10"/>
      <c r="C227" s="10">
        <v>1</v>
      </c>
      <c r="D227" s="11" t="s">
        <v>1200</v>
      </c>
      <c r="E227" s="11" t="s">
        <v>1002</v>
      </c>
      <c r="F227" s="12">
        <v>94</v>
      </c>
    </row>
    <row r="228" spans="1:6">
      <c r="A228" s="10"/>
      <c r="B228" s="10"/>
      <c r="C228" s="10">
        <v>3</v>
      </c>
      <c r="D228" s="11" t="s">
        <v>1202</v>
      </c>
      <c r="E228" s="11" t="s">
        <v>977</v>
      </c>
      <c r="F228" s="12">
        <v>37</v>
      </c>
    </row>
    <row r="229" spans="1:6">
      <c r="A229" s="10"/>
      <c r="B229" s="10"/>
      <c r="C229" s="10">
        <v>4</v>
      </c>
      <c r="D229" s="11" t="s">
        <v>1203</v>
      </c>
      <c r="E229" s="11" t="s">
        <v>978</v>
      </c>
      <c r="F229" s="12">
        <v>33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40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8" ht="23">
      <c r="A1" s="9" t="s">
        <v>878</v>
      </c>
      <c r="B1" s="10"/>
      <c r="C1" s="10"/>
      <c r="D1" s="11"/>
      <c r="E1" s="11" t="s">
        <v>877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SUM(F4,F23,F53,F67,F79,F87,F99,F123,F144,F166,F182,F198,F203,F218,F227)</f>
        <v>6739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SUM(F5,F8,F9,F13,F14,F15,F16,F17)</f>
        <v>865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SUM(F6:F7)</f>
        <v>234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86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148</v>
      </c>
    </row>
    <row r="8" spans="1:8" s="3" customFormat="1" ht="15">
      <c r="A8" s="21"/>
      <c r="B8" s="21">
        <v>2</v>
      </c>
      <c r="C8" s="21">
        <v>0</v>
      </c>
      <c r="D8" s="22" t="s">
        <v>1297</v>
      </c>
      <c r="E8" s="22" t="s">
        <v>1215</v>
      </c>
      <c r="F8" s="23">
        <v>83</v>
      </c>
    </row>
    <row r="9" spans="1:8" s="3" customFormat="1" ht="15">
      <c r="A9" s="21"/>
      <c r="B9" s="21">
        <v>3</v>
      </c>
      <c r="C9" s="21"/>
      <c r="D9" s="22" t="s">
        <v>1298</v>
      </c>
      <c r="E9" s="22" t="s">
        <v>1216</v>
      </c>
      <c r="F9" s="23">
        <f>SUM(F10:F12)</f>
        <v>75</v>
      </c>
    </row>
    <row r="10" spans="1:8">
      <c r="A10" s="10"/>
      <c r="B10" s="10"/>
      <c r="C10" s="10">
        <v>0</v>
      </c>
      <c r="D10" s="11" t="s">
        <v>1298</v>
      </c>
      <c r="E10" s="11" t="s">
        <v>1216</v>
      </c>
      <c r="F10" s="12">
        <v>73</v>
      </c>
    </row>
    <row r="11" spans="1:8">
      <c r="A11" s="10"/>
      <c r="B11" s="10"/>
      <c r="C11" s="10">
        <v>1</v>
      </c>
      <c r="D11" s="11" t="s">
        <v>1300</v>
      </c>
      <c r="E11" s="11" t="s">
        <v>1084</v>
      </c>
      <c r="F11" s="12">
        <v>1</v>
      </c>
    </row>
    <row r="12" spans="1:8">
      <c r="A12" s="10"/>
      <c r="B12" s="10"/>
      <c r="C12" s="10">
        <v>2</v>
      </c>
      <c r="D12" s="11" t="s">
        <v>1299</v>
      </c>
      <c r="E12" s="11" t="s">
        <v>1085</v>
      </c>
      <c r="F12" s="12">
        <v>1</v>
      </c>
    </row>
    <row r="13" spans="1:8" s="3" customFormat="1" ht="15">
      <c r="A13" s="21"/>
      <c r="B13" s="21">
        <v>4</v>
      </c>
      <c r="C13" s="21">
        <v>0</v>
      </c>
      <c r="D13" s="22" t="s">
        <v>1063</v>
      </c>
      <c r="E13" s="22" t="s">
        <v>1217</v>
      </c>
      <c r="F13" s="23">
        <v>226</v>
      </c>
    </row>
    <row r="14" spans="1:8" s="3" customFormat="1" ht="15">
      <c r="A14" s="21"/>
      <c r="B14" s="21">
        <v>5</v>
      </c>
      <c r="C14" s="21">
        <v>0</v>
      </c>
      <c r="D14" s="22" t="s">
        <v>1083</v>
      </c>
      <c r="E14" s="22" t="s">
        <v>907</v>
      </c>
      <c r="F14" s="23">
        <v>24</v>
      </c>
    </row>
    <row r="15" spans="1:8" s="3" customFormat="1" ht="15">
      <c r="A15" s="21"/>
      <c r="B15" s="21">
        <v>6</v>
      </c>
      <c r="C15" s="21">
        <v>0</v>
      </c>
      <c r="D15" s="22" t="s">
        <v>886</v>
      </c>
      <c r="E15" s="22" t="s">
        <v>1219</v>
      </c>
      <c r="F15" s="23">
        <v>57</v>
      </c>
    </row>
    <row r="16" spans="1:8" s="3" customFormat="1" ht="15">
      <c r="A16" s="21"/>
      <c r="B16" s="21">
        <v>7</v>
      </c>
      <c r="C16" s="21">
        <v>0</v>
      </c>
      <c r="D16" s="22" t="s">
        <v>1301</v>
      </c>
      <c r="E16" s="22" t="s">
        <v>1220</v>
      </c>
      <c r="F16" s="23">
        <v>88</v>
      </c>
    </row>
    <row r="17" spans="1:6" s="3" customFormat="1" ht="15">
      <c r="A17" s="21"/>
      <c r="B17" s="21">
        <v>8</v>
      </c>
      <c r="C17" s="21">
        <v>0</v>
      </c>
      <c r="D17" s="22" t="s">
        <v>1302</v>
      </c>
      <c r="E17" s="22" t="s">
        <v>1081</v>
      </c>
      <c r="F17" s="23">
        <f>SUM(F18:F21)</f>
        <v>78</v>
      </c>
    </row>
    <row r="18" spans="1:6">
      <c r="A18" s="10"/>
      <c r="B18" s="10"/>
      <c r="C18" s="10">
        <v>1</v>
      </c>
      <c r="D18" s="11" t="s">
        <v>1303</v>
      </c>
      <c r="E18" s="11" t="s">
        <v>1081</v>
      </c>
      <c r="F18" s="12">
        <v>18</v>
      </c>
    </row>
    <row r="19" spans="1:6">
      <c r="A19" s="10"/>
      <c r="B19" s="10"/>
      <c r="C19" s="10">
        <v>2</v>
      </c>
      <c r="D19" s="11" t="s">
        <v>1304</v>
      </c>
      <c r="E19" s="11" t="s">
        <v>1086</v>
      </c>
      <c r="F19" s="12">
        <v>26</v>
      </c>
    </row>
    <row r="20" spans="1:6">
      <c r="A20" s="10"/>
      <c r="B20" s="10"/>
      <c r="C20" s="10">
        <v>3</v>
      </c>
      <c r="D20" s="11" t="s">
        <v>1305</v>
      </c>
      <c r="E20" s="11" t="s">
        <v>929</v>
      </c>
      <c r="F20" s="12">
        <v>8</v>
      </c>
    </row>
    <row r="21" spans="1:6">
      <c r="A21" s="10"/>
      <c r="B21" s="10"/>
      <c r="C21" s="10">
        <v>4</v>
      </c>
      <c r="D21" s="11" t="s">
        <v>1306</v>
      </c>
      <c r="E21" s="11" t="s">
        <v>1082</v>
      </c>
      <c r="F21" s="12">
        <v>26</v>
      </c>
    </row>
    <row r="22" spans="1:6">
      <c r="A22" s="10"/>
      <c r="B22" s="10"/>
      <c r="C22" s="10"/>
      <c r="D22" s="11"/>
      <c r="E22" s="11"/>
      <c r="F22" s="12"/>
    </row>
    <row r="23" spans="1:6" s="6" customFormat="1" ht="36">
      <c r="A23" s="17">
        <v>2</v>
      </c>
      <c r="B23" s="18"/>
      <c r="C23" s="18"/>
      <c r="D23" s="19" t="s">
        <v>1307</v>
      </c>
      <c r="E23" s="19" t="s">
        <v>1087</v>
      </c>
      <c r="F23" s="20">
        <f>SUM(F24,F25,F26,F32,F33,F34,F38,F44,F49)</f>
        <v>846</v>
      </c>
    </row>
    <row r="24" spans="1:6" s="3" customFormat="1" ht="15">
      <c r="A24" s="21"/>
      <c r="B24" s="21">
        <v>11</v>
      </c>
      <c r="C24" s="21">
        <v>0</v>
      </c>
      <c r="D24" s="22" t="s">
        <v>1205</v>
      </c>
      <c r="E24" s="22" t="s">
        <v>1088</v>
      </c>
      <c r="F24" s="23">
        <v>104</v>
      </c>
    </row>
    <row r="25" spans="1:6" s="3" customFormat="1" ht="15">
      <c r="A25" s="21"/>
      <c r="B25" s="21">
        <v>12</v>
      </c>
      <c r="C25" s="21">
        <v>0</v>
      </c>
      <c r="D25" s="22" t="s">
        <v>981</v>
      </c>
      <c r="E25" s="22" t="s">
        <v>1089</v>
      </c>
      <c r="F25" s="23">
        <v>2</v>
      </c>
    </row>
    <row r="26" spans="1:6" s="3" customFormat="1" ht="15">
      <c r="A26" s="21"/>
      <c r="B26" s="21">
        <v>13</v>
      </c>
      <c r="C26" s="21">
        <v>0</v>
      </c>
      <c r="D26" s="22" t="s">
        <v>1308</v>
      </c>
      <c r="E26" s="22" t="s">
        <v>1090</v>
      </c>
      <c r="F26" s="23">
        <f>SUM(F27:F31)</f>
        <v>35</v>
      </c>
    </row>
    <row r="27" spans="1:6" s="3" customFormat="1" ht="15">
      <c r="A27" s="21"/>
      <c r="B27" s="21"/>
      <c r="C27" s="10">
        <v>1</v>
      </c>
      <c r="D27" s="11" t="s">
        <v>880</v>
      </c>
      <c r="E27" s="11" t="s">
        <v>767</v>
      </c>
      <c r="F27" s="12">
        <v>5</v>
      </c>
    </row>
    <row r="28" spans="1:6" s="3" customFormat="1" ht="15">
      <c r="A28" s="21"/>
      <c r="B28" s="21"/>
      <c r="C28" s="10">
        <v>2</v>
      </c>
      <c r="D28" s="11" t="s">
        <v>766</v>
      </c>
      <c r="E28" s="11" t="s">
        <v>768</v>
      </c>
      <c r="F28" s="12">
        <v>13</v>
      </c>
    </row>
    <row r="29" spans="1:6" s="3" customFormat="1" ht="15">
      <c r="A29" s="21"/>
      <c r="B29" s="21"/>
      <c r="C29" s="10">
        <v>3</v>
      </c>
      <c r="D29" s="11" t="s">
        <v>879</v>
      </c>
      <c r="E29" s="11" t="s">
        <v>769</v>
      </c>
      <c r="F29" s="12">
        <v>4</v>
      </c>
    </row>
    <row r="30" spans="1:6" s="3" customFormat="1" ht="15">
      <c r="A30" s="21"/>
      <c r="B30" s="21"/>
      <c r="C30" s="10">
        <v>4</v>
      </c>
      <c r="D30" s="11" t="s">
        <v>1313</v>
      </c>
      <c r="E30" s="11" t="s">
        <v>1096</v>
      </c>
      <c r="F30" s="12">
        <v>8</v>
      </c>
    </row>
    <row r="31" spans="1:6" s="3" customFormat="1" ht="15">
      <c r="A31" s="21"/>
      <c r="B31" s="21"/>
      <c r="C31" s="10">
        <v>5</v>
      </c>
      <c r="D31" s="11" t="s">
        <v>1321</v>
      </c>
      <c r="E31" s="11" t="s">
        <v>1321</v>
      </c>
      <c r="F31" s="12">
        <v>5</v>
      </c>
    </row>
    <row r="32" spans="1:6" s="3" customFormat="1" ht="15">
      <c r="A32" s="21"/>
      <c r="B32" s="21">
        <v>14</v>
      </c>
      <c r="C32" s="21">
        <v>0</v>
      </c>
      <c r="D32" s="22" t="s">
        <v>1309</v>
      </c>
      <c r="E32" s="22" t="s">
        <v>1091</v>
      </c>
      <c r="F32" s="23">
        <v>13</v>
      </c>
    </row>
    <row r="33" spans="1:6" s="3" customFormat="1" ht="15">
      <c r="A33" s="21"/>
      <c r="B33" s="21">
        <v>15</v>
      </c>
      <c r="C33" s="21">
        <v>0</v>
      </c>
      <c r="D33" s="22" t="s">
        <v>881</v>
      </c>
      <c r="E33" s="22" t="s">
        <v>882</v>
      </c>
      <c r="F33" s="23">
        <v>8</v>
      </c>
    </row>
    <row r="34" spans="1:6" s="3" customFormat="1" ht="15">
      <c r="A34" s="21"/>
      <c r="B34" s="21">
        <v>16</v>
      </c>
      <c r="C34" s="21"/>
      <c r="D34" s="22" t="s">
        <v>1311</v>
      </c>
      <c r="E34" s="22" t="s">
        <v>1093</v>
      </c>
      <c r="F34" s="23">
        <f>SUM(F35:F37)</f>
        <v>90</v>
      </c>
    </row>
    <row r="35" spans="1:6">
      <c r="A35" s="10"/>
      <c r="B35" s="10"/>
      <c r="C35" s="10">
        <v>0</v>
      </c>
      <c r="D35" s="11" t="s">
        <v>1311</v>
      </c>
      <c r="E35" s="11" t="s">
        <v>1093</v>
      </c>
      <c r="F35" s="12">
        <v>59</v>
      </c>
    </row>
    <row r="36" spans="1:6">
      <c r="A36" s="10"/>
      <c r="B36" s="10"/>
      <c r="C36" s="10">
        <v>1</v>
      </c>
      <c r="D36" s="11" t="s">
        <v>892</v>
      </c>
      <c r="E36" s="11" t="s">
        <v>892</v>
      </c>
      <c r="F36" s="12">
        <v>23</v>
      </c>
    </row>
    <row r="37" spans="1:6">
      <c r="A37" s="10"/>
      <c r="B37" s="10"/>
      <c r="C37" s="10">
        <v>2</v>
      </c>
      <c r="D37" s="11" t="s">
        <v>893</v>
      </c>
      <c r="E37" s="11" t="s">
        <v>908</v>
      </c>
      <c r="F37" s="12">
        <v>8</v>
      </c>
    </row>
    <row r="38" spans="1:6" s="3" customFormat="1" ht="15">
      <c r="A38" s="21"/>
      <c r="B38" s="21">
        <v>17</v>
      </c>
      <c r="C38" s="21"/>
      <c r="D38" s="22" t="s">
        <v>1313</v>
      </c>
      <c r="E38" s="22" t="s">
        <v>1096</v>
      </c>
      <c r="F38" s="23">
        <f>SUM(F39:F43)</f>
        <v>172</v>
      </c>
    </row>
    <row r="39" spans="1:6">
      <c r="A39" s="10"/>
      <c r="B39" s="10"/>
      <c r="C39" s="10">
        <v>0</v>
      </c>
      <c r="D39" s="11" t="s">
        <v>1313</v>
      </c>
      <c r="E39" s="11" t="s">
        <v>1096</v>
      </c>
      <c r="F39" s="12">
        <v>69</v>
      </c>
    </row>
    <row r="40" spans="1:6">
      <c r="A40" s="10"/>
      <c r="B40" s="10"/>
      <c r="C40" s="10">
        <v>1</v>
      </c>
      <c r="D40" s="11" t="s">
        <v>1314</v>
      </c>
      <c r="E40" s="11" t="s">
        <v>1097</v>
      </c>
      <c r="F40" s="12">
        <v>22</v>
      </c>
    </row>
    <row r="41" spans="1:6">
      <c r="A41" s="10"/>
      <c r="B41" s="10"/>
      <c r="C41" s="10">
        <v>2</v>
      </c>
      <c r="D41" s="11" t="s">
        <v>1098</v>
      </c>
      <c r="E41" s="11" t="s">
        <v>987</v>
      </c>
      <c r="F41" s="12">
        <v>38</v>
      </c>
    </row>
    <row r="42" spans="1:6">
      <c r="A42" s="10"/>
      <c r="B42" s="10"/>
      <c r="C42" s="10">
        <v>3</v>
      </c>
      <c r="D42" s="11" t="s">
        <v>1315</v>
      </c>
      <c r="E42" s="11" t="s">
        <v>1099</v>
      </c>
      <c r="F42" s="12">
        <v>19</v>
      </c>
    </row>
    <row r="43" spans="1:6">
      <c r="A43" s="10"/>
      <c r="B43" s="10"/>
      <c r="C43" s="10">
        <v>4</v>
      </c>
      <c r="D43" s="11" t="s">
        <v>1316</v>
      </c>
      <c r="E43" s="11" t="s">
        <v>922</v>
      </c>
      <c r="F43" s="12">
        <v>24</v>
      </c>
    </row>
    <row r="44" spans="1:6" s="3" customFormat="1" ht="30">
      <c r="A44" s="21"/>
      <c r="B44" s="21">
        <v>18</v>
      </c>
      <c r="C44" s="21"/>
      <c r="D44" s="22" t="s">
        <v>1317</v>
      </c>
      <c r="E44" s="22" t="s">
        <v>924</v>
      </c>
      <c r="F44" s="23">
        <f>SUM(F45:F48)</f>
        <v>339</v>
      </c>
    </row>
    <row r="45" spans="1:6">
      <c r="A45" s="10"/>
      <c r="B45" s="10"/>
      <c r="C45" s="10">
        <v>0</v>
      </c>
      <c r="D45" s="11" t="s">
        <v>1317</v>
      </c>
      <c r="E45" s="11" t="s">
        <v>925</v>
      </c>
      <c r="F45" s="12">
        <v>108</v>
      </c>
    </row>
    <row r="46" spans="1:6">
      <c r="A46" s="10"/>
      <c r="B46" s="10"/>
      <c r="C46" s="10">
        <v>1</v>
      </c>
      <c r="D46" s="11" t="s">
        <v>1318</v>
      </c>
      <c r="E46" s="11" t="s">
        <v>1100</v>
      </c>
      <c r="F46" s="12">
        <v>74</v>
      </c>
    </row>
    <row r="47" spans="1:6">
      <c r="A47" s="10"/>
      <c r="B47" s="10"/>
      <c r="C47" s="10">
        <v>2</v>
      </c>
      <c r="D47" s="11" t="s">
        <v>1319</v>
      </c>
      <c r="E47" s="11" t="s">
        <v>1101</v>
      </c>
      <c r="F47" s="12">
        <v>82</v>
      </c>
    </row>
    <row r="48" spans="1:6" ht="28">
      <c r="A48" s="10"/>
      <c r="B48" s="10"/>
      <c r="C48" s="10">
        <v>3</v>
      </c>
      <c r="D48" s="11" t="s">
        <v>1320</v>
      </c>
      <c r="E48" s="11" t="s">
        <v>1102</v>
      </c>
      <c r="F48" s="12">
        <v>75</v>
      </c>
    </row>
    <row r="49" spans="1:6" s="3" customFormat="1" ht="15">
      <c r="A49" s="21"/>
      <c r="B49" s="21">
        <v>19</v>
      </c>
      <c r="C49" s="21"/>
      <c r="D49" s="22" t="s">
        <v>1321</v>
      </c>
      <c r="E49" s="22" t="s">
        <v>1321</v>
      </c>
      <c r="F49" s="23">
        <f>SUM(F50:F51)</f>
        <v>83</v>
      </c>
    </row>
    <row r="50" spans="1:6">
      <c r="A50" s="10"/>
      <c r="B50" s="10"/>
      <c r="C50" s="10">
        <v>0</v>
      </c>
      <c r="D50" s="11" t="s">
        <v>1321</v>
      </c>
      <c r="E50" s="11" t="s">
        <v>1321</v>
      </c>
      <c r="F50" s="12">
        <v>60</v>
      </c>
    </row>
    <row r="51" spans="1:6">
      <c r="A51" s="10"/>
      <c r="B51" s="10"/>
      <c r="C51" s="10">
        <v>1</v>
      </c>
      <c r="D51" s="11" t="s">
        <v>1322</v>
      </c>
      <c r="E51" s="11" t="s">
        <v>1103</v>
      </c>
      <c r="F51" s="12">
        <v>23</v>
      </c>
    </row>
    <row r="52" spans="1:6">
      <c r="A52" s="10"/>
      <c r="B52" s="10"/>
      <c r="C52" s="10"/>
      <c r="D52" s="11"/>
      <c r="E52" s="11"/>
      <c r="F52" s="12"/>
    </row>
    <row r="53" spans="1:6" s="6" customFormat="1" ht="18">
      <c r="A53" s="17">
        <v>3</v>
      </c>
      <c r="B53" s="18"/>
      <c r="C53" s="18"/>
      <c r="D53" s="19" t="s">
        <v>1323</v>
      </c>
      <c r="E53" s="19" t="s">
        <v>1104</v>
      </c>
      <c r="F53" s="20">
        <f>SUM(F54,F55,F59,F62,F65)</f>
        <v>480</v>
      </c>
    </row>
    <row r="54" spans="1:6" s="3" customFormat="1" ht="15">
      <c r="A54" s="21"/>
      <c r="B54" s="21">
        <v>21</v>
      </c>
      <c r="C54" s="21">
        <v>0</v>
      </c>
      <c r="D54" s="22" t="s">
        <v>1324</v>
      </c>
      <c r="E54" s="22" t="s">
        <v>1105</v>
      </c>
      <c r="F54" s="23">
        <v>78</v>
      </c>
    </row>
    <row r="55" spans="1:6" s="3" customFormat="1" ht="15">
      <c r="A55" s="21"/>
      <c r="B55" s="21">
        <v>22</v>
      </c>
      <c r="C55" s="21">
        <v>0</v>
      </c>
      <c r="D55" s="22" t="s">
        <v>1326</v>
      </c>
      <c r="E55" s="22" t="s">
        <v>1106</v>
      </c>
      <c r="F55" s="23">
        <f>SUM(F56:F58)</f>
        <v>170</v>
      </c>
    </row>
    <row r="56" spans="1:6">
      <c r="A56" s="10"/>
      <c r="B56" s="10"/>
      <c r="C56" s="10">
        <v>1</v>
      </c>
      <c r="D56" s="11" t="s">
        <v>855</v>
      </c>
      <c r="E56" s="11" t="s">
        <v>856</v>
      </c>
      <c r="F56" s="12">
        <v>85</v>
      </c>
    </row>
    <row r="57" spans="1:6">
      <c r="A57" s="10"/>
      <c r="B57" s="10"/>
      <c r="C57" s="10">
        <v>2</v>
      </c>
      <c r="D57" s="11" t="s">
        <v>1331</v>
      </c>
      <c r="E57" s="11" t="s">
        <v>857</v>
      </c>
      <c r="F57" s="12">
        <v>72</v>
      </c>
    </row>
    <row r="58" spans="1:6">
      <c r="A58" s="10"/>
      <c r="B58" s="10"/>
      <c r="C58" s="1">
        <v>3</v>
      </c>
      <c r="D58" t="s">
        <v>883</v>
      </c>
      <c r="E58" t="s">
        <v>1113</v>
      </c>
      <c r="F58">
        <v>13</v>
      </c>
    </row>
    <row r="59" spans="1:6" s="3" customFormat="1" ht="15">
      <c r="A59" s="21"/>
      <c r="B59" s="21">
        <v>23</v>
      </c>
      <c r="C59" s="21">
        <v>0</v>
      </c>
      <c r="D59" s="22" t="s">
        <v>1334</v>
      </c>
      <c r="E59" s="22" t="s">
        <v>1114</v>
      </c>
      <c r="F59" s="23">
        <f>SUM(F60:F61)</f>
        <v>132</v>
      </c>
    </row>
    <row r="60" spans="1:6">
      <c r="A60" s="10"/>
      <c r="B60" s="10"/>
      <c r="C60" s="10">
        <v>1</v>
      </c>
      <c r="D60" s="11" t="s">
        <v>1334</v>
      </c>
      <c r="E60" s="11" t="s">
        <v>858</v>
      </c>
      <c r="F60" s="12">
        <v>127</v>
      </c>
    </row>
    <row r="61" spans="1:6">
      <c r="A61" s="10"/>
      <c r="B61" s="10"/>
      <c r="C61" s="10">
        <v>4</v>
      </c>
      <c r="D61" s="11" t="s">
        <v>859</v>
      </c>
      <c r="E61" s="11" t="s">
        <v>1117</v>
      </c>
      <c r="F61" s="12">
        <v>5</v>
      </c>
    </row>
    <row r="62" spans="1:6" s="3" customFormat="1" ht="15">
      <c r="A62" s="21"/>
      <c r="B62" s="21">
        <v>24</v>
      </c>
      <c r="C62" s="21"/>
      <c r="D62" s="22" t="s">
        <v>1339</v>
      </c>
      <c r="E62" s="22" t="s">
        <v>909</v>
      </c>
      <c r="F62" s="23">
        <f>SUM(F63:F64)</f>
        <v>81</v>
      </c>
    </row>
    <row r="63" spans="1:6">
      <c r="A63" s="10"/>
      <c r="B63" s="10"/>
      <c r="C63" s="10">
        <v>0</v>
      </c>
      <c r="D63" s="11" t="s">
        <v>1339</v>
      </c>
      <c r="E63" s="11" t="s">
        <v>909</v>
      </c>
      <c r="F63" s="12">
        <v>76</v>
      </c>
    </row>
    <row r="64" spans="1:6">
      <c r="A64" s="10"/>
      <c r="B64" s="10"/>
      <c r="C64" s="10">
        <v>1</v>
      </c>
      <c r="D64" s="11" t="s">
        <v>1340</v>
      </c>
      <c r="E64" s="11" t="s">
        <v>1118</v>
      </c>
      <c r="F64" s="12">
        <v>5</v>
      </c>
    </row>
    <row r="65" spans="1:6" s="3" customFormat="1" ht="15">
      <c r="A65" s="21"/>
      <c r="B65" s="21">
        <v>25</v>
      </c>
      <c r="C65" s="21">
        <v>0</v>
      </c>
      <c r="D65" s="22" t="s">
        <v>1341</v>
      </c>
      <c r="E65" s="22" t="s">
        <v>1119</v>
      </c>
      <c r="F65" s="23">
        <v>19</v>
      </c>
    </row>
    <row r="66" spans="1:6" s="3" customFormat="1" ht="15">
      <c r="A66" s="21"/>
      <c r="B66" s="21"/>
      <c r="C66" s="21"/>
      <c r="D66" s="22"/>
      <c r="E66" s="22"/>
      <c r="F66" s="23"/>
    </row>
    <row r="67" spans="1:6" s="6" customFormat="1" ht="18">
      <c r="A67" s="17">
        <v>4</v>
      </c>
      <c r="B67" s="18"/>
      <c r="C67" s="18"/>
      <c r="D67" s="19" t="s">
        <v>1342</v>
      </c>
      <c r="E67" s="19" t="s">
        <v>1120</v>
      </c>
      <c r="F67" s="20">
        <f>SUM(F68,F69,F72,F73,F74,F75,F76,F77)</f>
        <v>283</v>
      </c>
    </row>
    <row r="68" spans="1:6" s="3" customFormat="1" ht="15">
      <c r="A68" s="21"/>
      <c r="B68" s="21">
        <v>31</v>
      </c>
      <c r="C68" s="21">
        <v>0</v>
      </c>
      <c r="D68" s="22" t="s">
        <v>1343</v>
      </c>
      <c r="E68" s="22" t="s">
        <v>1121</v>
      </c>
      <c r="F68" s="23">
        <v>44</v>
      </c>
    </row>
    <row r="69" spans="1:6" s="3" customFormat="1" ht="15">
      <c r="A69" s="21"/>
      <c r="B69" s="21">
        <v>32</v>
      </c>
      <c r="C69" s="21">
        <v>0</v>
      </c>
      <c r="D69" s="22" t="s">
        <v>1344</v>
      </c>
      <c r="E69" s="22" t="s">
        <v>1123</v>
      </c>
      <c r="F69" s="23">
        <f>SUM(F70:F71)</f>
        <v>39</v>
      </c>
    </row>
    <row r="70" spans="1:6">
      <c r="A70" s="10"/>
      <c r="B70" s="10"/>
      <c r="C70" s="10">
        <v>1</v>
      </c>
      <c r="D70" s="11" t="s">
        <v>1345</v>
      </c>
      <c r="E70" s="11" t="s">
        <v>1124</v>
      </c>
      <c r="F70" s="12">
        <v>26</v>
      </c>
    </row>
    <row r="71" spans="1:6">
      <c r="A71" s="10"/>
      <c r="B71" s="10"/>
      <c r="C71" s="10">
        <v>2</v>
      </c>
      <c r="D71" s="11" t="s">
        <v>1346</v>
      </c>
      <c r="E71" s="11" t="s">
        <v>991</v>
      </c>
      <c r="F71" s="12">
        <v>13</v>
      </c>
    </row>
    <row r="72" spans="1:6" s="3" customFormat="1" ht="30">
      <c r="A72" s="21"/>
      <c r="B72" s="21">
        <v>33</v>
      </c>
      <c r="C72" s="21">
        <v>0</v>
      </c>
      <c r="D72" s="22" t="s">
        <v>1347</v>
      </c>
      <c r="E72" s="22" t="s">
        <v>1125</v>
      </c>
      <c r="F72" s="23">
        <v>7</v>
      </c>
    </row>
    <row r="73" spans="1:6" s="3" customFormat="1" ht="15">
      <c r="A73" s="21"/>
      <c r="B73" s="21">
        <v>34</v>
      </c>
      <c r="C73" s="21">
        <v>0</v>
      </c>
      <c r="D73" s="22" t="s">
        <v>1348</v>
      </c>
      <c r="E73" s="22" t="s">
        <v>1126</v>
      </c>
      <c r="F73" s="23">
        <v>60</v>
      </c>
    </row>
    <row r="74" spans="1:6" s="3" customFormat="1" ht="30">
      <c r="A74" s="21"/>
      <c r="B74" s="21">
        <v>35</v>
      </c>
      <c r="C74" s="21">
        <v>0</v>
      </c>
      <c r="D74" s="22" t="s">
        <v>756</v>
      </c>
      <c r="E74" s="22" t="s">
        <v>1127</v>
      </c>
      <c r="F74" s="23">
        <v>18</v>
      </c>
    </row>
    <row r="75" spans="1:6" s="3" customFormat="1" ht="15">
      <c r="A75" s="21"/>
      <c r="B75" s="21">
        <v>36</v>
      </c>
      <c r="C75" s="21">
        <v>0</v>
      </c>
      <c r="D75" s="22" t="s">
        <v>1350</v>
      </c>
      <c r="E75" s="22" t="s">
        <v>1128</v>
      </c>
      <c r="F75" s="23">
        <v>67</v>
      </c>
    </row>
    <row r="76" spans="1:6" s="3" customFormat="1" ht="15">
      <c r="A76" s="21"/>
      <c r="B76" s="21">
        <v>37</v>
      </c>
      <c r="C76" s="21">
        <v>0</v>
      </c>
      <c r="D76" s="22" t="s">
        <v>1351</v>
      </c>
      <c r="E76" s="22" t="s">
        <v>1129</v>
      </c>
      <c r="F76" s="23">
        <v>30</v>
      </c>
    </row>
    <row r="77" spans="1:6" s="3" customFormat="1" ht="28.5" customHeight="1">
      <c r="A77" s="21"/>
      <c r="B77" s="21">
        <v>38</v>
      </c>
      <c r="C77" s="21">
        <v>0</v>
      </c>
      <c r="D77" s="22" t="s">
        <v>1352</v>
      </c>
      <c r="E77" s="22" t="s">
        <v>910</v>
      </c>
      <c r="F77" s="23">
        <v>18</v>
      </c>
    </row>
    <row r="78" spans="1:6" s="3" customFormat="1" ht="15.75" customHeight="1">
      <c r="A78" s="21"/>
      <c r="B78" s="21"/>
      <c r="C78" s="21"/>
      <c r="D78" s="22"/>
      <c r="E78" s="22"/>
      <c r="F78" s="23"/>
    </row>
    <row r="79" spans="1:6" s="6" customFormat="1" ht="18">
      <c r="A79" s="17">
        <v>5</v>
      </c>
      <c r="B79" s="18"/>
      <c r="C79" s="18"/>
      <c r="D79" s="19" t="s">
        <v>1353</v>
      </c>
      <c r="E79" s="19" t="s">
        <v>1131</v>
      </c>
      <c r="F79" s="20">
        <f>SUM(F80,F83,F84,F85)</f>
        <v>272</v>
      </c>
    </row>
    <row r="80" spans="1:6" s="3" customFormat="1" ht="15">
      <c r="A80" s="21"/>
      <c r="B80" s="21">
        <v>41</v>
      </c>
      <c r="C80" s="21">
        <v>0</v>
      </c>
      <c r="D80" s="22" t="s">
        <v>1354</v>
      </c>
      <c r="E80" s="22" t="s">
        <v>931</v>
      </c>
      <c r="F80" s="23">
        <f>SUM(F81:F82)</f>
        <v>96</v>
      </c>
    </row>
    <row r="81" spans="1:6" s="3" customFormat="1" ht="15">
      <c r="A81" s="21"/>
      <c r="B81" s="21"/>
      <c r="C81" s="10">
        <v>0</v>
      </c>
      <c r="D81" s="11" t="s">
        <v>1354</v>
      </c>
      <c r="E81" s="11" t="s">
        <v>757</v>
      </c>
      <c r="F81" s="12">
        <v>88</v>
      </c>
    </row>
    <row r="82" spans="1:6" s="3" customFormat="1" ht="15">
      <c r="A82" s="21"/>
      <c r="B82" s="21"/>
      <c r="C82" s="10">
        <v>1</v>
      </c>
      <c r="D82" s="11" t="s">
        <v>758</v>
      </c>
      <c r="E82" s="26" t="s">
        <v>988</v>
      </c>
      <c r="F82" s="12">
        <v>8</v>
      </c>
    </row>
    <row r="83" spans="1:6" s="3" customFormat="1" ht="30">
      <c r="A83" s="21"/>
      <c r="B83" s="21">
        <v>42</v>
      </c>
      <c r="C83" s="21">
        <v>0</v>
      </c>
      <c r="D83" s="22" t="s">
        <v>1221</v>
      </c>
      <c r="E83" s="22" t="s">
        <v>1132</v>
      </c>
      <c r="F83" s="23">
        <v>16</v>
      </c>
    </row>
    <row r="84" spans="1:6" s="3" customFormat="1" ht="30">
      <c r="A84" s="21"/>
      <c r="B84" s="21">
        <v>43</v>
      </c>
      <c r="C84" s="21">
        <v>0</v>
      </c>
      <c r="D84" s="22" t="s">
        <v>1222</v>
      </c>
      <c r="E84" s="22" t="s">
        <v>993</v>
      </c>
      <c r="F84" s="23">
        <v>34</v>
      </c>
    </row>
    <row r="85" spans="1:6" s="3" customFormat="1" ht="15">
      <c r="A85" s="21"/>
      <c r="B85" s="21">
        <v>44</v>
      </c>
      <c r="C85" s="21"/>
      <c r="D85" s="22" t="s">
        <v>1223</v>
      </c>
      <c r="E85" s="22" t="s">
        <v>1133</v>
      </c>
      <c r="F85" s="23">
        <v>126</v>
      </c>
    </row>
    <row r="86" spans="1:6">
      <c r="A86" s="10"/>
      <c r="B86" s="10"/>
      <c r="C86" s="10"/>
      <c r="D86" s="11"/>
      <c r="E86" s="11"/>
      <c r="F86" s="12"/>
    </row>
    <row r="87" spans="1:6" s="6" customFormat="1" ht="18">
      <c r="A87" s="17">
        <v>6</v>
      </c>
      <c r="B87" s="18"/>
      <c r="C87" s="18"/>
      <c r="D87" s="19" t="s">
        <v>1227</v>
      </c>
      <c r="E87" s="19" t="s">
        <v>1135</v>
      </c>
      <c r="F87" s="20">
        <f>SUM(F88,F93,F94,F95,F96,F97)</f>
        <v>326</v>
      </c>
    </row>
    <row r="88" spans="1:6" s="3" customFormat="1" ht="30">
      <c r="A88" s="21"/>
      <c r="B88" s="21">
        <v>51</v>
      </c>
      <c r="C88" s="21"/>
      <c r="D88" s="22" t="s">
        <v>1228</v>
      </c>
      <c r="E88" s="22" t="s">
        <v>1136</v>
      </c>
      <c r="F88" s="23">
        <f>SUM(F89:F92)</f>
        <v>93</v>
      </c>
    </row>
    <row r="89" spans="1:6">
      <c r="A89" s="10"/>
      <c r="B89" s="10"/>
      <c r="C89" s="10">
        <v>0</v>
      </c>
      <c r="D89" s="11" t="s">
        <v>1228</v>
      </c>
      <c r="E89" s="11" t="s">
        <v>1136</v>
      </c>
      <c r="F89" s="12">
        <v>39</v>
      </c>
    </row>
    <row r="90" spans="1:6">
      <c r="A90" s="10"/>
      <c r="B90" s="10"/>
      <c r="C90" s="10">
        <v>1</v>
      </c>
      <c r="D90" s="11" t="s">
        <v>1230</v>
      </c>
      <c r="E90" s="11" t="s">
        <v>1138</v>
      </c>
      <c r="F90" s="12">
        <v>17</v>
      </c>
    </row>
    <row r="91" spans="1:6">
      <c r="A91" s="10"/>
      <c r="B91" s="10"/>
      <c r="C91" s="10">
        <v>2</v>
      </c>
      <c r="D91" s="11" t="s">
        <v>895</v>
      </c>
      <c r="E91" s="11" t="s">
        <v>896</v>
      </c>
      <c r="F91" s="12">
        <v>13</v>
      </c>
    </row>
    <row r="92" spans="1:6">
      <c r="A92" s="10"/>
      <c r="B92" s="10"/>
      <c r="C92" s="10">
        <v>3</v>
      </c>
      <c r="D92" s="11" t="s">
        <v>1233</v>
      </c>
      <c r="E92" s="11" t="s">
        <v>933</v>
      </c>
      <c r="F92" s="12">
        <v>24</v>
      </c>
    </row>
    <row r="93" spans="1:6" s="3" customFormat="1" ht="15">
      <c r="A93" s="21"/>
      <c r="B93" s="21">
        <v>52</v>
      </c>
      <c r="C93" s="21">
        <v>0</v>
      </c>
      <c r="D93" s="22" t="s">
        <v>870</v>
      </c>
      <c r="E93" s="22" t="s">
        <v>871</v>
      </c>
      <c r="F93" s="23">
        <v>34</v>
      </c>
    </row>
    <row r="94" spans="1:6" s="3" customFormat="1" ht="15">
      <c r="A94" s="21"/>
      <c r="B94" s="21">
        <v>53</v>
      </c>
      <c r="C94" s="21">
        <v>0</v>
      </c>
      <c r="D94" s="22" t="s">
        <v>1235</v>
      </c>
      <c r="E94" s="22" t="s">
        <v>1142</v>
      </c>
      <c r="F94" s="23">
        <v>60</v>
      </c>
    </row>
    <row r="95" spans="1:6" s="3" customFormat="1" ht="30">
      <c r="A95" s="21"/>
      <c r="B95" s="21">
        <v>54</v>
      </c>
      <c r="C95" s="21">
        <v>0</v>
      </c>
      <c r="D95" s="22" t="s">
        <v>1236</v>
      </c>
      <c r="E95" s="22" t="s">
        <v>1008</v>
      </c>
      <c r="F95" s="23">
        <v>60</v>
      </c>
    </row>
    <row r="96" spans="1:6" s="3" customFormat="1" ht="30">
      <c r="A96" s="21"/>
      <c r="B96" s="21">
        <v>55</v>
      </c>
      <c r="C96" s="21">
        <v>0</v>
      </c>
      <c r="D96" s="22" t="s">
        <v>1240</v>
      </c>
      <c r="E96" s="22" t="s">
        <v>1012</v>
      </c>
      <c r="F96" s="23">
        <v>48</v>
      </c>
    </row>
    <row r="97" spans="1:7" s="3" customFormat="1" ht="30">
      <c r="A97" s="21"/>
      <c r="B97" s="21">
        <v>56</v>
      </c>
      <c r="C97" s="21">
        <v>0</v>
      </c>
      <c r="D97" s="22" t="s">
        <v>1242</v>
      </c>
      <c r="E97" s="22" t="s">
        <v>1014</v>
      </c>
      <c r="F97" s="23">
        <v>31</v>
      </c>
    </row>
    <row r="98" spans="1:7" s="3" customFormat="1" ht="15">
      <c r="A98" s="21"/>
      <c r="B98" s="21"/>
      <c r="C98" s="21"/>
      <c r="D98" s="22"/>
      <c r="E98" s="22"/>
      <c r="F98" s="23"/>
    </row>
    <row r="99" spans="1:7" s="6" customFormat="1" ht="18">
      <c r="A99" s="17">
        <v>7</v>
      </c>
      <c r="B99" s="18"/>
      <c r="C99" s="18"/>
      <c r="D99" s="19" t="s">
        <v>1237</v>
      </c>
      <c r="E99" s="19" t="s">
        <v>1015</v>
      </c>
      <c r="F99" s="20">
        <f>SUM(F100,F105,F106,F107,F110,F113,F116,F117)</f>
        <v>572</v>
      </c>
    </row>
    <row r="100" spans="1:7" s="3" customFormat="1" ht="30">
      <c r="A100" s="21"/>
      <c r="B100" s="21">
        <v>61</v>
      </c>
      <c r="C100" s="21">
        <v>0</v>
      </c>
      <c r="D100" s="22" t="s">
        <v>1243</v>
      </c>
      <c r="E100" s="22" t="s">
        <v>1016</v>
      </c>
      <c r="F100" s="23">
        <f>SUM(F101:F104)</f>
        <v>45</v>
      </c>
    </row>
    <row r="101" spans="1:7">
      <c r="A101" s="10"/>
      <c r="B101" s="10"/>
      <c r="C101" s="10">
        <v>1</v>
      </c>
      <c r="D101" s="11" t="s">
        <v>1244</v>
      </c>
      <c r="E101" s="11" t="s">
        <v>1017</v>
      </c>
      <c r="F101" s="12">
        <v>17</v>
      </c>
    </row>
    <row r="102" spans="1:7">
      <c r="A102" s="10"/>
      <c r="B102" s="10"/>
      <c r="C102" s="10">
        <v>2</v>
      </c>
      <c r="D102" s="11" t="s">
        <v>1245</v>
      </c>
      <c r="E102" s="11" t="s">
        <v>1018</v>
      </c>
      <c r="F102" s="12">
        <v>6</v>
      </c>
    </row>
    <row r="103" spans="1:7">
      <c r="A103" s="10"/>
      <c r="B103" s="10"/>
      <c r="C103" s="10">
        <v>3</v>
      </c>
      <c r="D103" s="11" t="s">
        <v>1246</v>
      </c>
      <c r="E103" s="11" t="s">
        <v>1246</v>
      </c>
      <c r="F103" s="12">
        <v>5</v>
      </c>
    </row>
    <row r="104" spans="1:7">
      <c r="A104" s="10"/>
      <c r="B104" s="10"/>
      <c r="C104" s="10">
        <v>4</v>
      </c>
      <c r="D104" s="11" t="s">
        <v>1321</v>
      </c>
      <c r="E104" s="11" t="s">
        <v>1321</v>
      </c>
      <c r="F104" s="12">
        <v>17</v>
      </c>
    </row>
    <row r="105" spans="1:7" s="3" customFormat="1" ht="15">
      <c r="A105" s="21"/>
      <c r="B105" s="21">
        <v>62</v>
      </c>
      <c r="C105" s="21">
        <v>0</v>
      </c>
      <c r="D105" s="22" t="s">
        <v>1247</v>
      </c>
      <c r="E105" s="22" t="s">
        <v>1019</v>
      </c>
      <c r="F105" s="23">
        <v>17</v>
      </c>
    </row>
    <row r="106" spans="1:7" s="3" customFormat="1" ht="15">
      <c r="A106" s="21"/>
      <c r="B106" s="21">
        <v>63</v>
      </c>
      <c r="C106" s="21">
        <v>0</v>
      </c>
      <c r="D106" s="22" t="s">
        <v>1249</v>
      </c>
      <c r="E106" s="22" t="s">
        <v>1021</v>
      </c>
      <c r="F106" s="23">
        <v>1</v>
      </c>
    </row>
    <row r="107" spans="1:7" s="3" customFormat="1" ht="15">
      <c r="A107" s="21"/>
      <c r="B107" s="21">
        <v>64</v>
      </c>
      <c r="C107" s="21"/>
      <c r="D107" s="22" t="s">
        <v>1250</v>
      </c>
      <c r="E107" s="22" t="s">
        <v>1022</v>
      </c>
      <c r="F107" s="23">
        <f>SUM(F108:F109)</f>
        <v>75</v>
      </c>
    </row>
    <row r="108" spans="1:7" s="3" customFormat="1" ht="15">
      <c r="A108" s="21"/>
      <c r="B108" s="21"/>
      <c r="C108" s="10">
        <v>0</v>
      </c>
      <c r="D108" s="11" t="s">
        <v>1250</v>
      </c>
      <c r="E108" s="11" t="s">
        <v>818</v>
      </c>
      <c r="F108" s="12">
        <v>65</v>
      </c>
      <c r="G108"/>
    </row>
    <row r="109" spans="1:7" s="3" customFormat="1" ht="15">
      <c r="A109" s="21"/>
      <c r="B109" s="21"/>
      <c r="C109" s="10">
        <v>1</v>
      </c>
      <c r="D109" s="11" t="s">
        <v>1251</v>
      </c>
      <c r="E109" s="11" t="s">
        <v>1251</v>
      </c>
      <c r="F109" s="12">
        <v>10</v>
      </c>
      <c r="G109"/>
    </row>
    <row r="110" spans="1:7" s="3" customFormat="1" ht="15">
      <c r="A110" s="21"/>
      <c r="B110" s="21">
        <v>65</v>
      </c>
      <c r="C110" s="21"/>
      <c r="D110" s="22" t="s">
        <v>1206</v>
      </c>
      <c r="E110" s="22" t="s">
        <v>1023</v>
      </c>
      <c r="F110" s="23">
        <f>SUM(F111:F112)</f>
        <v>81</v>
      </c>
    </row>
    <row r="111" spans="1:7">
      <c r="A111" s="10"/>
      <c r="B111" s="24"/>
      <c r="C111" s="10">
        <v>0</v>
      </c>
      <c r="D111" s="11" t="s">
        <v>1206</v>
      </c>
      <c r="E111" s="11" t="s">
        <v>914</v>
      </c>
      <c r="F111" s="12">
        <v>29</v>
      </c>
    </row>
    <row r="112" spans="1:7">
      <c r="A112" s="10"/>
      <c r="B112" s="24"/>
      <c r="C112" s="10">
        <v>1</v>
      </c>
      <c r="D112" s="11" t="s">
        <v>1207</v>
      </c>
      <c r="E112" s="11" t="s">
        <v>1024</v>
      </c>
      <c r="F112" s="12">
        <v>52</v>
      </c>
    </row>
    <row r="113" spans="1:6" s="3" customFormat="1" ht="15">
      <c r="A113" s="21"/>
      <c r="B113" s="21">
        <v>66</v>
      </c>
      <c r="C113" s="21"/>
      <c r="D113" s="22" t="s">
        <v>995</v>
      </c>
      <c r="E113" s="22" t="s">
        <v>1025</v>
      </c>
      <c r="F113" s="23">
        <f>SUM(F114:F115)</f>
        <v>142</v>
      </c>
    </row>
    <row r="114" spans="1:6" s="3" customFormat="1" ht="15">
      <c r="A114" s="21"/>
      <c r="B114" s="21"/>
      <c r="C114" s="10">
        <v>0</v>
      </c>
      <c r="D114" s="11" t="s">
        <v>995</v>
      </c>
      <c r="E114" s="11" t="s">
        <v>915</v>
      </c>
      <c r="F114" s="12">
        <v>110</v>
      </c>
    </row>
    <row r="115" spans="1:6" s="3" customFormat="1" ht="15">
      <c r="A115" s="21"/>
      <c r="B115" s="21"/>
      <c r="C115" s="10">
        <v>1</v>
      </c>
      <c r="D115" s="11" t="s">
        <v>1253</v>
      </c>
      <c r="E115" s="11" t="s">
        <v>1026</v>
      </c>
      <c r="F115" s="12">
        <v>32</v>
      </c>
    </row>
    <row r="116" spans="1:6" s="3" customFormat="1" ht="15">
      <c r="A116" s="21"/>
      <c r="B116" s="21">
        <v>67</v>
      </c>
      <c r="C116" s="21">
        <v>0</v>
      </c>
      <c r="D116" s="22" t="s">
        <v>1254</v>
      </c>
      <c r="E116" s="22" t="s">
        <v>1027</v>
      </c>
      <c r="F116" s="23">
        <v>47</v>
      </c>
    </row>
    <row r="117" spans="1:6" s="3" customFormat="1" ht="15">
      <c r="A117" s="21"/>
      <c r="B117" s="21">
        <v>68</v>
      </c>
      <c r="C117" s="21">
        <v>0</v>
      </c>
      <c r="D117" s="22" t="s">
        <v>989</v>
      </c>
      <c r="E117" s="22" t="s">
        <v>1028</v>
      </c>
      <c r="F117" s="23">
        <f>SUM(F118:F121)</f>
        <v>164</v>
      </c>
    </row>
    <row r="118" spans="1:6">
      <c r="A118" s="10"/>
      <c r="B118" s="10"/>
      <c r="C118" s="10">
        <v>1</v>
      </c>
      <c r="D118" s="11" t="s">
        <v>1255</v>
      </c>
      <c r="E118" s="11" t="s">
        <v>1029</v>
      </c>
      <c r="F118" s="12">
        <v>30</v>
      </c>
    </row>
    <row r="119" spans="1:6">
      <c r="A119" s="10"/>
      <c r="B119" s="10"/>
      <c r="C119" s="10">
        <v>2</v>
      </c>
      <c r="D119" s="11" t="s">
        <v>1256</v>
      </c>
      <c r="E119" s="11" t="s">
        <v>1030</v>
      </c>
      <c r="F119" s="12">
        <v>60</v>
      </c>
    </row>
    <row r="120" spans="1:6">
      <c r="A120" s="10"/>
      <c r="B120" s="10"/>
      <c r="C120" s="10">
        <v>3</v>
      </c>
      <c r="D120" s="11" t="s">
        <v>822</v>
      </c>
      <c r="E120" s="11" t="s">
        <v>824</v>
      </c>
      <c r="F120" s="12">
        <v>35</v>
      </c>
    </row>
    <row r="121" spans="1:6" ht="28">
      <c r="A121" s="10"/>
      <c r="B121" s="10"/>
      <c r="C121" s="10">
        <v>4</v>
      </c>
      <c r="D121" s="11" t="s">
        <v>823</v>
      </c>
      <c r="E121" s="11" t="s">
        <v>825</v>
      </c>
      <c r="F121" s="12">
        <v>39</v>
      </c>
    </row>
    <row r="122" spans="1:6">
      <c r="A122" s="10"/>
      <c r="B122" s="10"/>
      <c r="C122" s="10"/>
      <c r="D122" s="11"/>
      <c r="E122" s="11"/>
      <c r="F122" s="12"/>
    </row>
    <row r="123" spans="1:6" s="6" customFormat="1" ht="18">
      <c r="A123" s="17">
        <v>8</v>
      </c>
      <c r="B123" s="17"/>
      <c r="C123" s="17"/>
      <c r="D123" s="19" t="s">
        <v>1258</v>
      </c>
      <c r="E123" s="19" t="s">
        <v>1031</v>
      </c>
      <c r="F123" s="20">
        <f>SUM(F124,F125,F126,F131,F132,F133,F137,F138,F142)</f>
        <v>560</v>
      </c>
    </row>
    <row r="124" spans="1:6" s="3" customFormat="1" ht="15">
      <c r="A124" s="21"/>
      <c r="B124" s="21">
        <v>71</v>
      </c>
      <c r="C124" s="21">
        <v>0</v>
      </c>
      <c r="D124" s="22" t="s">
        <v>1259</v>
      </c>
      <c r="E124" s="22" t="s">
        <v>1032</v>
      </c>
      <c r="F124" s="23">
        <v>76</v>
      </c>
    </row>
    <row r="125" spans="1:6" s="3" customFormat="1" ht="15">
      <c r="A125" s="21"/>
      <c r="B125" s="21">
        <v>72</v>
      </c>
      <c r="C125" s="21">
        <v>0</v>
      </c>
      <c r="D125" s="22" t="s">
        <v>1260</v>
      </c>
      <c r="E125" s="22" t="s">
        <v>1033</v>
      </c>
      <c r="F125" s="23">
        <v>56</v>
      </c>
    </row>
    <row r="126" spans="1:6" s="3" customFormat="1" ht="30">
      <c r="A126" s="21"/>
      <c r="B126" s="21">
        <v>73</v>
      </c>
      <c r="C126" s="21">
        <v>0</v>
      </c>
      <c r="D126" s="22" t="s">
        <v>898</v>
      </c>
      <c r="E126" s="22" t="s">
        <v>1034</v>
      </c>
      <c r="F126" s="23">
        <f>SUM(F127:F130)</f>
        <v>38</v>
      </c>
    </row>
    <row r="127" spans="1:6">
      <c r="A127" s="10"/>
      <c r="B127" s="10"/>
      <c r="C127" s="10">
        <v>1</v>
      </c>
      <c r="D127" s="11" t="s">
        <v>1262</v>
      </c>
      <c r="E127" s="11" t="s">
        <v>1035</v>
      </c>
      <c r="F127" s="12">
        <v>5</v>
      </c>
    </row>
    <row r="128" spans="1:6">
      <c r="A128" s="10"/>
      <c r="B128" s="10"/>
      <c r="C128" s="10">
        <v>2</v>
      </c>
      <c r="D128" s="11" t="s">
        <v>1263</v>
      </c>
      <c r="E128" s="11" t="s">
        <v>1036</v>
      </c>
      <c r="F128" s="12">
        <v>11</v>
      </c>
    </row>
    <row r="129" spans="1:6">
      <c r="A129" s="10"/>
      <c r="B129" s="10"/>
      <c r="C129" s="10">
        <v>3</v>
      </c>
      <c r="D129" s="11" t="s">
        <v>1264</v>
      </c>
      <c r="E129" s="11" t="s">
        <v>1037</v>
      </c>
      <c r="F129" s="12">
        <v>13</v>
      </c>
    </row>
    <row r="130" spans="1:6">
      <c r="A130" s="10"/>
      <c r="B130" s="10"/>
      <c r="C130" s="10">
        <v>4</v>
      </c>
      <c r="D130" s="11" t="s">
        <v>841</v>
      </c>
      <c r="E130" s="11" t="s">
        <v>842</v>
      </c>
      <c r="F130" s="12">
        <v>9</v>
      </c>
    </row>
    <row r="131" spans="1:6" s="3" customFormat="1" ht="15">
      <c r="A131" s="21"/>
      <c r="B131" s="21">
        <v>74</v>
      </c>
      <c r="C131" s="21">
        <v>0</v>
      </c>
      <c r="D131" s="22" t="s">
        <v>899</v>
      </c>
      <c r="E131" s="22" t="s">
        <v>1039</v>
      </c>
      <c r="F131" s="23">
        <v>77</v>
      </c>
    </row>
    <row r="132" spans="1:6" s="3" customFormat="1" ht="15">
      <c r="A132" s="21"/>
      <c r="B132" s="21">
        <v>75</v>
      </c>
      <c r="C132" s="21">
        <v>0</v>
      </c>
      <c r="D132" s="22" t="s">
        <v>1267</v>
      </c>
      <c r="E132" s="22" t="s">
        <v>1040</v>
      </c>
      <c r="F132" s="23">
        <v>93</v>
      </c>
    </row>
    <row r="133" spans="1:6" s="3" customFormat="1" ht="30">
      <c r="A133" s="21"/>
      <c r="B133" s="21">
        <v>76</v>
      </c>
      <c r="C133" s="21">
        <v>0</v>
      </c>
      <c r="D133" s="22" t="s">
        <v>1268</v>
      </c>
      <c r="E133" s="22" t="s">
        <v>1041</v>
      </c>
      <c r="F133" s="23">
        <f>SUM(F134:F136)</f>
        <v>172</v>
      </c>
    </row>
    <row r="134" spans="1:6">
      <c r="A134" s="10"/>
      <c r="B134" s="10"/>
      <c r="C134" s="10">
        <v>1</v>
      </c>
      <c r="D134" s="11" t="s">
        <v>1269</v>
      </c>
      <c r="E134" s="11" t="s">
        <v>1042</v>
      </c>
      <c r="F134" s="12">
        <v>59</v>
      </c>
    </row>
    <row r="135" spans="1:6">
      <c r="A135" s="10"/>
      <c r="B135" s="10"/>
      <c r="C135" s="10">
        <v>2</v>
      </c>
      <c r="D135" s="11" t="s">
        <v>1270</v>
      </c>
      <c r="E135" s="11" t="s">
        <v>1043</v>
      </c>
      <c r="F135" s="12">
        <v>54</v>
      </c>
    </row>
    <row r="136" spans="1:6">
      <c r="A136" s="10"/>
      <c r="B136" s="10"/>
      <c r="C136" s="10">
        <v>3</v>
      </c>
      <c r="D136" s="11" t="s">
        <v>1271</v>
      </c>
      <c r="E136" s="11" t="s">
        <v>1044</v>
      </c>
      <c r="F136" s="12">
        <v>59</v>
      </c>
    </row>
    <row r="137" spans="1:6" s="3" customFormat="1" ht="15">
      <c r="A137" s="21"/>
      <c r="B137" s="21">
        <v>77</v>
      </c>
      <c r="C137" s="21">
        <v>0</v>
      </c>
      <c r="D137" s="22" t="s">
        <v>1272</v>
      </c>
      <c r="E137" s="22" t="s">
        <v>1045</v>
      </c>
      <c r="F137" s="23">
        <v>7</v>
      </c>
    </row>
    <row r="138" spans="1:6" s="3" customFormat="1" ht="30">
      <c r="A138" s="21"/>
      <c r="B138" s="21">
        <v>78</v>
      </c>
      <c r="C138" s="21"/>
      <c r="D138" s="22" t="s">
        <v>838</v>
      </c>
      <c r="E138" s="22" t="s">
        <v>1046</v>
      </c>
      <c r="F138" s="23">
        <f>SUM(F139:F141)</f>
        <v>35</v>
      </c>
    </row>
    <row r="139" spans="1:6" s="3" customFormat="1" ht="15">
      <c r="A139" s="21"/>
      <c r="B139" s="21"/>
      <c r="C139" s="10">
        <v>0</v>
      </c>
      <c r="D139" s="11" t="s">
        <v>838</v>
      </c>
      <c r="E139" s="11" t="s">
        <v>759</v>
      </c>
      <c r="F139" s="12">
        <v>24</v>
      </c>
    </row>
    <row r="140" spans="1:6" s="3" customFormat="1" ht="15">
      <c r="A140" s="21"/>
      <c r="B140" s="21"/>
      <c r="C140" s="10">
        <v>1</v>
      </c>
      <c r="D140" s="11" t="s">
        <v>829</v>
      </c>
      <c r="E140" s="11" t="s">
        <v>760</v>
      </c>
      <c r="F140" s="12">
        <v>1</v>
      </c>
    </row>
    <row r="141" spans="1:6" s="3" customFormat="1" ht="15">
      <c r="A141" s="21"/>
      <c r="B141" s="21"/>
      <c r="C141" s="10">
        <v>2</v>
      </c>
      <c r="D141" s="11" t="s">
        <v>830</v>
      </c>
      <c r="E141" s="11" t="s">
        <v>830</v>
      </c>
      <c r="F141" s="12">
        <v>10</v>
      </c>
    </row>
    <row r="142" spans="1:6" s="3" customFormat="1" ht="15">
      <c r="A142" s="21"/>
      <c r="B142" s="21">
        <v>79</v>
      </c>
      <c r="C142" s="21">
        <v>0</v>
      </c>
      <c r="D142" s="22" t="s">
        <v>792</v>
      </c>
      <c r="E142" s="22" t="s">
        <v>761</v>
      </c>
      <c r="F142" s="23">
        <v>6</v>
      </c>
    </row>
    <row r="143" spans="1:6" s="3" customFormat="1" ht="15">
      <c r="A143" s="21"/>
      <c r="B143" s="21"/>
      <c r="C143" s="21"/>
      <c r="D143" s="22"/>
      <c r="E143" s="22"/>
      <c r="F143" s="23"/>
    </row>
    <row r="144" spans="1:6" s="6" customFormat="1" ht="18">
      <c r="A144" s="17">
        <v>9</v>
      </c>
      <c r="B144" s="18"/>
      <c r="C144" s="18"/>
      <c r="D144" s="19" t="s">
        <v>1275</v>
      </c>
      <c r="E144" s="19" t="s">
        <v>1047</v>
      </c>
      <c r="F144" s="20">
        <f>SUM(F145,F146,F149,F157,F158,F159,F163,F164)</f>
        <v>544</v>
      </c>
    </row>
    <row r="145" spans="1:6" s="3" customFormat="1" ht="15">
      <c r="A145" s="21"/>
      <c r="B145" s="21">
        <v>81</v>
      </c>
      <c r="C145" s="21">
        <v>0</v>
      </c>
      <c r="D145" s="22" t="s">
        <v>1276</v>
      </c>
      <c r="E145" s="22" t="s">
        <v>1048</v>
      </c>
      <c r="F145" s="23">
        <v>39</v>
      </c>
    </row>
    <row r="146" spans="1:6" s="3" customFormat="1" ht="15">
      <c r="A146" s="21"/>
      <c r="B146" s="21">
        <v>82</v>
      </c>
      <c r="C146" s="21">
        <v>0</v>
      </c>
      <c r="D146" s="22" t="s">
        <v>1279</v>
      </c>
      <c r="E146" s="22" t="s">
        <v>1050</v>
      </c>
      <c r="F146" s="23">
        <f>SUM(F147:F148)</f>
        <v>60</v>
      </c>
    </row>
    <row r="147" spans="1:6">
      <c r="A147" s="10"/>
      <c r="B147" s="10"/>
      <c r="C147" s="10">
        <v>1</v>
      </c>
      <c r="D147" s="11" t="s">
        <v>1051</v>
      </c>
      <c r="E147" s="11" t="s">
        <v>1052</v>
      </c>
      <c r="F147" s="12">
        <v>8</v>
      </c>
    </row>
    <row r="148" spans="1:6">
      <c r="A148" s="10"/>
      <c r="B148" s="10"/>
      <c r="C148" s="10">
        <v>2</v>
      </c>
      <c r="D148" s="11" t="s">
        <v>1278</v>
      </c>
      <c r="E148" s="11" t="s">
        <v>1278</v>
      </c>
      <c r="F148" s="12">
        <v>52</v>
      </c>
    </row>
    <row r="149" spans="1:6" s="3" customFormat="1" ht="15">
      <c r="A149" s="21"/>
      <c r="B149" s="21">
        <v>83</v>
      </c>
      <c r="C149" s="21"/>
      <c r="D149" s="22" t="s">
        <v>1280</v>
      </c>
      <c r="E149" s="22" t="s">
        <v>1053</v>
      </c>
      <c r="F149" s="23">
        <f>SUM(F150:F156)</f>
        <v>286</v>
      </c>
    </row>
    <row r="150" spans="1:6">
      <c r="A150" s="10"/>
      <c r="B150" s="10"/>
      <c r="C150" s="10">
        <v>0</v>
      </c>
      <c r="D150" s="11" t="s">
        <v>1280</v>
      </c>
      <c r="E150" s="11" t="s">
        <v>1053</v>
      </c>
      <c r="F150" s="12">
        <v>86</v>
      </c>
    </row>
    <row r="151" spans="1:6">
      <c r="A151" s="10"/>
      <c r="B151" s="10"/>
      <c r="C151" s="10">
        <v>1</v>
      </c>
      <c r="D151" s="11" t="s">
        <v>900</v>
      </c>
      <c r="E151" s="11" t="s">
        <v>901</v>
      </c>
      <c r="F151" s="12">
        <v>3</v>
      </c>
    </row>
    <row r="152" spans="1:6">
      <c r="A152" s="10"/>
      <c r="B152" s="10"/>
      <c r="C152" s="10">
        <v>2</v>
      </c>
      <c r="D152" s="11" t="s">
        <v>902</v>
      </c>
      <c r="E152" s="11" t="s">
        <v>903</v>
      </c>
      <c r="F152" s="12">
        <v>4</v>
      </c>
    </row>
    <row r="153" spans="1:6">
      <c r="A153" s="10"/>
      <c r="B153" s="10"/>
      <c r="C153" s="10">
        <v>3</v>
      </c>
      <c r="D153" s="11" t="s">
        <v>1210</v>
      </c>
      <c r="E153" s="11" t="s">
        <v>1055</v>
      </c>
      <c r="F153" s="12">
        <v>8</v>
      </c>
    </row>
    <row r="154" spans="1:6">
      <c r="A154" s="10"/>
      <c r="B154" s="10"/>
      <c r="C154" s="10">
        <v>4</v>
      </c>
      <c r="D154" s="11" t="s">
        <v>872</v>
      </c>
      <c r="E154" s="11" t="s">
        <v>873</v>
      </c>
      <c r="F154" s="12">
        <v>150</v>
      </c>
    </row>
    <row r="155" spans="1:6">
      <c r="A155" s="10"/>
      <c r="B155" s="10"/>
      <c r="C155" s="10">
        <v>5</v>
      </c>
      <c r="D155" s="11" t="s">
        <v>874</v>
      </c>
      <c r="E155" s="11" t="s">
        <v>875</v>
      </c>
      <c r="F155" s="12">
        <v>24</v>
      </c>
    </row>
    <row r="156" spans="1:6">
      <c r="A156" s="10"/>
      <c r="B156" s="10"/>
      <c r="C156" s="10">
        <v>6</v>
      </c>
      <c r="D156" s="11" t="s">
        <v>762</v>
      </c>
      <c r="E156" s="11" t="s">
        <v>763</v>
      </c>
      <c r="F156" s="12">
        <v>11</v>
      </c>
    </row>
    <row r="157" spans="1:6" s="3" customFormat="1" ht="15">
      <c r="A157" s="21"/>
      <c r="B157" s="21">
        <v>84</v>
      </c>
      <c r="C157" s="21">
        <v>0</v>
      </c>
      <c r="D157" s="22" t="s">
        <v>1282</v>
      </c>
      <c r="E157" s="22" t="s">
        <v>1282</v>
      </c>
      <c r="F157" s="23">
        <v>43</v>
      </c>
    </row>
    <row r="158" spans="1:6" s="3" customFormat="1" ht="15">
      <c r="A158" s="21"/>
      <c r="B158" s="21">
        <v>85</v>
      </c>
      <c r="C158" s="21">
        <v>0</v>
      </c>
      <c r="D158" s="22" t="s">
        <v>1283</v>
      </c>
      <c r="E158" s="22" t="s">
        <v>1056</v>
      </c>
      <c r="F158" s="23">
        <v>37</v>
      </c>
    </row>
    <row r="159" spans="1:6" s="3" customFormat="1" ht="15">
      <c r="A159" s="21"/>
      <c r="B159" s="21">
        <v>86</v>
      </c>
      <c r="C159" s="21"/>
      <c r="D159" s="22" t="s">
        <v>1285</v>
      </c>
      <c r="E159" s="22" t="s">
        <v>1285</v>
      </c>
      <c r="F159" s="23">
        <f>SUM(F160:F162)</f>
        <v>59</v>
      </c>
    </row>
    <row r="160" spans="1:6">
      <c r="A160" s="10"/>
      <c r="B160" s="10"/>
      <c r="C160" s="10">
        <v>0</v>
      </c>
      <c r="D160" s="11" t="s">
        <v>1285</v>
      </c>
      <c r="E160" s="11" t="s">
        <v>1285</v>
      </c>
      <c r="F160" s="12">
        <v>35</v>
      </c>
    </row>
    <row r="161" spans="1:6">
      <c r="A161" s="10"/>
      <c r="B161" s="10"/>
      <c r="C161" s="10">
        <v>1</v>
      </c>
      <c r="D161" s="11" t="s">
        <v>1256</v>
      </c>
      <c r="E161" s="11" t="s">
        <v>1030</v>
      </c>
      <c r="F161" s="12">
        <v>20</v>
      </c>
    </row>
    <row r="162" spans="1:6">
      <c r="A162" s="10"/>
      <c r="B162" s="10"/>
      <c r="C162" s="10">
        <v>2</v>
      </c>
      <c r="D162" s="11" t="s">
        <v>1286</v>
      </c>
      <c r="E162" s="11" t="s">
        <v>1057</v>
      </c>
      <c r="F162" s="12">
        <v>4</v>
      </c>
    </row>
    <row r="163" spans="1:6" s="3" customFormat="1" ht="15">
      <c r="A163" s="21"/>
      <c r="B163" s="21">
        <v>87</v>
      </c>
      <c r="C163" s="21">
        <v>0</v>
      </c>
      <c r="D163" s="22" t="s">
        <v>1287</v>
      </c>
      <c r="E163" s="22" t="s">
        <v>1287</v>
      </c>
      <c r="F163" s="23">
        <v>15</v>
      </c>
    </row>
    <row r="164" spans="1:6" s="3" customFormat="1" ht="15">
      <c r="A164" s="21"/>
      <c r="B164" s="21">
        <v>88</v>
      </c>
      <c r="C164" s="21">
        <v>0</v>
      </c>
      <c r="D164" s="22" t="s">
        <v>1143</v>
      </c>
      <c r="E164" s="22" t="s">
        <v>1058</v>
      </c>
      <c r="F164" s="23">
        <v>5</v>
      </c>
    </row>
    <row r="165" spans="1:6" s="3" customFormat="1" ht="15">
      <c r="A165" s="21"/>
      <c r="B165" s="21"/>
      <c r="C165" s="21"/>
      <c r="D165" s="22"/>
      <c r="E165" s="22"/>
      <c r="F165" s="23"/>
    </row>
    <row r="166" spans="1:6" s="6" customFormat="1" ht="18">
      <c r="A166" s="17">
        <v>10</v>
      </c>
      <c r="B166" s="18"/>
      <c r="C166" s="18"/>
      <c r="D166" s="19" t="s">
        <v>1144</v>
      </c>
      <c r="E166" s="19" t="s">
        <v>1059</v>
      </c>
      <c r="F166" s="20">
        <f>SUM(F167,F168,F169,F172,F180)</f>
        <v>551</v>
      </c>
    </row>
    <row r="167" spans="1:6" s="3" customFormat="1" ht="15">
      <c r="A167" s="21"/>
      <c r="B167" s="21">
        <v>91</v>
      </c>
      <c r="C167" s="21">
        <v>0</v>
      </c>
      <c r="D167" s="22" t="s">
        <v>1145</v>
      </c>
      <c r="E167" s="22" t="s">
        <v>917</v>
      </c>
      <c r="F167" s="23">
        <v>158</v>
      </c>
    </row>
    <row r="168" spans="1:6" s="3" customFormat="1" ht="15">
      <c r="A168" s="21"/>
      <c r="B168" s="21">
        <v>92</v>
      </c>
      <c r="C168" s="21">
        <v>0</v>
      </c>
      <c r="D168" s="22" t="s">
        <v>1146</v>
      </c>
      <c r="E168" s="22" t="s">
        <v>1061</v>
      </c>
      <c r="F168" s="23">
        <v>76</v>
      </c>
    </row>
    <row r="169" spans="1:6" s="3" customFormat="1" ht="15">
      <c r="A169" s="21"/>
      <c r="B169" s="21">
        <v>93</v>
      </c>
      <c r="C169" s="21"/>
      <c r="D169" s="22" t="s">
        <v>1147</v>
      </c>
      <c r="E169" s="22" t="s">
        <v>1062</v>
      </c>
      <c r="F169" s="23">
        <f>SUM(F170:F171)</f>
        <v>101</v>
      </c>
    </row>
    <row r="170" spans="1:6">
      <c r="A170" s="10"/>
      <c r="B170" s="10"/>
      <c r="C170" s="10">
        <v>0</v>
      </c>
      <c r="D170" s="11" t="s">
        <v>1147</v>
      </c>
      <c r="E170" s="11" t="s">
        <v>1062</v>
      </c>
      <c r="F170" s="12">
        <v>88</v>
      </c>
    </row>
    <row r="171" spans="1:6">
      <c r="A171" s="10"/>
      <c r="B171" s="10"/>
      <c r="C171" s="10">
        <v>1</v>
      </c>
      <c r="D171" s="11" t="s">
        <v>990</v>
      </c>
      <c r="E171" s="11" t="s">
        <v>1064</v>
      </c>
      <c r="F171" s="12">
        <v>13</v>
      </c>
    </row>
    <row r="172" spans="1:6" s="3" customFormat="1" ht="15">
      <c r="A172" s="21"/>
      <c r="B172" s="21">
        <v>94</v>
      </c>
      <c r="C172" s="21"/>
      <c r="D172" s="22" t="s">
        <v>1148</v>
      </c>
      <c r="E172" s="22" t="s">
        <v>1065</v>
      </c>
      <c r="F172" s="23">
        <f>SUM(F173:F179)</f>
        <v>183</v>
      </c>
    </row>
    <row r="173" spans="1:6">
      <c r="A173" s="10"/>
      <c r="B173" s="10"/>
      <c r="C173" s="10">
        <v>0</v>
      </c>
      <c r="D173" s="11" t="s">
        <v>1148</v>
      </c>
      <c r="E173" s="11" t="s">
        <v>1066</v>
      </c>
      <c r="F173" s="12">
        <v>87</v>
      </c>
    </row>
    <row r="174" spans="1:6">
      <c r="A174" s="10"/>
      <c r="B174" s="10"/>
      <c r="C174" s="10">
        <v>1</v>
      </c>
      <c r="D174" s="11" t="s">
        <v>770</v>
      </c>
      <c r="E174" s="11" t="s">
        <v>771</v>
      </c>
      <c r="F174" s="12">
        <v>4</v>
      </c>
    </row>
    <row r="175" spans="1:6">
      <c r="A175" s="10"/>
      <c r="B175" s="10"/>
      <c r="C175" s="10">
        <v>2</v>
      </c>
      <c r="D175" s="11" t="s">
        <v>1149</v>
      </c>
      <c r="E175" s="11" t="s">
        <v>860</v>
      </c>
      <c r="F175" s="12">
        <v>38</v>
      </c>
    </row>
    <row r="176" spans="1:6">
      <c r="A176" s="10"/>
      <c r="B176" s="10"/>
      <c r="C176" s="10">
        <v>3</v>
      </c>
      <c r="D176" s="11" t="s">
        <v>904</v>
      </c>
      <c r="E176" s="11" t="s">
        <v>1071</v>
      </c>
      <c r="F176" s="12">
        <v>17</v>
      </c>
    </row>
    <row r="177" spans="1:6">
      <c r="A177" s="10"/>
      <c r="B177" s="10"/>
      <c r="C177" s="10">
        <v>4</v>
      </c>
      <c r="D177" s="11" t="s">
        <v>1150</v>
      </c>
      <c r="E177" s="11" t="s">
        <v>1068</v>
      </c>
      <c r="F177" s="12">
        <v>11</v>
      </c>
    </row>
    <row r="178" spans="1:6">
      <c r="A178" s="10"/>
      <c r="B178" s="10"/>
      <c r="C178" s="10">
        <v>5</v>
      </c>
      <c r="D178" s="11" t="s">
        <v>1151</v>
      </c>
      <c r="E178" s="11" t="s">
        <v>1069</v>
      </c>
      <c r="F178" s="12">
        <v>20</v>
      </c>
    </row>
    <row r="179" spans="1:6">
      <c r="A179" s="10"/>
      <c r="B179" s="10"/>
      <c r="C179" s="10">
        <v>6</v>
      </c>
      <c r="D179" s="11" t="s">
        <v>1152</v>
      </c>
      <c r="E179" s="11" t="s">
        <v>1070</v>
      </c>
      <c r="F179" s="12">
        <v>6</v>
      </c>
    </row>
    <row r="180" spans="1:6" s="3" customFormat="1" ht="30">
      <c r="A180" s="21"/>
      <c r="B180" s="21">
        <v>95</v>
      </c>
      <c r="C180" s="21">
        <v>0</v>
      </c>
      <c r="D180" s="22" t="s">
        <v>1153</v>
      </c>
      <c r="E180" s="22" t="s">
        <v>1072</v>
      </c>
      <c r="F180" s="23">
        <v>33</v>
      </c>
    </row>
    <row r="181" spans="1:6" s="3" customFormat="1" ht="15">
      <c r="A181" s="21"/>
      <c r="B181" s="21"/>
      <c r="C181" s="21"/>
      <c r="D181" s="22"/>
      <c r="E181" s="22"/>
      <c r="F181" s="23"/>
    </row>
    <row r="182" spans="1:6" s="6" customFormat="1" ht="18">
      <c r="A182" s="17">
        <v>11</v>
      </c>
      <c r="B182" s="18"/>
      <c r="C182" s="18"/>
      <c r="D182" s="19" t="s">
        <v>1154</v>
      </c>
      <c r="E182" s="19" t="s">
        <v>1073</v>
      </c>
      <c r="F182" s="20">
        <f>SUM(F183,F184,F188,F189,F192,F195,F196)</f>
        <v>245</v>
      </c>
    </row>
    <row r="183" spans="1:6" s="3" customFormat="1" ht="15">
      <c r="A183" s="21"/>
      <c r="B183" s="21">
        <v>101</v>
      </c>
      <c r="C183" s="21">
        <v>0</v>
      </c>
      <c r="D183" s="22" t="s">
        <v>1155</v>
      </c>
      <c r="E183" s="22" t="s">
        <v>1017</v>
      </c>
      <c r="F183" s="23">
        <v>4</v>
      </c>
    </row>
    <row r="184" spans="1:6" s="3" customFormat="1" ht="15">
      <c r="A184" s="21"/>
      <c r="B184" s="21">
        <v>102</v>
      </c>
      <c r="C184" s="21">
        <v>0</v>
      </c>
      <c r="D184" s="22" t="s">
        <v>1156</v>
      </c>
      <c r="E184" s="22" t="s">
        <v>1074</v>
      </c>
      <c r="F184" s="23">
        <f>SUM(F185:F187)</f>
        <v>30</v>
      </c>
    </row>
    <row r="185" spans="1:6" s="3" customFormat="1" ht="15">
      <c r="A185" s="21"/>
      <c r="B185" s="21"/>
      <c r="C185" s="10">
        <v>0</v>
      </c>
      <c r="D185" s="11" t="s">
        <v>1156</v>
      </c>
      <c r="E185" s="11" t="s">
        <v>772</v>
      </c>
      <c r="F185" s="12">
        <v>8</v>
      </c>
    </row>
    <row r="186" spans="1:6">
      <c r="A186" s="10"/>
      <c r="B186" s="10"/>
      <c r="C186" s="10">
        <v>1</v>
      </c>
      <c r="D186" s="11" t="s">
        <v>1157</v>
      </c>
      <c r="E186" s="11" t="s">
        <v>937</v>
      </c>
      <c r="F186" s="12">
        <v>14</v>
      </c>
    </row>
    <row r="187" spans="1:6">
      <c r="A187" s="10"/>
      <c r="B187" s="10"/>
      <c r="C187" s="10">
        <v>2</v>
      </c>
      <c r="D187" s="11" t="s">
        <v>1158</v>
      </c>
      <c r="E187" s="11" t="s">
        <v>1075</v>
      </c>
      <c r="F187" s="12">
        <v>8</v>
      </c>
    </row>
    <row r="188" spans="1:6" s="3" customFormat="1" ht="15">
      <c r="A188" s="21"/>
      <c r="B188" s="21">
        <v>103</v>
      </c>
      <c r="C188" s="21">
        <v>0</v>
      </c>
      <c r="D188" s="22" t="s">
        <v>1159</v>
      </c>
      <c r="E188" s="22" t="s">
        <v>1076</v>
      </c>
      <c r="F188" s="23">
        <v>39</v>
      </c>
    </row>
    <row r="189" spans="1:6" s="3" customFormat="1" ht="15">
      <c r="A189" s="21"/>
      <c r="B189" s="21">
        <v>104</v>
      </c>
      <c r="C189" s="21"/>
      <c r="D189" s="22" t="s">
        <v>845</v>
      </c>
      <c r="E189" s="22" t="s">
        <v>1077</v>
      </c>
      <c r="F189" s="23">
        <f>SUM(F190:F191)</f>
        <v>112</v>
      </c>
    </row>
    <row r="190" spans="1:6">
      <c r="A190" s="10"/>
      <c r="B190" s="10"/>
      <c r="C190" s="10">
        <v>0</v>
      </c>
      <c r="D190" s="11" t="s">
        <v>845</v>
      </c>
      <c r="E190" s="11" t="s">
        <v>1077</v>
      </c>
      <c r="F190" s="12">
        <v>65</v>
      </c>
    </row>
    <row r="191" spans="1:6">
      <c r="A191" s="10"/>
      <c r="B191" s="10"/>
      <c r="C191" s="10">
        <v>1</v>
      </c>
      <c r="D191" s="11" t="s">
        <v>1161</v>
      </c>
      <c r="E191" s="11" t="s">
        <v>1079</v>
      </c>
      <c r="F191" s="12">
        <v>47</v>
      </c>
    </row>
    <row r="192" spans="1:6" s="3" customFormat="1" ht="30">
      <c r="A192" s="21"/>
      <c r="B192" s="21">
        <v>105</v>
      </c>
      <c r="C192" s="21"/>
      <c r="D192" s="22" t="s">
        <v>1162</v>
      </c>
      <c r="E192" s="22" t="s">
        <v>1080</v>
      </c>
      <c r="F192" s="23">
        <f>SUM(F193:F194)</f>
        <v>41</v>
      </c>
    </row>
    <row r="193" spans="1:6" ht="28">
      <c r="A193" s="10"/>
      <c r="B193" s="10"/>
      <c r="C193" s="10">
        <v>0</v>
      </c>
      <c r="D193" s="11" t="s">
        <v>1162</v>
      </c>
      <c r="E193" s="11" t="s">
        <v>1080</v>
      </c>
      <c r="F193" s="12">
        <v>32</v>
      </c>
    </row>
    <row r="194" spans="1:6">
      <c r="A194" s="10"/>
      <c r="B194" s="10"/>
      <c r="C194" s="10">
        <v>1</v>
      </c>
      <c r="D194" s="11" t="s">
        <v>1163</v>
      </c>
      <c r="E194" s="11" t="s">
        <v>942</v>
      </c>
      <c r="F194" s="12">
        <v>9</v>
      </c>
    </row>
    <row r="195" spans="1:6" s="3" customFormat="1" ht="15">
      <c r="A195" s="21"/>
      <c r="B195" s="21">
        <v>106</v>
      </c>
      <c r="C195" s="21">
        <v>0</v>
      </c>
      <c r="D195" s="22" t="s">
        <v>1246</v>
      </c>
      <c r="E195" s="22" t="s">
        <v>943</v>
      </c>
      <c r="F195" s="23">
        <v>6</v>
      </c>
    </row>
    <row r="196" spans="1:6" s="3" customFormat="1" ht="15">
      <c r="A196" s="21"/>
      <c r="B196" s="21">
        <v>107</v>
      </c>
      <c r="C196" s="21">
        <v>0</v>
      </c>
      <c r="D196" s="22" t="s">
        <v>1164</v>
      </c>
      <c r="E196" s="22" t="s">
        <v>1042</v>
      </c>
      <c r="F196" s="23">
        <v>13</v>
      </c>
    </row>
    <row r="197" spans="1:6" s="3" customFormat="1" ht="15">
      <c r="A197" s="21"/>
      <c r="B197" s="21"/>
      <c r="C197" s="21"/>
      <c r="D197" s="22"/>
      <c r="E197" s="22"/>
      <c r="F197" s="23"/>
    </row>
    <row r="198" spans="1:6" s="6" customFormat="1" ht="18">
      <c r="A198" s="17">
        <v>12</v>
      </c>
      <c r="B198" s="18"/>
      <c r="C198" s="18"/>
      <c r="D198" s="19" t="s">
        <v>1165</v>
      </c>
      <c r="E198" s="19" t="s">
        <v>944</v>
      </c>
      <c r="F198" s="20">
        <f>SUM(F199:F201)</f>
        <v>96</v>
      </c>
    </row>
    <row r="199" spans="1:6" s="3" customFormat="1" ht="15">
      <c r="A199" s="21"/>
      <c r="B199" s="21">
        <v>111</v>
      </c>
      <c r="C199" s="21">
        <v>0</v>
      </c>
      <c r="D199" s="22" t="s">
        <v>1166</v>
      </c>
      <c r="E199" s="22" t="s">
        <v>945</v>
      </c>
      <c r="F199" s="23">
        <v>39</v>
      </c>
    </row>
    <row r="200" spans="1:6" s="3" customFormat="1" ht="15">
      <c r="A200" s="21"/>
      <c r="B200" s="21">
        <v>112</v>
      </c>
      <c r="C200" s="21">
        <v>0</v>
      </c>
      <c r="D200" s="22" t="s">
        <v>1167</v>
      </c>
      <c r="E200" s="22" t="s">
        <v>946</v>
      </c>
      <c r="F200" s="23">
        <v>47</v>
      </c>
    </row>
    <row r="201" spans="1:6" s="3" customFormat="1" ht="15">
      <c r="A201" s="21"/>
      <c r="B201" s="21">
        <v>113</v>
      </c>
      <c r="C201" s="21">
        <v>0</v>
      </c>
      <c r="D201" s="22" t="s">
        <v>1168</v>
      </c>
      <c r="E201" s="22" t="s">
        <v>947</v>
      </c>
      <c r="F201" s="23">
        <v>10</v>
      </c>
    </row>
    <row r="202" spans="1:6" s="3" customFormat="1" ht="15">
      <c r="A202" s="21"/>
      <c r="B202" s="21"/>
      <c r="C202" s="21"/>
      <c r="D202" s="22"/>
      <c r="E202" s="22"/>
      <c r="F202" s="23"/>
    </row>
    <row r="203" spans="1:6" s="6" customFormat="1" ht="18">
      <c r="A203" s="17">
        <v>13</v>
      </c>
      <c r="B203" s="18"/>
      <c r="C203" s="18"/>
      <c r="D203" s="19" t="s">
        <v>1169</v>
      </c>
      <c r="E203" s="19" t="s">
        <v>948</v>
      </c>
      <c r="F203" s="20">
        <f>SUM(F204:F205,F206,F207,F211,F212)</f>
        <v>312</v>
      </c>
    </row>
    <row r="204" spans="1:6" s="3" customFormat="1" ht="30">
      <c r="A204" s="21"/>
      <c r="B204" s="21">
        <v>121</v>
      </c>
      <c r="C204" s="21">
        <v>0</v>
      </c>
      <c r="D204" s="22" t="s">
        <v>1170</v>
      </c>
      <c r="E204" s="22" t="s">
        <v>949</v>
      </c>
      <c r="F204" s="23">
        <v>17</v>
      </c>
    </row>
    <row r="205" spans="1:6" s="3" customFormat="1" ht="15">
      <c r="A205" s="21"/>
      <c r="B205" s="21">
        <v>122</v>
      </c>
      <c r="C205" s="21">
        <v>0</v>
      </c>
      <c r="D205" s="22" t="s">
        <v>1171</v>
      </c>
      <c r="E205" s="22" t="s">
        <v>999</v>
      </c>
      <c r="F205" s="23">
        <v>93</v>
      </c>
    </row>
    <row r="206" spans="1:6" s="3" customFormat="1" ht="15">
      <c r="A206" s="21"/>
      <c r="B206" s="21">
        <v>123</v>
      </c>
      <c r="C206" s="21">
        <v>0</v>
      </c>
      <c r="D206" s="22" t="s">
        <v>905</v>
      </c>
      <c r="E206" s="28" t="s">
        <v>906</v>
      </c>
      <c r="F206" s="23">
        <v>55</v>
      </c>
    </row>
    <row r="207" spans="1:6" s="3" customFormat="1" ht="15">
      <c r="A207" s="21"/>
      <c r="B207" s="21">
        <v>124</v>
      </c>
      <c r="C207" s="21">
        <v>0</v>
      </c>
      <c r="D207" s="22" t="s">
        <v>1173</v>
      </c>
      <c r="E207" s="22" t="s">
        <v>951</v>
      </c>
      <c r="F207" s="23">
        <f>SUM(F208:F210)</f>
        <v>50</v>
      </c>
    </row>
    <row r="208" spans="1:6" s="3" customFormat="1" ht="15">
      <c r="A208" s="21"/>
      <c r="B208" s="21"/>
      <c r="C208" s="10">
        <v>0</v>
      </c>
      <c r="D208" s="11" t="s">
        <v>1173</v>
      </c>
      <c r="E208" s="11" t="s">
        <v>864</v>
      </c>
      <c r="F208" s="12">
        <v>36</v>
      </c>
    </row>
    <row r="209" spans="1:7" s="3" customFormat="1" ht="15">
      <c r="A209" s="21"/>
      <c r="B209" s="21"/>
      <c r="C209" s="10">
        <v>1</v>
      </c>
      <c r="D209" s="11" t="s">
        <v>861</v>
      </c>
      <c r="E209" s="11" t="s">
        <v>865</v>
      </c>
      <c r="F209" s="12">
        <v>9</v>
      </c>
    </row>
    <row r="210" spans="1:7" s="3" customFormat="1" ht="15">
      <c r="A210" s="21"/>
      <c r="B210" s="21"/>
      <c r="C210" s="10">
        <v>2</v>
      </c>
      <c r="D210" s="11" t="s">
        <v>863</v>
      </c>
      <c r="E210" s="11" t="s">
        <v>867</v>
      </c>
      <c r="F210" s="12">
        <v>5</v>
      </c>
    </row>
    <row r="211" spans="1:7" s="3" customFormat="1" ht="30">
      <c r="A211" s="21"/>
      <c r="B211" s="21">
        <v>125</v>
      </c>
      <c r="C211" s="21">
        <v>0</v>
      </c>
      <c r="D211" s="22" t="s">
        <v>1174</v>
      </c>
      <c r="E211" s="22" t="s">
        <v>952</v>
      </c>
      <c r="F211" s="23">
        <v>45</v>
      </c>
    </row>
    <row r="212" spans="1:7" s="3" customFormat="1" ht="15">
      <c r="A212" s="21"/>
      <c r="B212" s="21">
        <v>126</v>
      </c>
      <c r="C212" s="21">
        <v>0</v>
      </c>
      <c r="D212" s="22" t="s">
        <v>1175</v>
      </c>
      <c r="E212" s="22" t="s">
        <v>1175</v>
      </c>
      <c r="F212" s="23">
        <f>SUM(F213:F216)</f>
        <v>52</v>
      </c>
    </row>
    <row r="213" spans="1:7">
      <c r="A213" s="10"/>
      <c r="B213" s="10"/>
      <c r="C213" s="10">
        <v>1</v>
      </c>
      <c r="D213" s="11" t="s">
        <v>1176</v>
      </c>
      <c r="E213" s="11" t="s">
        <v>1176</v>
      </c>
      <c r="F213" s="12">
        <v>21</v>
      </c>
    </row>
    <row r="214" spans="1:7">
      <c r="A214" s="10"/>
      <c r="B214" s="10"/>
      <c r="C214" s="10">
        <v>2</v>
      </c>
      <c r="D214" s="11" t="s">
        <v>1177</v>
      </c>
      <c r="E214" s="11" t="s">
        <v>953</v>
      </c>
      <c r="F214" s="12">
        <v>8</v>
      </c>
    </row>
    <row r="215" spans="1:7">
      <c r="A215" s="10"/>
      <c r="B215" s="10"/>
      <c r="C215" s="10">
        <v>3</v>
      </c>
      <c r="D215" s="11" t="s">
        <v>1178</v>
      </c>
      <c r="E215" s="11" t="s">
        <v>1178</v>
      </c>
      <c r="F215" s="12">
        <v>13</v>
      </c>
    </row>
    <row r="216" spans="1:7">
      <c r="A216" s="10"/>
      <c r="B216" s="10"/>
      <c r="C216" s="10">
        <v>4</v>
      </c>
      <c r="D216" s="11" t="s">
        <v>1179</v>
      </c>
      <c r="E216" s="11" t="s">
        <v>954</v>
      </c>
      <c r="F216" s="12">
        <v>10</v>
      </c>
    </row>
    <row r="217" spans="1:7" ht="15">
      <c r="A217" s="10"/>
      <c r="B217" s="10"/>
      <c r="C217" s="10"/>
      <c r="D217" s="11"/>
      <c r="E217" s="11"/>
      <c r="F217" s="27"/>
    </row>
    <row r="218" spans="1:7" s="6" customFormat="1" ht="36">
      <c r="A218" s="17">
        <v>14</v>
      </c>
      <c r="B218" s="18"/>
      <c r="C218" s="18"/>
      <c r="D218" s="19" t="s">
        <v>1180</v>
      </c>
      <c r="E218" s="19" t="s">
        <v>955</v>
      </c>
      <c r="F218" s="20">
        <f>SUM(F219,F220,F221,F222,F223)</f>
        <v>253</v>
      </c>
      <c r="G218" s="4"/>
    </row>
    <row r="219" spans="1:7" s="3" customFormat="1" ht="15">
      <c r="A219" s="21"/>
      <c r="B219" s="21">
        <v>131</v>
      </c>
      <c r="C219" s="21">
        <v>0</v>
      </c>
      <c r="D219" s="22" t="s">
        <v>1001</v>
      </c>
      <c r="E219" s="22" t="s">
        <v>956</v>
      </c>
      <c r="F219" s="23">
        <v>42</v>
      </c>
    </row>
    <row r="220" spans="1:7" s="3" customFormat="1" ht="15">
      <c r="A220" s="21"/>
      <c r="B220" s="21">
        <v>132</v>
      </c>
      <c r="C220" s="21">
        <v>0</v>
      </c>
      <c r="D220" s="22" t="s">
        <v>1183</v>
      </c>
      <c r="E220" s="22" t="s">
        <v>959</v>
      </c>
      <c r="F220" s="23">
        <v>31</v>
      </c>
    </row>
    <row r="221" spans="1:7" s="3" customFormat="1" ht="15">
      <c r="A221" s="21"/>
      <c r="B221" s="21">
        <v>133</v>
      </c>
      <c r="C221" s="21">
        <v>0</v>
      </c>
      <c r="D221" s="22" t="s">
        <v>1184</v>
      </c>
      <c r="E221" s="22" t="s">
        <v>960</v>
      </c>
      <c r="F221" s="23">
        <v>41</v>
      </c>
    </row>
    <row r="222" spans="1:7" s="3" customFormat="1" ht="15">
      <c r="A222" s="21"/>
      <c r="B222" s="21">
        <v>134</v>
      </c>
      <c r="C222" s="21">
        <v>0</v>
      </c>
      <c r="D222" s="22" t="s">
        <v>848</v>
      </c>
      <c r="E222" s="22" t="s">
        <v>876</v>
      </c>
      <c r="F222" s="23">
        <v>65</v>
      </c>
    </row>
    <row r="223" spans="1:7" s="3" customFormat="1" ht="15">
      <c r="A223" s="21"/>
      <c r="B223" s="21">
        <v>135</v>
      </c>
      <c r="C223" s="21">
        <v>0</v>
      </c>
      <c r="D223" s="22" t="s">
        <v>1003</v>
      </c>
      <c r="E223" s="22" t="s">
        <v>967</v>
      </c>
      <c r="F223" s="23">
        <f>SUM(F224:F225)</f>
        <v>74</v>
      </c>
    </row>
    <row r="224" spans="1:7" s="3" customFormat="1" ht="15">
      <c r="A224" s="21"/>
      <c r="B224" s="21"/>
      <c r="C224" s="10">
        <v>1</v>
      </c>
      <c r="D224" s="11" t="s">
        <v>1003</v>
      </c>
      <c r="E224" s="11" t="s">
        <v>967</v>
      </c>
      <c r="F224" s="12">
        <v>66</v>
      </c>
    </row>
    <row r="225" spans="1:6" s="3" customFormat="1" ht="15">
      <c r="A225" s="21"/>
      <c r="B225" s="21"/>
      <c r="C225" s="10">
        <v>2</v>
      </c>
      <c r="D225" s="11" t="s">
        <v>764</v>
      </c>
      <c r="E225" s="11" t="s">
        <v>765</v>
      </c>
      <c r="F225" s="12">
        <v>8</v>
      </c>
    </row>
    <row r="226" spans="1:6" s="3" customFormat="1" ht="15">
      <c r="A226" s="21"/>
      <c r="B226" s="21"/>
      <c r="C226" s="21"/>
      <c r="D226" s="22"/>
      <c r="E226" s="22"/>
      <c r="F226" s="23"/>
    </row>
    <row r="227" spans="1:6" s="6" customFormat="1" ht="18">
      <c r="A227" s="17">
        <v>15</v>
      </c>
      <c r="B227" s="18"/>
      <c r="C227" s="18"/>
      <c r="D227" s="19" t="s">
        <v>1191</v>
      </c>
      <c r="E227" s="19" t="s">
        <v>968</v>
      </c>
      <c r="F227" s="20">
        <f>SUM(F228,F229,F230,F231,F235)</f>
        <v>534</v>
      </c>
    </row>
    <row r="228" spans="1:6" s="3" customFormat="1" ht="15">
      <c r="A228" s="21"/>
      <c r="B228" s="21">
        <v>141</v>
      </c>
      <c r="C228" s="21">
        <v>0</v>
      </c>
      <c r="D228" s="22" t="s">
        <v>1192</v>
      </c>
      <c r="E228" s="22" t="s">
        <v>969</v>
      </c>
      <c r="F228" s="23">
        <v>166</v>
      </c>
    </row>
    <row r="229" spans="1:6" s="3" customFormat="1" ht="15">
      <c r="A229" s="21"/>
      <c r="B229" s="21">
        <v>142</v>
      </c>
      <c r="C229" s="21">
        <v>0</v>
      </c>
      <c r="D229" s="22" t="s">
        <v>1193</v>
      </c>
      <c r="E229" s="22" t="s">
        <v>970</v>
      </c>
      <c r="F229" s="23">
        <v>30</v>
      </c>
    </row>
    <row r="230" spans="1:6" s="3" customFormat="1" ht="15">
      <c r="A230" s="21"/>
      <c r="B230" s="21">
        <v>143</v>
      </c>
      <c r="C230" s="21">
        <v>0</v>
      </c>
      <c r="D230" s="22" t="s">
        <v>1194</v>
      </c>
      <c r="E230" s="22" t="s">
        <v>971</v>
      </c>
      <c r="F230" s="23">
        <v>13</v>
      </c>
    </row>
    <row r="231" spans="1:6" s="3" customFormat="1" ht="15">
      <c r="A231" s="21"/>
      <c r="B231" s="21">
        <v>144</v>
      </c>
      <c r="C231" s="21">
        <v>0</v>
      </c>
      <c r="D231" s="22" t="s">
        <v>1195</v>
      </c>
      <c r="E231" s="22" t="s">
        <v>972</v>
      </c>
      <c r="F231" s="23">
        <f>SUM(F232:F234)</f>
        <v>119</v>
      </c>
    </row>
    <row r="232" spans="1:6">
      <c r="A232" s="10"/>
      <c r="B232" s="10"/>
      <c r="C232" s="10">
        <v>1</v>
      </c>
      <c r="D232" s="11" t="s">
        <v>1196</v>
      </c>
      <c r="E232" s="11" t="s">
        <v>973</v>
      </c>
      <c r="F232" s="12">
        <v>43</v>
      </c>
    </row>
    <row r="233" spans="1:6">
      <c r="A233" s="10"/>
      <c r="B233" s="10"/>
      <c r="C233" s="10">
        <v>2</v>
      </c>
      <c r="D233" s="11" t="s">
        <v>1197</v>
      </c>
      <c r="E233" s="11" t="s">
        <v>974</v>
      </c>
      <c r="F233" s="12">
        <v>44</v>
      </c>
    </row>
    <row r="234" spans="1:6">
      <c r="A234" s="10"/>
      <c r="B234" s="10"/>
      <c r="C234" s="10">
        <v>3</v>
      </c>
      <c r="D234" s="11" t="s">
        <v>1256</v>
      </c>
      <c r="E234" s="11" t="s">
        <v>1030</v>
      </c>
      <c r="F234" s="12">
        <v>32</v>
      </c>
    </row>
    <row r="235" spans="1:6" s="3" customFormat="1" ht="15">
      <c r="A235" s="21"/>
      <c r="B235" s="21">
        <v>145</v>
      </c>
      <c r="C235" s="21">
        <v>0</v>
      </c>
      <c r="D235" s="22" t="s">
        <v>1199</v>
      </c>
      <c r="E235" s="22" t="s">
        <v>975</v>
      </c>
      <c r="F235" s="23">
        <f>SUM(F236:F240)</f>
        <v>206</v>
      </c>
    </row>
    <row r="236" spans="1:6">
      <c r="A236" s="10"/>
      <c r="B236" s="10"/>
      <c r="C236" s="10">
        <v>1</v>
      </c>
      <c r="D236" s="11" t="s">
        <v>1200</v>
      </c>
      <c r="E236" s="11" t="s">
        <v>1002</v>
      </c>
      <c r="F236" s="12">
        <v>101</v>
      </c>
    </row>
    <row r="237" spans="1:6">
      <c r="A237" s="10"/>
      <c r="B237" s="10"/>
      <c r="C237" s="10">
        <v>2</v>
      </c>
      <c r="D237" s="11" t="s">
        <v>1201</v>
      </c>
      <c r="E237" s="11" t="s">
        <v>976</v>
      </c>
      <c r="F237" s="12">
        <v>53</v>
      </c>
    </row>
    <row r="238" spans="1:6">
      <c r="A238" s="10"/>
      <c r="B238" s="10"/>
      <c r="C238" s="10">
        <v>3</v>
      </c>
      <c r="D238" s="11" t="s">
        <v>1202</v>
      </c>
      <c r="E238" s="11" t="s">
        <v>977</v>
      </c>
      <c r="F238" s="12">
        <v>26</v>
      </c>
    </row>
    <row r="239" spans="1:6">
      <c r="A239" s="10"/>
      <c r="B239" s="10"/>
      <c r="C239" s="10">
        <v>4</v>
      </c>
      <c r="D239" s="11" t="s">
        <v>1203</v>
      </c>
      <c r="E239" s="11" t="s">
        <v>978</v>
      </c>
      <c r="F239" s="12">
        <v>16</v>
      </c>
    </row>
    <row r="240" spans="1:6">
      <c r="A240" s="10"/>
      <c r="B240" s="10"/>
      <c r="C240" s="10">
        <v>5</v>
      </c>
      <c r="D240" s="11" t="s">
        <v>1204</v>
      </c>
      <c r="E240" s="11" t="s">
        <v>979</v>
      </c>
      <c r="F240" s="12">
        <v>10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25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8" ht="23">
      <c r="A1" s="9" t="s">
        <v>852</v>
      </c>
      <c r="B1" s="10"/>
      <c r="C1" s="10"/>
      <c r="D1" s="11"/>
      <c r="E1" s="11" t="s">
        <v>877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SUM(F4,F23,F49,F62,F74,F80,F95,F113,F131,F152,F167,F182,F187,F203,F212)</f>
        <v>6069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SUM(F5,F8,F9,F13,F14,F15,F16,F17)</f>
        <v>841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SUM(F6:F7)</f>
        <v>228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189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39</v>
      </c>
    </row>
    <row r="8" spans="1:8" s="3" customFormat="1" ht="15">
      <c r="A8" s="21"/>
      <c r="B8" s="21">
        <v>2</v>
      </c>
      <c r="C8" s="21">
        <v>0</v>
      </c>
      <c r="D8" s="22" t="s">
        <v>1297</v>
      </c>
      <c r="E8" s="22" t="s">
        <v>1215</v>
      </c>
      <c r="F8" s="23">
        <v>72</v>
      </c>
    </row>
    <row r="9" spans="1:8" s="3" customFormat="1" ht="15">
      <c r="A9" s="21"/>
      <c r="B9" s="21">
        <v>3</v>
      </c>
      <c r="C9" s="21"/>
      <c r="D9" s="22" t="s">
        <v>1298</v>
      </c>
      <c r="E9" s="22" t="s">
        <v>1216</v>
      </c>
      <c r="F9" s="23">
        <f>SUM(F10:F12)</f>
        <v>61</v>
      </c>
    </row>
    <row r="10" spans="1:8">
      <c r="A10" s="10"/>
      <c r="B10" s="10"/>
      <c r="C10" s="10">
        <v>0</v>
      </c>
      <c r="D10" s="11" t="s">
        <v>1298</v>
      </c>
      <c r="E10" s="11" t="s">
        <v>1216</v>
      </c>
      <c r="F10" s="12">
        <v>59</v>
      </c>
    </row>
    <row r="11" spans="1:8">
      <c r="A11" s="10"/>
      <c r="B11" s="10"/>
      <c r="C11" s="10">
        <v>1</v>
      </c>
      <c r="D11" s="11" t="s">
        <v>1300</v>
      </c>
      <c r="E11" s="11" t="s">
        <v>1084</v>
      </c>
      <c r="F11" s="12">
        <v>1</v>
      </c>
    </row>
    <row r="12" spans="1:8">
      <c r="A12" s="10"/>
      <c r="B12" s="10"/>
      <c r="C12" s="10">
        <v>2</v>
      </c>
      <c r="D12" s="11" t="s">
        <v>1299</v>
      </c>
      <c r="E12" s="11" t="s">
        <v>1085</v>
      </c>
      <c r="F12" s="12">
        <v>1</v>
      </c>
    </row>
    <row r="13" spans="1:8" s="3" customFormat="1" ht="15">
      <c r="A13" s="21"/>
      <c r="B13" s="21">
        <v>4</v>
      </c>
      <c r="C13" s="21">
        <v>0</v>
      </c>
      <c r="D13" s="22" t="s">
        <v>1063</v>
      </c>
      <c r="E13" s="22" t="s">
        <v>1217</v>
      </c>
      <c r="F13" s="23">
        <v>213</v>
      </c>
    </row>
    <row r="14" spans="1:8" s="3" customFormat="1" ht="15">
      <c r="A14" s="21"/>
      <c r="B14" s="21">
        <v>5</v>
      </c>
      <c r="C14" s="21">
        <v>0</v>
      </c>
      <c r="D14" s="22" t="s">
        <v>1083</v>
      </c>
      <c r="E14" s="22" t="s">
        <v>907</v>
      </c>
      <c r="F14" s="23">
        <v>25</v>
      </c>
    </row>
    <row r="15" spans="1:8" s="3" customFormat="1" ht="15">
      <c r="A15" s="21"/>
      <c r="B15" s="21">
        <v>6</v>
      </c>
      <c r="C15" s="21">
        <v>0</v>
      </c>
      <c r="D15" s="22" t="s">
        <v>886</v>
      </c>
      <c r="E15" s="22" t="s">
        <v>1219</v>
      </c>
      <c r="F15" s="23">
        <v>53</v>
      </c>
    </row>
    <row r="16" spans="1:8" s="3" customFormat="1" ht="15">
      <c r="A16" s="21"/>
      <c r="B16" s="21">
        <v>7</v>
      </c>
      <c r="C16" s="21">
        <v>0</v>
      </c>
      <c r="D16" s="22" t="s">
        <v>1301</v>
      </c>
      <c r="E16" s="22" t="s">
        <v>1220</v>
      </c>
      <c r="F16" s="23">
        <v>110</v>
      </c>
    </row>
    <row r="17" spans="1:6" s="3" customFormat="1" ht="15">
      <c r="A17" s="21"/>
      <c r="B17" s="21">
        <v>8</v>
      </c>
      <c r="C17" s="21">
        <v>0</v>
      </c>
      <c r="D17" s="22" t="s">
        <v>1302</v>
      </c>
      <c r="E17" s="22" t="s">
        <v>1081</v>
      </c>
      <c r="F17" s="23">
        <f>SUM(F18:F21)</f>
        <v>79</v>
      </c>
    </row>
    <row r="18" spans="1:6">
      <c r="A18" s="10"/>
      <c r="B18" s="10"/>
      <c r="C18" s="10">
        <v>1</v>
      </c>
      <c r="D18" s="11" t="s">
        <v>1303</v>
      </c>
      <c r="E18" s="11" t="s">
        <v>1081</v>
      </c>
      <c r="F18" s="12">
        <v>16</v>
      </c>
    </row>
    <row r="19" spans="1:6">
      <c r="A19" s="10"/>
      <c r="B19" s="10"/>
      <c r="C19" s="10">
        <v>2</v>
      </c>
      <c r="D19" s="11" t="s">
        <v>1304</v>
      </c>
      <c r="E19" s="11" t="s">
        <v>1086</v>
      </c>
      <c r="F19" s="12">
        <v>26</v>
      </c>
    </row>
    <row r="20" spans="1:6">
      <c r="A20" s="10"/>
      <c r="B20" s="10"/>
      <c r="C20" s="10">
        <v>3</v>
      </c>
      <c r="D20" s="11" t="s">
        <v>1305</v>
      </c>
      <c r="E20" s="11" t="s">
        <v>929</v>
      </c>
      <c r="F20" s="12">
        <v>17</v>
      </c>
    </row>
    <row r="21" spans="1:6">
      <c r="A21" s="10"/>
      <c r="B21" s="10"/>
      <c r="C21" s="10">
        <v>4</v>
      </c>
      <c r="D21" s="11" t="s">
        <v>1306</v>
      </c>
      <c r="E21" s="11" t="s">
        <v>1082</v>
      </c>
      <c r="F21" s="12">
        <v>20</v>
      </c>
    </row>
    <row r="22" spans="1:6">
      <c r="A22" s="10"/>
      <c r="B22" s="10"/>
      <c r="C22" s="10"/>
      <c r="D22" s="11"/>
      <c r="E22" s="11"/>
      <c r="F22" s="12"/>
    </row>
    <row r="23" spans="1:6" s="6" customFormat="1" ht="36">
      <c r="A23" s="17">
        <v>2</v>
      </c>
      <c r="B23" s="18"/>
      <c r="C23" s="18"/>
      <c r="D23" s="19" t="s">
        <v>1307</v>
      </c>
      <c r="E23" s="19" t="s">
        <v>1087</v>
      </c>
      <c r="F23" s="20">
        <f>SUM(F24,F25,F26,F27,F28,F29,F33,F39,F44)</f>
        <v>606</v>
      </c>
    </row>
    <row r="24" spans="1:6" s="3" customFormat="1" ht="15">
      <c r="A24" s="21"/>
      <c r="B24" s="21">
        <v>11</v>
      </c>
      <c r="C24" s="21">
        <v>0</v>
      </c>
      <c r="D24" s="22" t="s">
        <v>1205</v>
      </c>
      <c r="E24" s="22" t="s">
        <v>1088</v>
      </c>
      <c r="F24" s="23">
        <v>69</v>
      </c>
    </row>
    <row r="25" spans="1:6" s="3" customFormat="1" ht="15">
      <c r="A25" s="21"/>
      <c r="B25" s="21">
        <v>12</v>
      </c>
      <c r="C25" s="21">
        <v>0</v>
      </c>
      <c r="D25" s="22" t="s">
        <v>981</v>
      </c>
      <c r="E25" s="22" t="s">
        <v>1089</v>
      </c>
      <c r="F25" s="23">
        <v>4</v>
      </c>
    </row>
    <row r="26" spans="1:6" s="3" customFormat="1" ht="15">
      <c r="A26" s="21"/>
      <c r="B26" s="21">
        <v>13</v>
      </c>
      <c r="C26" s="21">
        <v>0</v>
      </c>
      <c r="D26" s="22" t="s">
        <v>1308</v>
      </c>
      <c r="E26" s="22" t="s">
        <v>1090</v>
      </c>
      <c r="F26" s="23">
        <v>32</v>
      </c>
    </row>
    <row r="27" spans="1:6" s="3" customFormat="1" ht="15">
      <c r="A27" s="21"/>
      <c r="B27" s="21">
        <v>14</v>
      </c>
      <c r="C27" s="21">
        <v>0</v>
      </c>
      <c r="D27" s="22" t="s">
        <v>1309</v>
      </c>
      <c r="E27" s="22" t="s">
        <v>1091</v>
      </c>
      <c r="F27" s="23">
        <v>8</v>
      </c>
    </row>
    <row r="28" spans="1:6" s="3" customFormat="1" ht="30">
      <c r="A28" s="21"/>
      <c r="B28" s="21">
        <v>15</v>
      </c>
      <c r="C28" s="21">
        <v>0</v>
      </c>
      <c r="D28" s="22" t="s">
        <v>1310</v>
      </c>
      <c r="E28" s="22" t="s">
        <v>1092</v>
      </c>
      <c r="F28" s="23">
        <v>14</v>
      </c>
    </row>
    <row r="29" spans="1:6" s="3" customFormat="1" ht="15">
      <c r="A29" s="21"/>
      <c r="B29" s="21">
        <v>16</v>
      </c>
      <c r="C29" s="21"/>
      <c r="D29" s="22" t="s">
        <v>1311</v>
      </c>
      <c r="E29" s="22" t="s">
        <v>1093</v>
      </c>
      <c r="F29" s="23">
        <f>SUM(F30:F32)</f>
        <v>68</v>
      </c>
    </row>
    <row r="30" spans="1:6">
      <c r="A30" s="10"/>
      <c r="B30" s="10"/>
      <c r="C30" s="10">
        <v>0</v>
      </c>
      <c r="D30" s="11" t="s">
        <v>1311</v>
      </c>
      <c r="E30" s="11" t="s">
        <v>1093</v>
      </c>
      <c r="F30" s="12">
        <v>47</v>
      </c>
    </row>
    <row r="31" spans="1:6">
      <c r="A31" s="10"/>
      <c r="B31" s="10"/>
      <c r="C31" s="10">
        <v>1</v>
      </c>
      <c r="D31" s="11" t="s">
        <v>892</v>
      </c>
      <c r="E31" s="11" t="s">
        <v>892</v>
      </c>
      <c r="F31" s="12">
        <v>16</v>
      </c>
    </row>
    <row r="32" spans="1:6">
      <c r="A32" s="10"/>
      <c r="B32" s="10"/>
      <c r="C32" s="10">
        <v>2</v>
      </c>
      <c r="D32" s="11" t="s">
        <v>893</v>
      </c>
      <c r="E32" s="11" t="s">
        <v>908</v>
      </c>
      <c r="F32" s="12">
        <v>5</v>
      </c>
    </row>
    <row r="33" spans="1:6" s="3" customFormat="1" ht="15">
      <c r="A33" s="21"/>
      <c r="B33" s="21">
        <v>17</v>
      </c>
      <c r="C33" s="21"/>
      <c r="D33" s="22" t="s">
        <v>1313</v>
      </c>
      <c r="E33" s="22" t="s">
        <v>1096</v>
      </c>
      <c r="F33" s="23">
        <f>SUM(F34:F38)</f>
        <v>120</v>
      </c>
    </row>
    <row r="34" spans="1:6">
      <c r="A34" s="10"/>
      <c r="B34" s="10"/>
      <c r="C34" s="10">
        <v>0</v>
      </c>
      <c r="D34" s="11" t="s">
        <v>1313</v>
      </c>
      <c r="E34" s="11" t="s">
        <v>1096</v>
      </c>
      <c r="F34" s="12">
        <v>44</v>
      </c>
    </row>
    <row r="35" spans="1:6">
      <c r="A35" s="10"/>
      <c r="B35" s="10"/>
      <c r="C35" s="10">
        <v>1</v>
      </c>
      <c r="D35" s="11" t="s">
        <v>1314</v>
      </c>
      <c r="E35" s="11" t="s">
        <v>1097</v>
      </c>
      <c r="F35" s="12">
        <v>21</v>
      </c>
    </row>
    <row r="36" spans="1:6">
      <c r="A36" s="10"/>
      <c r="B36" s="10"/>
      <c r="C36" s="10">
        <v>2</v>
      </c>
      <c r="D36" s="11" t="s">
        <v>1098</v>
      </c>
      <c r="E36" s="11" t="s">
        <v>987</v>
      </c>
      <c r="F36" s="12">
        <v>31</v>
      </c>
    </row>
    <row r="37" spans="1:6">
      <c r="A37" s="10"/>
      <c r="B37" s="10"/>
      <c r="C37" s="10">
        <v>3</v>
      </c>
      <c r="D37" s="11" t="s">
        <v>1315</v>
      </c>
      <c r="E37" s="11" t="s">
        <v>1099</v>
      </c>
      <c r="F37" s="12">
        <v>17</v>
      </c>
    </row>
    <row r="38" spans="1:6">
      <c r="A38" s="10"/>
      <c r="B38" s="10"/>
      <c r="C38" s="10">
        <v>4</v>
      </c>
      <c r="D38" s="11" t="s">
        <v>1316</v>
      </c>
      <c r="E38" s="11" t="s">
        <v>922</v>
      </c>
      <c r="F38" s="12">
        <v>7</v>
      </c>
    </row>
    <row r="39" spans="1:6" s="3" customFormat="1" ht="30">
      <c r="A39" s="21"/>
      <c r="B39" s="21">
        <v>18</v>
      </c>
      <c r="C39" s="21"/>
      <c r="D39" s="22" t="s">
        <v>1317</v>
      </c>
      <c r="E39" s="22" t="s">
        <v>924</v>
      </c>
      <c r="F39" s="23">
        <f>SUM(F40:F43)</f>
        <v>217</v>
      </c>
    </row>
    <row r="40" spans="1:6">
      <c r="A40" s="10"/>
      <c r="B40" s="10"/>
      <c r="C40" s="10">
        <v>0</v>
      </c>
      <c r="D40" s="11" t="s">
        <v>1317</v>
      </c>
      <c r="E40" s="11" t="s">
        <v>925</v>
      </c>
      <c r="F40" s="12">
        <v>56</v>
      </c>
    </row>
    <row r="41" spans="1:6">
      <c r="A41" s="10"/>
      <c r="B41" s="10"/>
      <c r="C41" s="10">
        <v>1</v>
      </c>
      <c r="D41" s="11" t="s">
        <v>1318</v>
      </c>
      <c r="E41" s="11" t="s">
        <v>1100</v>
      </c>
      <c r="F41" s="12">
        <v>50</v>
      </c>
    </row>
    <row r="42" spans="1:6">
      <c r="A42" s="10"/>
      <c r="B42" s="10"/>
      <c r="C42" s="10">
        <v>2</v>
      </c>
      <c r="D42" s="11" t="s">
        <v>1319</v>
      </c>
      <c r="E42" s="11" t="s">
        <v>1101</v>
      </c>
      <c r="F42" s="12">
        <v>78</v>
      </c>
    </row>
    <row r="43" spans="1:6" ht="28">
      <c r="A43" s="10"/>
      <c r="B43" s="10"/>
      <c r="C43" s="10">
        <v>3</v>
      </c>
      <c r="D43" s="11" t="s">
        <v>1320</v>
      </c>
      <c r="E43" s="11" t="s">
        <v>1102</v>
      </c>
      <c r="F43" s="12">
        <v>33</v>
      </c>
    </row>
    <row r="44" spans="1:6" s="3" customFormat="1" ht="15">
      <c r="A44" s="21"/>
      <c r="B44" s="21">
        <v>19</v>
      </c>
      <c r="C44" s="21"/>
      <c r="D44" s="22" t="s">
        <v>1321</v>
      </c>
      <c r="E44" s="22" t="s">
        <v>1321</v>
      </c>
      <c r="F44" s="23">
        <f>SUM(F45:F47)</f>
        <v>74</v>
      </c>
    </row>
    <row r="45" spans="1:6">
      <c r="A45" s="10"/>
      <c r="B45" s="10"/>
      <c r="C45" s="10">
        <v>0</v>
      </c>
      <c r="D45" s="11" t="s">
        <v>1321</v>
      </c>
      <c r="E45" s="11" t="s">
        <v>1321</v>
      </c>
      <c r="F45" s="12">
        <v>45</v>
      </c>
    </row>
    <row r="46" spans="1:6">
      <c r="A46" s="10"/>
      <c r="B46" s="10"/>
      <c r="C46" s="10">
        <v>1</v>
      </c>
      <c r="D46" s="11" t="s">
        <v>1322</v>
      </c>
      <c r="E46" s="11" t="s">
        <v>1103</v>
      </c>
      <c r="F46" s="12">
        <v>27</v>
      </c>
    </row>
    <row r="47" spans="1:6">
      <c r="A47" s="10"/>
      <c r="B47" s="10"/>
      <c r="C47" s="10">
        <v>2</v>
      </c>
      <c r="D47" s="11" t="s">
        <v>853</v>
      </c>
      <c r="E47" s="11" t="s">
        <v>854</v>
      </c>
      <c r="F47" s="12">
        <v>2</v>
      </c>
    </row>
    <row r="48" spans="1:6">
      <c r="A48" s="10"/>
      <c r="B48" s="10"/>
      <c r="C48" s="10"/>
      <c r="D48" s="11"/>
      <c r="E48" s="11"/>
      <c r="F48" s="12"/>
    </row>
    <row r="49" spans="1:6" s="6" customFormat="1" ht="18">
      <c r="A49" s="17">
        <v>3</v>
      </c>
      <c r="B49" s="18"/>
      <c r="C49" s="18"/>
      <c r="D49" s="19" t="s">
        <v>1323</v>
      </c>
      <c r="E49" s="19" t="s">
        <v>1104</v>
      </c>
      <c r="F49" s="20">
        <f>SUM(F50,F51,F54,F57,F60)</f>
        <v>436</v>
      </c>
    </row>
    <row r="50" spans="1:6" s="3" customFormat="1" ht="15">
      <c r="A50" s="21"/>
      <c r="B50" s="21">
        <v>21</v>
      </c>
      <c r="C50" s="21">
        <v>0</v>
      </c>
      <c r="D50" s="22" t="s">
        <v>1324</v>
      </c>
      <c r="E50" s="22" t="s">
        <v>1105</v>
      </c>
      <c r="F50" s="23">
        <v>68</v>
      </c>
    </row>
    <row r="51" spans="1:6" s="3" customFormat="1" ht="15">
      <c r="A51" s="21"/>
      <c r="B51" s="21">
        <v>22</v>
      </c>
      <c r="C51" s="21">
        <v>0</v>
      </c>
      <c r="D51" s="22" t="s">
        <v>1326</v>
      </c>
      <c r="E51" s="22" t="s">
        <v>1106</v>
      </c>
      <c r="F51" s="23">
        <f>SUM(F52:F53)</f>
        <v>174</v>
      </c>
    </row>
    <row r="52" spans="1:6">
      <c r="A52" s="10"/>
      <c r="B52" s="10"/>
      <c r="C52" s="10">
        <v>1</v>
      </c>
      <c r="D52" s="11" t="s">
        <v>855</v>
      </c>
      <c r="E52" s="11" t="s">
        <v>856</v>
      </c>
      <c r="F52" s="12">
        <v>114</v>
      </c>
    </row>
    <row r="53" spans="1:6">
      <c r="A53" s="10"/>
      <c r="B53" s="10"/>
      <c r="C53" s="10">
        <v>2</v>
      </c>
      <c r="D53" s="11" t="s">
        <v>1331</v>
      </c>
      <c r="E53" s="11" t="s">
        <v>857</v>
      </c>
      <c r="F53" s="12">
        <v>60</v>
      </c>
    </row>
    <row r="54" spans="1:6" s="3" customFormat="1" ht="15">
      <c r="A54" s="21"/>
      <c r="B54" s="21">
        <v>23</v>
      </c>
      <c r="C54" s="21">
        <v>0</v>
      </c>
      <c r="D54" s="22" t="s">
        <v>1334</v>
      </c>
      <c r="E54" s="22" t="s">
        <v>1114</v>
      </c>
      <c r="F54" s="23">
        <f>SUM(F55:F56)</f>
        <v>116</v>
      </c>
    </row>
    <row r="55" spans="1:6">
      <c r="A55" s="10"/>
      <c r="B55" s="10"/>
      <c r="C55" s="10">
        <v>1</v>
      </c>
      <c r="D55" s="11" t="s">
        <v>1334</v>
      </c>
      <c r="E55" s="11" t="s">
        <v>858</v>
      </c>
      <c r="F55" s="12">
        <v>100</v>
      </c>
    </row>
    <row r="56" spans="1:6">
      <c r="A56" s="10"/>
      <c r="B56" s="10"/>
      <c r="C56" s="10">
        <v>4</v>
      </c>
      <c r="D56" s="11" t="s">
        <v>859</v>
      </c>
      <c r="E56" s="11" t="s">
        <v>1117</v>
      </c>
      <c r="F56" s="12">
        <v>16</v>
      </c>
    </row>
    <row r="57" spans="1:6" s="3" customFormat="1" ht="15">
      <c r="A57" s="21"/>
      <c r="B57" s="21">
        <v>24</v>
      </c>
      <c r="C57" s="21"/>
      <c r="D57" s="22" t="s">
        <v>1339</v>
      </c>
      <c r="E57" s="22" t="s">
        <v>909</v>
      </c>
      <c r="F57" s="23">
        <f>SUM(F58:F59)</f>
        <v>59</v>
      </c>
    </row>
    <row r="58" spans="1:6">
      <c r="A58" s="10"/>
      <c r="B58" s="10"/>
      <c r="C58" s="10">
        <v>0</v>
      </c>
      <c r="D58" s="11" t="s">
        <v>1339</v>
      </c>
      <c r="E58" s="11" t="s">
        <v>909</v>
      </c>
      <c r="F58" s="12">
        <v>53</v>
      </c>
    </row>
    <row r="59" spans="1:6">
      <c r="A59" s="10"/>
      <c r="B59" s="10"/>
      <c r="C59" s="10">
        <v>1</v>
      </c>
      <c r="D59" s="11" t="s">
        <v>1340</v>
      </c>
      <c r="E59" s="11" t="s">
        <v>1118</v>
      </c>
      <c r="F59" s="12">
        <v>6</v>
      </c>
    </row>
    <row r="60" spans="1:6" s="3" customFormat="1" ht="15">
      <c r="A60" s="21"/>
      <c r="B60" s="21">
        <v>25</v>
      </c>
      <c r="C60" s="21">
        <v>0</v>
      </c>
      <c r="D60" s="22" t="s">
        <v>1341</v>
      </c>
      <c r="E60" s="22" t="s">
        <v>1119</v>
      </c>
      <c r="F60" s="23">
        <v>19</v>
      </c>
    </row>
    <row r="61" spans="1:6" s="3" customFormat="1" ht="15">
      <c r="A61" s="21"/>
      <c r="B61" s="21"/>
      <c r="C61" s="21"/>
      <c r="D61" s="22"/>
      <c r="E61" s="22"/>
      <c r="F61" s="23"/>
    </row>
    <row r="62" spans="1:6" s="6" customFormat="1" ht="18">
      <c r="A62" s="17">
        <v>4</v>
      </c>
      <c r="B62" s="18"/>
      <c r="C62" s="18"/>
      <c r="D62" s="19" t="s">
        <v>1342</v>
      </c>
      <c r="E62" s="19" t="s">
        <v>1120</v>
      </c>
      <c r="F62" s="20">
        <f>SUM(F63,F64,F67,F68,F69,F70,F71,F72)</f>
        <v>265</v>
      </c>
    </row>
    <row r="63" spans="1:6" s="3" customFormat="1" ht="15">
      <c r="A63" s="21"/>
      <c r="B63" s="21">
        <v>31</v>
      </c>
      <c r="C63" s="21">
        <v>0</v>
      </c>
      <c r="D63" s="22" t="s">
        <v>1343</v>
      </c>
      <c r="E63" s="22" t="s">
        <v>1121</v>
      </c>
      <c r="F63" s="23">
        <v>46</v>
      </c>
    </row>
    <row r="64" spans="1:6" s="3" customFormat="1" ht="15">
      <c r="A64" s="21"/>
      <c r="B64" s="21">
        <v>32</v>
      </c>
      <c r="C64" s="21">
        <v>0</v>
      </c>
      <c r="D64" s="22" t="s">
        <v>1344</v>
      </c>
      <c r="E64" s="22" t="s">
        <v>1123</v>
      </c>
      <c r="F64" s="23">
        <f>SUM(F65:F66)</f>
        <v>25</v>
      </c>
    </row>
    <row r="65" spans="1:6">
      <c r="A65" s="10"/>
      <c r="B65" s="10"/>
      <c r="C65" s="10">
        <v>1</v>
      </c>
      <c r="D65" s="11" t="s">
        <v>1345</v>
      </c>
      <c r="E65" s="11" t="s">
        <v>1124</v>
      </c>
      <c r="F65" s="12">
        <v>19</v>
      </c>
    </row>
    <row r="66" spans="1:6">
      <c r="A66" s="10"/>
      <c r="B66" s="10"/>
      <c r="C66" s="10">
        <v>2</v>
      </c>
      <c r="D66" s="11" t="s">
        <v>1346</v>
      </c>
      <c r="E66" s="11" t="s">
        <v>991</v>
      </c>
      <c r="F66" s="12">
        <v>6</v>
      </c>
    </row>
    <row r="67" spans="1:6" s="3" customFormat="1" ht="30">
      <c r="A67" s="21"/>
      <c r="B67" s="21">
        <v>33</v>
      </c>
      <c r="C67" s="21">
        <v>0</v>
      </c>
      <c r="D67" s="22" t="s">
        <v>1347</v>
      </c>
      <c r="E67" s="22" t="s">
        <v>1125</v>
      </c>
      <c r="F67" s="23">
        <v>18</v>
      </c>
    </row>
    <row r="68" spans="1:6" s="3" customFormat="1" ht="15">
      <c r="A68" s="21"/>
      <c r="B68" s="21">
        <v>34</v>
      </c>
      <c r="C68" s="21">
        <v>0</v>
      </c>
      <c r="D68" s="22" t="s">
        <v>1348</v>
      </c>
      <c r="E68" s="22" t="s">
        <v>1126</v>
      </c>
      <c r="F68" s="23">
        <v>60</v>
      </c>
    </row>
    <row r="69" spans="1:6" s="3" customFormat="1" ht="30">
      <c r="A69" s="21"/>
      <c r="B69" s="21">
        <v>35</v>
      </c>
      <c r="C69" s="21">
        <v>0</v>
      </c>
      <c r="D69" s="22" t="s">
        <v>1349</v>
      </c>
      <c r="E69" s="22" t="s">
        <v>1127</v>
      </c>
      <c r="F69" s="23">
        <v>12</v>
      </c>
    </row>
    <row r="70" spans="1:6" s="3" customFormat="1" ht="15">
      <c r="A70" s="21"/>
      <c r="B70" s="21">
        <v>36</v>
      </c>
      <c r="C70" s="21">
        <v>0</v>
      </c>
      <c r="D70" s="22" t="s">
        <v>1350</v>
      </c>
      <c r="E70" s="22" t="s">
        <v>1128</v>
      </c>
      <c r="F70" s="23">
        <v>55</v>
      </c>
    </row>
    <row r="71" spans="1:6" s="3" customFormat="1" ht="15">
      <c r="A71" s="21"/>
      <c r="B71" s="21">
        <v>37</v>
      </c>
      <c r="C71" s="21">
        <v>0</v>
      </c>
      <c r="D71" s="22" t="s">
        <v>1351</v>
      </c>
      <c r="E71" s="22" t="s">
        <v>1129</v>
      </c>
      <c r="F71" s="23">
        <v>32</v>
      </c>
    </row>
    <row r="72" spans="1:6" s="3" customFormat="1" ht="28.5" customHeight="1">
      <c r="A72" s="21"/>
      <c r="B72" s="21">
        <v>38</v>
      </c>
      <c r="C72" s="21">
        <v>0</v>
      </c>
      <c r="D72" s="22" t="s">
        <v>1352</v>
      </c>
      <c r="E72" s="22" t="s">
        <v>910</v>
      </c>
      <c r="F72" s="23">
        <v>17</v>
      </c>
    </row>
    <row r="73" spans="1:6" s="3" customFormat="1" ht="15.75" customHeight="1">
      <c r="A73" s="21"/>
      <c r="B73" s="21"/>
      <c r="C73" s="21"/>
      <c r="D73" s="22"/>
      <c r="E73" s="22"/>
      <c r="F73" s="23"/>
    </row>
    <row r="74" spans="1:6" s="6" customFormat="1" ht="18">
      <c r="A74" s="17">
        <v>5</v>
      </c>
      <c r="B74" s="18"/>
      <c r="C74" s="18"/>
      <c r="D74" s="19" t="s">
        <v>1353</v>
      </c>
      <c r="E74" s="19" t="s">
        <v>1131</v>
      </c>
      <c r="F74" s="20">
        <f>SUM(F75,F76,F77,F78)</f>
        <v>269</v>
      </c>
    </row>
    <row r="75" spans="1:6" s="3" customFormat="1" ht="15">
      <c r="A75" s="21"/>
      <c r="B75" s="21">
        <v>41</v>
      </c>
      <c r="C75" s="21">
        <v>0</v>
      </c>
      <c r="D75" s="22" t="s">
        <v>1354</v>
      </c>
      <c r="E75" s="22" t="s">
        <v>931</v>
      </c>
      <c r="F75" s="23">
        <v>107</v>
      </c>
    </row>
    <row r="76" spans="1:6" s="3" customFormat="1" ht="30">
      <c r="A76" s="21"/>
      <c r="B76" s="21">
        <v>42</v>
      </c>
      <c r="C76" s="21">
        <v>0</v>
      </c>
      <c r="D76" s="22" t="s">
        <v>1221</v>
      </c>
      <c r="E76" s="22" t="s">
        <v>1132</v>
      </c>
      <c r="F76" s="23">
        <v>13</v>
      </c>
    </row>
    <row r="77" spans="1:6" s="3" customFormat="1" ht="30">
      <c r="A77" s="21"/>
      <c r="B77" s="21">
        <v>43</v>
      </c>
      <c r="C77" s="21">
        <v>0</v>
      </c>
      <c r="D77" s="22" t="s">
        <v>1222</v>
      </c>
      <c r="E77" s="22" t="s">
        <v>993</v>
      </c>
      <c r="F77" s="23">
        <v>42</v>
      </c>
    </row>
    <row r="78" spans="1:6" s="3" customFormat="1" ht="15">
      <c r="A78" s="21"/>
      <c r="B78" s="21">
        <v>44</v>
      </c>
      <c r="C78" s="21"/>
      <c r="D78" s="22" t="s">
        <v>1223</v>
      </c>
      <c r="E78" s="22" t="s">
        <v>1133</v>
      </c>
      <c r="F78" s="23">
        <v>107</v>
      </c>
    </row>
    <row r="79" spans="1:6">
      <c r="A79" s="10"/>
      <c r="B79" s="10"/>
      <c r="C79" s="10"/>
      <c r="D79" s="11"/>
      <c r="E79" s="11"/>
      <c r="F79" s="12"/>
    </row>
    <row r="80" spans="1:6" s="6" customFormat="1" ht="18">
      <c r="A80" s="17">
        <v>6</v>
      </c>
      <c r="B80" s="18"/>
      <c r="C80" s="18"/>
      <c r="D80" s="19" t="s">
        <v>1227</v>
      </c>
      <c r="E80" s="19" t="s">
        <v>1135</v>
      </c>
      <c r="F80" s="20">
        <f>SUM(F81,F87,F88,F89,F92,F93)</f>
        <v>333</v>
      </c>
    </row>
    <row r="81" spans="1:6" s="3" customFormat="1" ht="30">
      <c r="A81" s="21"/>
      <c r="B81" s="21">
        <v>51</v>
      </c>
      <c r="C81" s="21"/>
      <c r="D81" s="22" t="s">
        <v>1228</v>
      </c>
      <c r="E81" s="22" t="s">
        <v>1136</v>
      </c>
      <c r="F81" s="23">
        <f>SUM(F82:F86)</f>
        <v>123</v>
      </c>
    </row>
    <row r="82" spans="1:6">
      <c r="A82" s="10"/>
      <c r="B82" s="10"/>
      <c r="C82" s="10">
        <v>0</v>
      </c>
      <c r="D82" s="11" t="s">
        <v>1228</v>
      </c>
      <c r="E82" s="11" t="s">
        <v>1136</v>
      </c>
      <c r="F82" s="12">
        <v>31</v>
      </c>
    </row>
    <row r="83" spans="1:6">
      <c r="A83" s="10"/>
      <c r="B83" s="10"/>
      <c r="C83" s="10">
        <v>1</v>
      </c>
      <c r="D83" s="11" t="s">
        <v>1230</v>
      </c>
      <c r="E83" s="11" t="s">
        <v>1138</v>
      </c>
      <c r="F83" s="12">
        <v>18</v>
      </c>
    </row>
    <row r="84" spans="1:6">
      <c r="A84" s="10"/>
      <c r="B84" s="10"/>
      <c r="C84" s="10">
        <v>2</v>
      </c>
      <c r="D84" s="11" t="s">
        <v>895</v>
      </c>
      <c r="E84" s="11" t="s">
        <v>896</v>
      </c>
      <c r="F84" s="12">
        <v>17</v>
      </c>
    </row>
    <row r="85" spans="1:6">
      <c r="A85" s="10"/>
      <c r="B85" s="10"/>
      <c r="C85" s="10">
        <v>3</v>
      </c>
      <c r="D85" s="11" t="s">
        <v>1233</v>
      </c>
      <c r="E85" s="11" t="s">
        <v>933</v>
      </c>
      <c r="F85" s="12">
        <v>33</v>
      </c>
    </row>
    <row r="86" spans="1:6">
      <c r="A86" s="10"/>
      <c r="B86" s="10"/>
      <c r="C86" s="10">
        <v>4</v>
      </c>
      <c r="D86" s="11" t="s">
        <v>1231</v>
      </c>
      <c r="E86" s="11" t="s">
        <v>1139</v>
      </c>
      <c r="F86" s="12">
        <v>24</v>
      </c>
    </row>
    <row r="87" spans="1:6" s="3" customFormat="1" ht="15">
      <c r="A87" s="21"/>
      <c r="B87" s="21">
        <v>52</v>
      </c>
      <c r="C87" s="21">
        <v>0</v>
      </c>
      <c r="D87" s="22" t="s">
        <v>870</v>
      </c>
      <c r="E87" s="22" t="s">
        <v>871</v>
      </c>
      <c r="F87" s="23">
        <v>20</v>
      </c>
    </row>
    <row r="88" spans="1:6" s="3" customFormat="1" ht="15">
      <c r="A88" s="21"/>
      <c r="B88" s="21">
        <v>53</v>
      </c>
      <c r="C88" s="21">
        <v>0</v>
      </c>
      <c r="D88" s="22" t="s">
        <v>1235</v>
      </c>
      <c r="E88" s="22" t="s">
        <v>1142</v>
      </c>
      <c r="F88" s="23">
        <v>57</v>
      </c>
    </row>
    <row r="89" spans="1:6" s="3" customFormat="1" ht="30">
      <c r="A89" s="21"/>
      <c r="B89" s="21">
        <v>54</v>
      </c>
      <c r="C89" s="21">
        <v>0</v>
      </c>
      <c r="D89" s="22" t="s">
        <v>1236</v>
      </c>
      <c r="E89" s="22" t="s">
        <v>1008</v>
      </c>
      <c r="F89" s="23">
        <f>SUM(F90:F91)</f>
        <v>87</v>
      </c>
    </row>
    <row r="90" spans="1:6">
      <c r="A90" s="10"/>
      <c r="B90" s="10"/>
      <c r="C90" s="10">
        <v>1</v>
      </c>
      <c r="D90" s="11" t="s">
        <v>887</v>
      </c>
      <c r="E90" s="11" t="s">
        <v>1009</v>
      </c>
      <c r="F90" s="12">
        <v>79</v>
      </c>
    </row>
    <row r="91" spans="1:6">
      <c r="A91" s="10"/>
      <c r="B91" s="10"/>
      <c r="C91" s="10">
        <v>2</v>
      </c>
      <c r="D91" s="11" t="s">
        <v>1238</v>
      </c>
      <c r="E91" s="11" t="s">
        <v>1010</v>
      </c>
      <c r="F91" s="12">
        <v>8</v>
      </c>
    </row>
    <row r="92" spans="1:6" s="3" customFormat="1" ht="30">
      <c r="A92" s="21"/>
      <c r="B92" s="21">
        <v>55</v>
      </c>
      <c r="C92" s="21">
        <v>0</v>
      </c>
      <c r="D92" s="22" t="s">
        <v>1240</v>
      </c>
      <c r="E92" s="22" t="s">
        <v>1012</v>
      </c>
      <c r="F92" s="23">
        <v>24</v>
      </c>
    </row>
    <row r="93" spans="1:6" s="3" customFormat="1" ht="30">
      <c r="A93" s="21"/>
      <c r="B93" s="21">
        <v>56</v>
      </c>
      <c r="C93" s="21">
        <v>0</v>
      </c>
      <c r="D93" s="22" t="s">
        <v>1242</v>
      </c>
      <c r="E93" s="22" t="s">
        <v>1014</v>
      </c>
      <c r="F93" s="23">
        <v>22</v>
      </c>
    </row>
    <row r="94" spans="1:6" s="3" customFormat="1" ht="15">
      <c r="A94" s="21"/>
      <c r="B94" s="21"/>
      <c r="C94" s="21"/>
      <c r="D94" s="22"/>
      <c r="E94" s="22"/>
      <c r="F94" s="23"/>
    </row>
    <row r="95" spans="1:6" s="6" customFormat="1" ht="18">
      <c r="A95" s="17">
        <v>7</v>
      </c>
      <c r="B95" s="18"/>
      <c r="C95" s="18"/>
      <c r="D95" s="19" t="s">
        <v>1237</v>
      </c>
      <c r="E95" s="19" t="s">
        <v>1015</v>
      </c>
      <c r="F95" s="20">
        <f>SUM(F96,F99,F100,F101,F102,F105,F106,F107)</f>
        <v>479</v>
      </c>
    </row>
    <row r="96" spans="1:6" s="3" customFormat="1" ht="30">
      <c r="A96" s="21"/>
      <c r="B96" s="21">
        <v>61</v>
      </c>
      <c r="C96" s="21">
        <v>0</v>
      </c>
      <c r="D96" s="22" t="s">
        <v>1243</v>
      </c>
      <c r="E96" s="22" t="s">
        <v>1016</v>
      </c>
      <c r="F96" s="23">
        <f>SUM(F97:F98)</f>
        <v>38</v>
      </c>
    </row>
    <row r="97" spans="1:6">
      <c r="A97" s="10"/>
      <c r="B97" s="10"/>
      <c r="C97" s="10">
        <v>1</v>
      </c>
      <c r="D97" s="11" t="s">
        <v>1244</v>
      </c>
      <c r="E97" s="11" t="s">
        <v>1017</v>
      </c>
      <c r="F97" s="12">
        <v>12</v>
      </c>
    </row>
    <row r="98" spans="1:6">
      <c r="A98" s="10"/>
      <c r="B98" s="10"/>
      <c r="C98" s="10">
        <v>2</v>
      </c>
      <c r="D98" s="11" t="s">
        <v>1321</v>
      </c>
      <c r="E98" s="11" t="s">
        <v>1321</v>
      </c>
      <c r="F98" s="12">
        <v>26</v>
      </c>
    </row>
    <row r="99" spans="1:6" s="3" customFormat="1" ht="15">
      <c r="A99" s="21"/>
      <c r="B99" s="21">
        <v>62</v>
      </c>
      <c r="C99" s="21">
        <v>0</v>
      </c>
      <c r="D99" s="22" t="s">
        <v>1247</v>
      </c>
      <c r="E99" s="22" t="s">
        <v>1019</v>
      </c>
      <c r="F99" s="23">
        <v>13</v>
      </c>
    </row>
    <row r="100" spans="1:6" s="3" customFormat="1" ht="15">
      <c r="A100" s="21"/>
      <c r="B100" s="21">
        <v>63</v>
      </c>
      <c r="C100" s="21">
        <v>0</v>
      </c>
      <c r="D100" s="22" t="s">
        <v>1249</v>
      </c>
      <c r="E100" s="22" t="s">
        <v>1021</v>
      </c>
      <c r="F100" s="23">
        <v>0</v>
      </c>
    </row>
    <row r="101" spans="1:6" s="3" customFormat="1" ht="15">
      <c r="A101" s="21"/>
      <c r="B101" s="21">
        <v>64</v>
      </c>
      <c r="C101" s="21">
        <v>0</v>
      </c>
      <c r="D101" s="22" t="s">
        <v>1250</v>
      </c>
      <c r="E101" s="22" t="s">
        <v>1022</v>
      </c>
      <c r="F101" s="23">
        <v>74</v>
      </c>
    </row>
    <row r="102" spans="1:6" s="3" customFormat="1" ht="15">
      <c r="A102" s="21"/>
      <c r="B102" s="21">
        <v>65</v>
      </c>
      <c r="C102" s="21"/>
      <c r="D102" s="22" t="s">
        <v>1206</v>
      </c>
      <c r="E102" s="22" t="s">
        <v>1023</v>
      </c>
      <c r="F102" s="23">
        <f>SUM(F103:F104)</f>
        <v>59</v>
      </c>
    </row>
    <row r="103" spans="1:6">
      <c r="A103" s="10"/>
      <c r="B103" s="24"/>
      <c r="C103" s="10">
        <v>0</v>
      </c>
      <c r="D103" s="11" t="s">
        <v>1206</v>
      </c>
      <c r="E103" s="11" t="s">
        <v>914</v>
      </c>
      <c r="F103" s="12">
        <v>41</v>
      </c>
    </row>
    <row r="104" spans="1:6">
      <c r="A104" s="10"/>
      <c r="B104" s="24"/>
      <c r="C104" s="10">
        <v>1</v>
      </c>
      <c r="D104" s="11" t="s">
        <v>1207</v>
      </c>
      <c r="E104" s="11" t="s">
        <v>1024</v>
      </c>
      <c r="F104" s="12">
        <v>18</v>
      </c>
    </row>
    <row r="105" spans="1:6" s="3" customFormat="1" ht="15">
      <c r="A105" s="21"/>
      <c r="B105" s="21">
        <v>66</v>
      </c>
      <c r="C105" s="21"/>
      <c r="D105" s="22" t="s">
        <v>995</v>
      </c>
      <c r="E105" s="22" t="s">
        <v>1025</v>
      </c>
      <c r="F105" s="23">
        <v>115</v>
      </c>
    </row>
    <row r="106" spans="1:6" s="3" customFormat="1" ht="15">
      <c r="A106" s="21"/>
      <c r="B106" s="21">
        <v>67</v>
      </c>
      <c r="C106" s="21">
        <v>0</v>
      </c>
      <c r="D106" s="22" t="s">
        <v>1254</v>
      </c>
      <c r="E106" s="22" t="s">
        <v>1027</v>
      </c>
      <c r="F106" s="23">
        <v>72</v>
      </c>
    </row>
    <row r="107" spans="1:6" s="3" customFormat="1" ht="15">
      <c r="A107" s="21"/>
      <c r="B107" s="21">
        <v>68</v>
      </c>
      <c r="C107" s="21">
        <v>0</v>
      </c>
      <c r="D107" s="22" t="s">
        <v>989</v>
      </c>
      <c r="E107" s="22" t="s">
        <v>1028</v>
      </c>
      <c r="F107" s="23">
        <f>SUM(F108:F111)</f>
        <v>108</v>
      </c>
    </row>
    <row r="108" spans="1:6">
      <c r="A108" s="10"/>
      <c r="B108" s="10"/>
      <c r="C108" s="10">
        <v>1</v>
      </c>
      <c r="D108" s="11" t="s">
        <v>1255</v>
      </c>
      <c r="E108" s="11" t="s">
        <v>1029</v>
      </c>
      <c r="F108" s="12">
        <v>21</v>
      </c>
    </row>
    <row r="109" spans="1:6">
      <c r="A109" s="10"/>
      <c r="B109" s="10"/>
      <c r="C109" s="10">
        <v>2</v>
      </c>
      <c r="D109" s="11" t="s">
        <v>1256</v>
      </c>
      <c r="E109" s="11" t="s">
        <v>1030</v>
      </c>
      <c r="F109" s="12">
        <v>50</v>
      </c>
    </row>
    <row r="110" spans="1:6">
      <c r="A110" s="10"/>
      <c r="B110" s="10"/>
      <c r="C110" s="10">
        <v>3</v>
      </c>
      <c r="D110" s="11" t="s">
        <v>822</v>
      </c>
      <c r="E110" s="11" t="s">
        <v>824</v>
      </c>
      <c r="F110" s="12">
        <v>19</v>
      </c>
    </row>
    <row r="111" spans="1:6" ht="28">
      <c r="A111" s="10"/>
      <c r="B111" s="10"/>
      <c r="C111" s="10">
        <v>4</v>
      </c>
      <c r="D111" s="11" t="s">
        <v>823</v>
      </c>
      <c r="E111" s="11" t="s">
        <v>825</v>
      </c>
      <c r="F111" s="12">
        <v>18</v>
      </c>
    </row>
    <row r="112" spans="1:6">
      <c r="A112" s="10"/>
      <c r="B112" s="10"/>
      <c r="C112" s="10"/>
      <c r="D112" s="11"/>
      <c r="E112" s="11"/>
      <c r="F112" s="12"/>
    </row>
    <row r="113" spans="1:6" s="6" customFormat="1" ht="18">
      <c r="A113" s="17">
        <v>8</v>
      </c>
      <c r="B113" s="17"/>
      <c r="C113" s="17"/>
      <c r="D113" s="19" t="s">
        <v>1258</v>
      </c>
      <c r="E113" s="19" t="s">
        <v>1031</v>
      </c>
      <c r="F113" s="20">
        <f>SUM(F114,F115,F116,F121,F122,F123,F127,F128,F129)</f>
        <v>581</v>
      </c>
    </row>
    <row r="114" spans="1:6" s="3" customFormat="1" ht="15">
      <c r="A114" s="21"/>
      <c r="B114" s="21">
        <v>71</v>
      </c>
      <c r="C114" s="21">
        <v>0</v>
      </c>
      <c r="D114" s="22" t="s">
        <v>1259</v>
      </c>
      <c r="E114" s="22" t="s">
        <v>1032</v>
      </c>
      <c r="F114" s="23">
        <v>85</v>
      </c>
    </row>
    <row r="115" spans="1:6" s="3" customFormat="1" ht="15">
      <c r="A115" s="21"/>
      <c r="B115" s="21">
        <v>72</v>
      </c>
      <c r="C115" s="21">
        <v>0</v>
      </c>
      <c r="D115" s="22" t="s">
        <v>1260</v>
      </c>
      <c r="E115" s="22" t="s">
        <v>1033</v>
      </c>
      <c r="F115" s="23">
        <v>43</v>
      </c>
    </row>
    <row r="116" spans="1:6" s="3" customFormat="1" ht="30">
      <c r="A116" s="21"/>
      <c r="B116" s="21">
        <v>73</v>
      </c>
      <c r="C116" s="21">
        <v>0</v>
      </c>
      <c r="D116" s="22" t="s">
        <v>898</v>
      </c>
      <c r="E116" s="22" t="s">
        <v>1034</v>
      </c>
      <c r="F116" s="23">
        <f>SUM(F117:F120)</f>
        <v>49</v>
      </c>
    </row>
    <row r="117" spans="1:6">
      <c r="A117" s="10"/>
      <c r="B117" s="10"/>
      <c r="C117" s="10">
        <v>1</v>
      </c>
      <c r="D117" s="11" t="s">
        <v>1262</v>
      </c>
      <c r="E117" s="11" t="s">
        <v>1035</v>
      </c>
      <c r="F117" s="12">
        <v>7</v>
      </c>
    </row>
    <row r="118" spans="1:6">
      <c r="A118" s="10"/>
      <c r="B118" s="10"/>
      <c r="C118" s="10">
        <v>2</v>
      </c>
      <c r="D118" s="11" t="s">
        <v>1263</v>
      </c>
      <c r="E118" s="11" t="s">
        <v>1036</v>
      </c>
      <c r="F118" s="12">
        <v>13</v>
      </c>
    </row>
    <row r="119" spans="1:6">
      <c r="A119" s="10"/>
      <c r="B119" s="10"/>
      <c r="C119" s="10">
        <v>3</v>
      </c>
      <c r="D119" s="11" t="s">
        <v>1264</v>
      </c>
      <c r="E119" s="11" t="s">
        <v>1037</v>
      </c>
      <c r="F119" s="12">
        <v>18</v>
      </c>
    </row>
    <row r="120" spans="1:6">
      <c r="A120" s="10"/>
      <c r="B120" s="10"/>
      <c r="C120" s="10">
        <v>4</v>
      </c>
      <c r="D120" s="11" t="s">
        <v>841</v>
      </c>
      <c r="E120" s="11" t="s">
        <v>842</v>
      </c>
      <c r="F120" s="12">
        <v>11</v>
      </c>
    </row>
    <row r="121" spans="1:6" s="3" customFormat="1" ht="15">
      <c r="A121" s="21"/>
      <c r="B121" s="21">
        <v>74</v>
      </c>
      <c r="C121" s="21">
        <v>0</v>
      </c>
      <c r="D121" s="22" t="s">
        <v>899</v>
      </c>
      <c r="E121" s="22" t="s">
        <v>1039</v>
      </c>
      <c r="F121" s="23">
        <v>81</v>
      </c>
    </row>
    <row r="122" spans="1:6" s="3" customFormat="1" ht="15">
      <c r="A122" s="21"/>
      <c r="B122" s="21">
        <v>75</v>
      </c>
      <c r="C122" s="21">
        <v>0</v>
      </c>
      <c r="D122" s="22" t="s">
        <v>1267</v>
      </c>
      <c r="E122" s="22" t="s">
        <v>1040</v>
      </c>
      <c r="F122" s="23">
        <v>96</v>
      </c>
    </row>
    <row r="123" spans="1:6" s="3" customFormat="1" ht="30">
      <c r="A123" s="21"/>
      <c r="B123" s="21">
        <v>76</v>
      </c>
      <c r="C123" s="21">
        <v>0</v>
      </c>
      <c r="D123" s="22" t="s">
        <v>1268</v>
      </c>
      <c r="E123" s="22" t="s">
        <v>1041</v>
      </c>
      <c r="F123" s="23">
        <f>SUM(F124:F126)</f>
        <v>178</v>
      </c>
    </row>
    <row r="124" spans="1:6">
      <c r="A124" s="10"/>
      <c r="B124" s="10"/>
      <c r="C124" s="10">
        <v>1</v>
      </c>
      <c r="D124" s="11" t="s">
        <v>1269</v>
      </c>
      <c r="E124" s="11" t="s">
        <v>1042</v>
      </c>
      <c r="F124" s="12">
        <v>85</v>
      </c>
    </row>
    <row r="125" spans="1:6">
      <c r="A125" s="10"/>
      <c r="B125" s="10"/>
      <c r="C125" s="10">
        <v>2</v>
      </c>
      <c r="D125" s="11" t="s">
        <v>1270</v>
      </c>
      <c r="E125" s="11" t="s">
        <v>1043</v>
      </c>
      <c r="F125" s="12">
        <v>64</v>
      </c>
    </row>
    <row r="126" spans="1:6">
      <c r="A126" s="10"/>
      <c r="B126" s="10"/>
      <c r="C126" s="10">
        <v>3</v>
      </c>
      <c r="D126" s="11" t="s">
        <v>1271</v>
      </c>
      <c r="E126" s="11" t="s">
        <v>1044</v>
      </c>
      <c r="F126" s="12">
        <v>29</v>
      </c>
    </row>
    <row r="127" spans="1:6" s="3" customFormat="1" ht="15">
      <c r="A127" s="21"/>
      <c r="B127" s="21">
        <v>77</v>
      </c>
      <c r="C127" s="21">
        <v>0</v>
      </c>
      <c r="D127" s="22" t="s">
        <v>1272</v>
      </c>
      <c r="E127" s="22" t="s">
        <v>1045</v>
      </c>
      <c r="F127" s="23">
        <v>6</v>
      </c>
    </row>
    <row r="128" spans="1:6" s="3" customFormat="1" ht="30">
      <c r="A128" s="21"/>
      <c r="B128" s="21">
        <v>78</v>
      </c>
      <c r="C128" s="21">
        <v>0</v>
      </c>
      <c r="D128" s="22" t="s">
        <v>838</v>
      </c>
      <c r="E128" s="22" t="s">
        <v>1046</v>
      </c>
      <c r="F128" s="23">
        <v>27</v>
      </c>
    </row>
    <row r="129" spans="1:6" s="3" customFormat="1" ht="30">
      <c r="A129" s="21"/>
      <c r="B129" s="21">
        <v>79</v>
      </c>
      <c r="C129" s="21">
        <v>0</v>
      </c>
      <c r="D129" s="22" t="s">
        <v>1274</v>
      </c>
      <c r="E129" s="22" t="s">
        <v>996</v>
      </c>
      <c r="F129" s="23">
        <v>16</v>
      </c>
    </row>
    <row r="130" spans="1:6" s="3" customFormat="1" ht="15">
      <c r="A130" s="21"/>
      <c r="B130" s="21"/>
      <c r="C130" s="21"/>
      <c r="D130" s="22"/>
      <c r="E130" s="22"/>
      <c r="F130" s="23"/>
    </row>
    <row r="131" spans="1:6" s="6" customFormat="1" ht="18">
      <c r="A131" s="17">
        <v>9</v>
      </c>
      <c r="B131" s="18"/>
      <c r="C131" s="18"/>
      <c r="D131" s="19" t="s">
        <v>1275</v>
      </c>
      <c r="E131" s="19" t="s">
        <v>1047</v>
      </c>
      <c r="F131" s="20">
        <f>SUM(F132,F133,F136,F143,F144,F145,F149,F150)</f>
        <v>579</v>
      </c>
    </row>
    <row r="132" spans="1:6" s="3" customFormat="1" ht="15">
      <c r="A132" s="21"/>
      <c r="B132" s="21">
        <v>81</v>
      </c>
      <c r="C132" s="21">
        <v>0</v>
      </c>
      <c r="D132" s="22" t="s">
        <v>1276</v>
      </c>
      <c r="E132" s="22" t="s">
        <v>1048</v>
      </c>
      <c r="F132" s="23">
        <v>54</v>
      </c>
    </row>
    <row r="133" spans="1:6" s="3" customFormat="1" ht="15">
      <c r="A133" s="21"/>
      <c r="B133" s="21">
        <v>82</v>
      </c>
      <c r="C133" s="21">
        <v>0</v>
      </c>
      <c r="D133" s="22" t="s">
        <v>1279</v>
      </c>
      <c r="E133" s="22" t="s">
        <v>1050</v>
      </c>
      <c r="F133" s="23">
        <f>SUM(F134:F135)</f>
        <v>106</v>
      </c>
    </row>
    <row r="134" spans="1:6">
      <c r="A134" s="10"/>
      <c r="B134" s="10"/>
      <c r="C134" s="10">
        <v>1</v>
      </c>
      <c r="D134" s="11" t="s">
        <v>1051</v>
      </c>
      <c r="E134" s="11" t="s">
        <v>1052</v>
      </c>
      <c r="F134" s="12">
        <v>15</v>
      </c>
    </row>
    <row r="135" spans="1:6">
      <c r="A135" s="10"/>
      <c r="B135" s="10"/>
      <c r="C135" s="10">
        <v>2</v>
      </c>
      <c r="D135" s="11" t="s">
        <v>1278</v>
      </c>
      <c r="E135" s="11" t="s">
        <v>1278</v>
      </c>
      <c r="F135" s="12">
        <v>91</v>
      </c>
    </row>
    <row r="136" spans="1:6" s="3" customFormat="1" ht="15">
      <c r="A136" s="21"/>
      <c r="B136" s="21">
        <v>83</v>
      </c>
      <c r="C136" s="21"/>
      <c r="D136" s="22" t="s">
        <v>1280</v>
      </c>
      <c r="E136" s="22" t="s">
        <v>1053</v>
      </c>
      <c r="F136" s="23">
        <f>SUM(F137:F142)</f>
        <v>195</v>
      </c>
    </row>
    <row r="137" spans="1:6">
      <c r="A137" s="10"/>
      <c r="B137" s="10"/>
      <c r="C137" s="10">
        <v>0</v>
      </c>
      <c r="D137" s="11" t="s">
        <v>1280</v>
      </c>
      <c r="E137" s="11" t="s">
        <v>1053</v>
      </c>
      <c r="F137" s="12">
        <v>70</v>
      </c>
    </row>
    <row r="138" spans="1:6">
      <c r="A138" s="10"/>
      <c r="B138" s="10"/>
      <c r="C138" s="10">
        <v>1</v>
      </c>
      <c r="D138" s="11" t="s">
        <v>900</v>
      </c>
      <c r="E138" s="11" t="s">
        <v>901</v>
      </c>
      <c r="F138" s="12">
        <v>3</v>
      </c>
    </row>
    <row r="139" spans="1:6">
      <c r="A139" s="10"/>
      <c r="B139" s="10"/>
      <c r="C139" s="10">
        <v>2</v>
      </c>
      <c r="D139" s="11" t="s">
        <v>902</v>
      </c>
      <c r="E139" s="11" t="s">
        <v>903</v>
      </c>
      <c r="F139" s="12">
        <v>3</v>
      </c>
    </row>
    <row r="140" spans="1:6">
      <c r="A140" s="10"/>
      <c r="B140" s="10"/>
      <c r="C140" s="10">
        <v>3</v>
      </c>
      <c r="D140" s="11" t="s">
        <v>1210</v>
      </c>
      <c r="E140" s="11" t="s">
        <v>1055</v>
      </c>
      <c r="F140" s="12">
        <v>6</v>
      </c>
    </row>
    <row r="141" spans="1:6">
      <c r="A141" s="10"/>
      <c r="B141" s="10"/>
      <c r="C141" s="10">
        <v>4</v>
      </c>
      <c r="D141" s="11" t="s">
        <v>872</v>
      </c>
      <c r="E141" s="11" t="s">
        <v>873</v>
      </c>
      <c r="F141" s="12">
        <v>90</v>
      </c>
    </row>
    <row r="142" spans="1:6">
      <c r="A142" s="10"/>
      <c r="B142" s="10"/>
      <c r="C142" s="10">
        <v>5</v>
      </c>
      <c r="D142" s="11" t="s">
        <v>874</v>
      </c>
      <c r="E142" s="11" t="s">
        <v>875</v>
      </c>
      <c r="F142" s="12">
        <v>23</v>
      </c>
    </row>
    <row r="143" spans="1:6" s="3" customFormat="1" ht="15">
      <c r="A143" s="21"/>
      <c r="B143" s="21">
        <v>84</v>
      </c>
      <c r="C143" s="21">
        <v>0</v>
      </c>
      <c r="D143" s="22" t="s">
        <v>1282</v>
      </c>
      <c r="E143" s="22" t="s">
        <v>1282</v>
      </c>
      <c r="F143" s="23">
        <v>79</v>
      </c>
    </row>
    <row r="144" spans="1:6" s="3" customFormat="1" ht="15">
      <c r="A144" s="21"/>
      <c r="B144" s="21">
        <v>85</v>
      </c>
      <c r="C144" s="21">
        <v>0</v>
      </c>
      <c r="D144" s="22" t="s">
        <v>1283</v>
      </c>
      <c r="E144" s="22" t="s">
        <v>1056</v>
      </c>
      <c r="F144" s="23">
        <v>25</v>
      </c>
    </row>
    <row r="145" spans="1:6" s="3" customFormat="1" ht="15">
      <c r="A145" s="21"/>
      <c r="B145" s="21">
        <v>86</v>
      </c>
      <c r="C145" s="21"/>
      <c r="D145" s="22" t="s">
        <v>1285</v>
      </c>
      <c r="E145" s="22" t="s">
        <v>1285</v>
      </c>
      <c r="F145" s="23">
        <f>SUM(F146:F148)</f>
        <v>89</v>
      </c>
    </row>
    <row r="146" spans="1:6">
      <c r="A146" s="10"/>
      <c r="B146" s="10"/>
      <c r="C146" s="10">
        <v>0</v>
      </c>
      <c r="D146" s="11" t="s">
        <v>1285</v>
      </c>
      <c r="E146" s="11" t="s">
        <v>1285</v>
      </c>
      <c r="F146" s="12">
        <v>53</v>
      </c>
    </row>
    <row r="147" spans="1:6">
      <c r="A147" s="10"/>
      <c r="B147" s="10"/>
      <c r="C147" s="10">
        <v>1</v>
      </c>
      <c r="D147" s="11" t="s">
        <v>1256</v>
      </c>
      <c r="E147" s="11" t="s">
        <v>1030</v>
      </c>
      <c r="F147" s="12">
        <v>30</v>
      </c>
    </row>
    <row r="148" spans="1:6">
      <c r="A148" s="10"/>
      <c r="B148" s="10"/>
      <c r="C148" s="10">
        <v>2</v>
      </c>
      <c r="D148" s="11" t="s">
        <v>1286</v>
      </c>
      <c r="E148" s="11" t="s">
        <v>1057</v>
      </c>
      <c r="F148" s="12">
        <v>6</v>
      </c>
    </row>
    <row r="149" spans="1:6" s="3" customFormat="1" ht="15">
      <c r="A149" s="21"/>
      <c r="B149" s="21">
        <v>87</v>
      </c>
      <c r="C149" s="21">
        <v>0</v>
      </c>
      <c r="D149" s="22" t="s">
        <v>1287</v>
      </c>
      <c r="E149" s="22" t="s">
        <v>1287</v>
      </c>
      <c r="F149" s="23">
        <v>19</v>
      </c>
    </row>
    <row r="150" spans="1:6" s="3" customFormat="1" ht="15">
      <c r="A150" s="21"/>
      <c r="B150" s="21">
        <v>88</v>
      </c>
      <c r="C150" s="21">
        <v>0</v>
      </c>
      <c r="D150" s="22" t="s">
        <v>1143</v>
      </c>
      <c r="E150" s="22" t="s">
        <v>1058</v>
      </c>
      <c r="F150" s="23">
        <v>12</v>
      </c>
    </row>
    <row r="151" spans="1:6" s="3" customFormat="1" ht="15">
      <c r="A151" s="21"/>
      <c r="B151" s="21"/>
      <c r="C151" s="21"/>
      <c r="D151" s="22"/>
      <c r="E151" s="22"/>
      <c r="F151" s="23"/>
    </row>
    <row r="152" spans="1:6" s="6" customFormat="1" ht="18">
      <c r="A152" s="17">
        <v>10</v>
      </c>
      <c r="B152" s="18"/>
      <c r="C152" s="18"/>
      <c r="D152" s="19" t="s">
        <v>1144</v>
      </c>
      <c r="E152" s="19" t="s">
        <v>1059</v>
      </c>
      <c r="F152" s="20">
        <f>SUM(F153,F154,F155,F158,F165)</f>
        <v>424</v>
      </c>
    </row>
    <row r="153" spans="1:6" s="3" customFormat="1" ht="15">
      <c r="A153" s="21"/>
      <c r="B153" s="21">
        <v>91</v>
      </c>
      <c r="C153" s="21">
        <v>0</v>
      </c>
      <c r="D153" s="22" t="s">
        <v>1145</v>
      </c>
      <c r="E153" s="22" t="s">
        <v>917</v>
      </c>
      <c r="F153" s="23">
        <v>30</v>
      </c>
    </row>
    <row r="154" spans="1:6" s="3" customFormat="1" ht="15">
      <c r="A154" s="21"/>
      <c r="B154" s="21">
        <v>92</v>
      </c>
      <c r="C154" s="21">
        <v>0</v>
      </c>
      <c r="D154" s="22" t="s">
        <v>1146</v>
      </c>
      <c r="E154" s="22" t="s">
        <v>1061</v>
      </c>
      <c r="F154" s="23">
        <v>65</v>
      </c>
    </row>
    <row r="155" spans="1:6" s="3" customFormat="1" ht="15">
      <c r="A155" s="21"/>
      <c r="B155" s="21">
        <v>93</v>
      </c>
      <c r="C155" s="21"/>
      <c r="D155" s="22" t="s">
        <v>1147</v>
      </c>
      <c r="E155" s="22" t="s">
        <v>1062</v>
      </c>
      <c r="F155" s="23">
        <f>SUM(F156:F157)</f>
        <v>100</v>
      </c>
    </row>
    <row r="156" spans="1:6">
      <c r="A156" s="10"/>
      <c r="B156" s="10"/>
      <c r="C156" s="10">
        <v>0</v>
      </c>
      <c r="D156" s="11" t="s">
        <v>1147</v>
      </c>
      <c r="E156" s="11" t="s">
        <v>1062</v>
      </c>
      <c r="F156" s="12">
        <v>89</v>
      </c>
    </row>
    <row r="157" spans="1:6">
      <c r="A157" s="10"/>
      <c r="B157" s="10"/>
      <c r="C157" s="10">
        <v>1</v>
      </c>
      <c r="D157" s="11" t="s">
        <v>990</v>
      </c>
      <c r="E157" s="11" t="s">
        <v>1064</v>
      </c>
      <c r="F157" s="12">
        <v>11</v>
      </c>
    </row>
    <row r="158" spans="1:6" s="3" customFormat="1" ht="15">
      <c r="A158" s="21"/>
      <c r="B158" s="21">
        <v>94</v>
      </c>
      <c r="C158" s="21"/>
      <c r="D158" s="22" t="s">
        <v>1148</v>
      </c>
      <c r="E158" s="22" t="s">
        <v>1065</v>
      </c>
      <c r="F158" s="23">
        <f>SUM(F159:F164)</f>
        <v>196</v>
      </c>
    </row>
    <row r="159" spans="1:6">
      <c r="A159" s="10"/>
      <c r="B159" s="10"/>
      <c r="C159" s="10">
        <v>0</v>
      </c>
      <c r="D159" s="11" t="s">
        <v>1148</v>
      </c>
      <c r="E159" s="11" t="s">
        <v>1066</v>
      </c>
      <c r="F159" s="12">
        <v>74</v>
      </c>
    </row>
    <row r="160" spans="1:6">
      <c r="A160" s="10"/>
      <c r="B160" s="10"/>
      <c r="C160" s="10">
        <v>1</v>
      </c>
      <c r="D160" s="11" t="s">
        <v>1149</v>
      </c>
      <c r="E160" s="11" t="s">
        <v>860</v>
      </c>
      <c r="F160" s="12">
        <v>52</v>
      </c>
    </row>
    <row r="161" spans="1:6">
      <c r="A161" s="10"/>
      <c r="B161" s="10"/>
      <c r="C161" s="10">
        <v>2</v>
      </c>
      <c r="D161" s="11" t="s">
        <v>904</v>
      </c>
      <c r="E161" s="11" t="s">
        <v>1071</v>
      </c>
      <c r="F161" s="12">
        <v>17</v>
      </c>
    </row>
    <row r="162" spans="1:6">
      <c r="A162" s="10"/>
      <c r="B162" s="10"/>
      <c r="C162" s="10">
        <v>3</v>
      </c>
      <c r="D162" s="11" t="s">
        <v>1150</v>
      </c>
      <c r="E162" s="11" t="s">
        <v>1068</v>
      </c>
      <c r="F162" s="12">
        <v>12</v>
      </c>
    </row>
    <row r="163" spans="1:6">
      <c r="A163" s="10"/>
      <c r="B163" s="10"/>
      <c r="C163" s="10">
        <v>4</v>
      </c>
      <c r="D163" s="11" t="s">
        <v>1151</v>
      </c>
      <c r="E163" s="11" t="s">
        <v>1069</v>
      </c>
      <c r="F163" s="12">
        <v>21</v>
      </c>
    </row>
    <row r="164" spans="1:6">
      <c r="A164" s="10"/>
      <c r="B164" s="10"/>
      <c r="C164" s="10">
        <v>5</v>
      </c>
      <c r="D164" s="11" t="s">
        <v>1152</v>
      </c>
      <c r="E164" s="11" t="s">
        <v>1070</v>
      </c>
      <c r="F164" s="12">
        <v>20</v>
      </c>
    </row>
    <row r="165" spans="1:6" s="3" customFormat="1" ht="30">
      <c r="A165" s="21"/>
      <c r="B165" s="21">
        <v>95</v>
      </c>
      <c r="C165" s="21">
        <v>0</v>
      </c>
      <c r="D165" s="22" t="s">
        <v>1153</v>
      </c>
      <c r="E165" s="22" t="s">
        <v>1072</v>
      </c>
      <c r="F165" s="23">
        <v>33</v>
      </c>
    </row>
    <row r="166" spans="1:6" s="3" customFormat="1" ht="15">
      <c r="A166" s="21"/>
      <c r="B166" s="21"/>
      <c r="C166" s="21"/>
      <c r="D166" s="22"/>
      <c r="E166" s="22"/>
      <c r="F166" s="23"/>
    </row>
    <row r="167" spans="1:6" s="6" customFormat="1" ht="18">
      <c r="A167" s="17">
        <v>11</v>
      </c>
      <c r="B167" s="18"/>
      <c r="C167" s="18"/>
      <c r="D167" s="19" t="s">
        <v>1154</v>
      </c>
      <c r="E167" s="19" t="s">
        <v>1073</v>
      </c>
      <c r="F167" s="20">
        <f>SUM(F168,F169,F172,F173,F176,F179,F180)</f>
        <v>257</v>
      </c>
    </row>
    <row r="168" spans="1:6" s="3" customFormat="1" ht="15">
      <c r="A168" s="21"/>
      <c r="B168" s="21">
        <v>101</v>
      </c>
      <c r="C168" s="21">
        <v>0</v>
      </c>
      <c r="D168" s="22" t="s">
        <v>1155</v>
      </c>
      <c r="E168" s="22" t="s">
        <v>1017</v>
      </c>
      <c r="F168" s="23">
        <v>10</v>
      </c>
    </row>
    <row r="169" spans="1:6" s="3" customFormat="1" ht="15">
      <c r="A169" s="21"/>
      <c r="B169" s="21">
        <v>102</v>
      </c>
      <c r="C169" s="21">
        <v>0</v>
      </c>
      <c r="D169" s="22" t="s">
        <v>1156</v>
      </c>
      <c r="E169" s="22" t="s">
        <v>1074</v>
      </c>
      <c r="F169" s="23">
        <f>SUM(F170:F171)</f>
        <v>33</v>
      </c>
    </row>
    <row r="170" spans="1:6">
      <c r="A170" s="10"/>
      <c r="B170" s="10"/>
      <c r="C170" s="10">
        <v>1</v>
      </c>
      <c r="D170" s="11" t="s">
        <v>1157</v>
      </c>
      <c r="E170" s="11" t="s">
        <v>937</v>
      </c>
      <c r="F170" s="12">
        <v>16</v>
      </c>
    </row>
    <row r="171" spans="1:6">
      <c r="A171" s="10"/>
      <c r="B171" s="10"/>
      <c r="C171" s="10">
        <v>2</v>
      </c>
      <c r="D171" s="11" t="s">
        <v>1158</v>
      </c>
      <c r="E171" s="11" t="s">
        <v>1075</v>
      </c>
      <c r="F171" s="12">
        <v>17</v>
      </c>
    </row>
    <row r="172" spans="1:6" s="3" customFormat="1" ht="15">
      <c r="A172" s="21"/>
      <c r="B172" s="21">
        <v>103</v>
      </c>
      <c r="C172" s="21">
        <v>0</v>
      </c>
      <c r="D172" s="22" t="s">
        <v>1159</v>
      </c>
      <c r="E172" s="22" t="s">
        <v>1076</v>
      </c>
      <c r="F172" s="23">
        <v>49</v>
      </c>
    </row>
    <row r="173" spans="1:6" s="3" customFormat="1" ht="15">
      <c r="A173" s="21"/>
      <c r="B173" s="21">
        <v>104</v>
      </c>
      <c r="C173" s="21"/>
      <c r="D173" s="22" t="s">
        <v>845</v>
      </c>
      <c r="E173" s="22" t="s">
        <v>1077</v>
      </c>
      <c r="F173" s="23">
        <f>SUM(F174:F175)</f>
        <v>121</v>
      </c>
    </row>
    <row r="174" spans="1:6">
      <c r="A174" s="10"/>
      <c r="B174" s="10"/>
      <c r="C174" s="10">
        <v>0</v>
      </c>
      <c r="D174" s="11" t="s">
        <v>845</v>
      </c>
      <c r="E174" s="11" t="s">
        <v>1077</v>
      </c>
      <c r="F174" s="12">
        <v>83</v>
      </c>
    </row>
    <row r="175" spans="1:6">
      <c r="A175" s="10"/>
      <c r="B175" s="10"/>
      <c r="C175" s="10">
        <v>1</v>
      </c>
      <c r="D175" s="11" t="s">
        <v>1161</v>
      </c>
      <c r="E175" s="11" t="s">
        <v>1079</v>
      </c>
      <c r="F175" s="12">
        <v>38</v>
      </c>
    </row>
    <row r="176" spans="1:6" s="3" customFormat="1" ht="30">
      <c r="A176" s="21"/>
      <c r="B176" s="21">
        <v>105</v>
      </c>
      <c r="C176" s="21"/>
      <c r="D176" s="22" t="s">
        <v>1162</v>
      </c>
      <c r="E176" s="22" t="s">
        <v>1080</v>
      </c>
      <c r="F176" s="23">
        <f>SUM(F177:F178)</f>
        <v>22</v>
      </c>
    </row>
    <row r="177" spans="1:6" ht="28">
      <c r="A177" s="10"/>
      <c r="B177" s="10"/>
      <c r="C177" s="10">
        <v>0</v>
      </c>
      <c r="D177" s="11" t="s">
        <v>1162</v>
      </c>
      <c r="E177" s="11" t="s">
        <v>1080</v>
      </c>
      <c r="F177" s="12">
        <v>17</v>
      </c>
    </row>
    <row r="178" spans="1:6">
      <c r="A178" s="10"/>
      <c r="B178" s="10"/>
      <c r="C178" s="10">
        <v>1</v>
      </c>
      <c r="D178" s="11" t="s">
        <v>1163</v>
      </c>
      <c r="E178" s="11" t="s">
        <v>942</v>
      </c>
      <c r="F178" s="12">
        <v>5</v>
      </c>
    </row>
    <row r="179" spans="1:6" s="3" customFormat="1" ht="15">
      <c r="A179" s="21"/>
      <c r="B179" s="21">
        <v>106</v>
      </c>
      <c r="C179" s="21">
        <v>0</v>
      </c>
      <c r="D179" s="22" t="s">
        <v>1246</v>
      </c>
      <c r="E179" s="22" t="s">
        <v>943</v>
      </c>
      <c r="F179" s="23">
        <v>6</v>
      </c>
    </row>
    <row r="180" spans="1:6" s="3" customFormat="1" ht="15">
      <c r="A180" s="21"/>
      <c r="B180" s="21">
        <v>107</v>
      </c>
      <c r="C180" s="21">
        <v>0</v>
      </c>
      <c r="D180" s="22" t="s">
        <v>1164</v>
      </c>
      <c r="E180" s="22" t="s">
        <v>1042</v>
      </c>
      <c r="F180" s="23">
        <v>16</v>
      </c>
    </row>
    <row r="181" spans="1:6" s="3" customFormat="1" ht="15">
      <c r="A181" s="21"/>
      <c r="B181" s="21"/>
      <c r="C181" s="21"/>
      <c r="D181" s="22"/>
      <c r="E181" s="22"/>
      <c r="F181" s="23"/>
    </row>
    <row r="182" spans="1:6" s="6" customFormat="1" ht="18">
      <c r="A182" s="17">
        <v>12</v>
      </c>
      <c r="B182" s="18"/>
      <c r="C182" s="18"/>
      <c r="D182" s="19" t="s">
        <v>1165</v>
      </c>
      <c r="E182" s="19" t="s">
        <v>944</v>
      </c>
      <c r="F182" s="20">
        <f>SUM(F183:F185)</f>
        <v>77</v>
      </c>
    </row>
    <row r="183" spans="1:6" s="3" customFormat="1" ht="15">
      <c r="A183" s="21"/>
      <c r="B183" s="21">
        <v>111</v>
      </c>
      <c r="C183" s="21">
        <v>0</v>
      </c>
      <c r="D183" s="22" t="s">
        <v>1166</v>
      </c>
      <c r="E183" s="22" t="s">
        <v>945</v>
      </c>
      <c r="F183" s="23">
        <v>18</v>
      </c>
    </row>
    <row r="184" spans="1:6" s="3" customFormat="1" ht="15">
      <c r="A184" s="21"/>
      <c r="B184" s="21">
        <v>112</v>
      </c>
      <c r="C184" s="21">
        <v>0</v>
      </c>
      <c r="D184" s="22" t="s">
        <v>1167</v>
      </c>
      <c r="E184" s="22" t="s">
        <v>946</v>
      </c>
      <c r="F184" s="23">
        <v>46</v>
      </c>
    </row>
    <row r="185" spans="1:6" s="3" customFormat="1" ht="15">
      <c r="A185" s="21"/>
      <c r="B185" s="21">
        <v>113</v>
      </c>
      <c r="C185" s="21">
        <v>0</v>
      </c>
      <c r="D185" s="22" t="s">
        <v>1168</v>
      </c>
      <c r="E185" s="22" t="s">
        <v>947</v>
      </c>
      <c r="F185" s="23">
        <v>13</v>
      </c>
    </row>
    <row r="186" spans="1:6" s="3" customFormat="1" ht="15">
      <c r="A186" s="21"/>
      <c r="B186" s="21"/>
      <c r="C186" s="21"/>
      <c r="D186" s="22"/>
      <c r="E186" s="22"/>
      <c r="F186" s="23"/>
    </row>
    <row r="187" spans="1:6" s="6" customFormat="1" ht="18">
      <c r="A187" s="17">
        <v>13</v>
      </c>
      <c r="B187" s="18"/>
      <c r="C187" s="18"/>
      <c r="D187" s="19" t="s">
        <v>1169</v>
      </c>
      <c r="E187" s="19" t="s">
        <v>948</v>
      </c>
      <c r="F187" s="20">
        <f>SUM(F188:F189,F190,F191,F196,F197)</f>
        <v>288</v>
      </c>
    </row>
    <row r="188" spans="1:6" s="3" customFormat="1" ht="30">
      <c r="A188" s="21"/>
      <c r="B188" s="21">
        <v>121</v>
      </c>
      <c r="C188" s="21">
        <v>0</v>
      </c>
      <c r="D188" s="22" t="s">
        <v>1170</v>
      </c>
      <c r="E188" s="22" t="s">
        <v>949</v>
      </c>
      <c r="F188" s="23">
        <v>16</v>
      </c>
    </row>
    <row r="189" spans="1:6" s="3" customFormat="1" ht="15">
      <c r="A189" s="21"/>
      <c r="B189" s="21">
        <v>122</v>
      </c>
      <c r="C189" s="21">
        <v>0</v>
      </c>
      <c r="D189" s="22" t="s">
        <v>1171</v>
      </c>
      <c r="E189" s="22" t="s">
        <v>999</v>
      </c>
      <c r="F189" s="23">
        <v>86</v>
      </c>
    </row>
    <row r="190" spans="1:6" s="3" customFormat="1" ht="15">
      <c r="A190" s="21"/>
      <c r="B190" s="21">
        <v>123</v>
      </c>
      <c r="C190" s="21">
        <v>0</v>
      </c>
      <c r="D190" s="22" t="s">
        <v>905</v>
      </c>
      <c r="E190" s="28" t="s">
        <v>906</v>
      </c>
      <c r="F190" s="23">
        <v>36</v>
      </c>
    </row>
    <row r="191" spans="1:6" s="3" customFormat="1" ht="15">
      <c r="A191" s="21"/>
      <c r="B191" s="21">
        <v>124</v>
      </c>
      <c r="C191" s="21">
        <v>0</v>
      </c>
      <c r="D191" s="22" t="s">
        <v>1173</v>
      </c>
      <c r="E191" s="22" t="s">
        <v>951</v>
      </c>
      <c r="F191" s="23">
        <f>SUM(F192:F195)</f>
        <v>56</v>
      </c>
    </row>
    <row r="192" spans="1:6" s="3" customFormat="1" ht="15">
      <c r="A192" s="21"/>
      <c r="B192" s="21"/>
      <c r="C192" s="10">
        <v>0</v>
      </c>
      <c r="D192" s="11" t="s">
        <v>1173</v>
      </c>
      <c r="E192" s="11" t="s">
        <v>864</v>
      </c>
      <c r="F192" s="12">
        <v>35</v>
      </c>
    </row>
    <row r="193" spans="1:7" s="3" customFormat="1" ht="15">
      <c r="A193" s="21"/>
      <c r="B193" s="21"/>
      <c r="C193" s="10">
        <v>1</v>
      </c>
      <c r="D193" s="11" t="s">
        <v>861</v>
      </c>
      <c r="E193" s="11" t="s">
        <v>865</v>
      </c>
      <c r="F193" s="12">
        <v>7</v>
      </c>
    </row>
    <row r="194" spans="1:7" s="3" customFormat="1" ht="15">
      <c r="A194" s="21"/>
      <c r="B194" s="21"/>
      <c r="C194" s="10">
        <v>2</v>
      </c>
      <c r="D194" s="11" t="s">
        <v>862</v>
      </c>
      <c r="E194" s="11" t="s">
        <v>866</v>
      </c>
      <c r="F194" s="12">
        <v>6</v>
      </c>
    </row>
    <row r="195" spans="1:7" s="3" customFormat="1" ht="15">
      <c r="A195" s="21"/>
      <c r="B195" s="21"/>
      <c r="C195" s="10">
        <v>3</v>
      </c>
      <c r="D195" s="11" t="s">
        <v>863</v>
      </c>
      <c r="E195" s="11" t="s">
        <v>867</v>
      </c>
      <c r="F195" s="12">
        <v>8</v>
      </c>
    </row>
    <row r="196" spans="1:7" s="3" customFormat="1" ht="30">
      <c r="A196" s="21"/>
      <c r="B196" s="21">
        <v>125</v>
      </c>
      <c r="C196" s="21">
        <v>0</v>
      </c>
      <c r="D196" s="22" t="s">
        <v>1174</v>
      </c>
      <c r="E196" s="22" t="s">
        <v>952</v>
      </c>
      <c r="F196" s="23">
        <v>44</v>
      </c>
    </row>
    <row r="197" spans="1:7" s="3" customFormat="1" ht="15">
      <c r="A197" s="21"/>
      <c r="B197" s="21">
        <v>126</v>
      </c>
      <c r="C197" s="21">
        <v>0</v>
      </c>
      <c r="D197" s="22" t="s">
        <v>1175</v>
      </c>
      <c r="E197" s="22" t="s">
        <v>1175</v>
      </c>
      <c r="F197" s="23">
        <f>SUM(F198:F201)</f>
        <v>50</v>
      </c>
    </row>
    <row r="198" spans="1:7">
      <c r="A198" s="10"/>
      <c r="B198" s="10"/>
      <c r="C198" s="10">
        <v>1</v>
      </c>
      <c r="D198" s="11" t="s">
        <v>1176</v>
      </c>
      <c r="E198" s="11" t="s">
        <v>1176</v>
      </c>
      <c r="F198" s="12">
        <v>8</v>
      </c>
    </row>
    <row r="199" spans="1:7">
      <c r="A199" s="10"/>
      <c r="B199" s="10"/>
      <c r="C199" s="10">
        <v>2</v>
      </c>
      <c r="D199" s="11" t="s">
        <v>1177</v>
      </c>
      <c r="E199" s="11" t="s">
        <v>953</v>
      </c>
      <c r="F199" s="12">
        <v>10</v>
      </c>
    </row>
    <row r="200" spans="1:7">
      <c r="A200" s="10"/>
      <c r="B200" s="10"/>
      <c r="C200" s="10">
        <v>3</v>
      </c>
      <c r="D200" s="11" t="s">
        <v>1178</v>
      </c>
      <c r="E200" s="11" t="s">
        <v>1178</v>
      </c>
      <c r="F200" s="12">
        <v>19</v>
      </c>
    </row>
    <row r="201" spans="1:7">
      <c r="A201" s="10"/>
      <c r="B201" s="10"/>
      <c r="C201" s="10">
        <v>4</v>
      </c>
      <c r="D201" s="11" t="s">
        <v>1179</v>
      </c>
      <c r="E201" s="11" t="s">
        <v>954</v>
      </c>
      <c r="F201" s="12">
        <v>13</v>
      </c>
    </row>
    <row r="202" spans="1:7" ht="15">
      <c r="A202" s="10"/>
      <c r="B202" s="10"/>
      <c r="C202" s="10"/>
      <c r="D202" s="11"/>
      <c r="E202" s="11"/>
      <c r="F202" s="27"/>
    </row>
    <row r="203" spans="1:7" s="6" customFormat="1" ht="36">
      <c r="A203" s="17">
        <v>14</v>
      </c>
      <c r="B203" s="18"/>
      <c r="C203" s="18"/>
      <c r="D203" s="19" t="s">
        <v>1180</v>
      </c>
      <c r="E203" s="19" t="s">
        <v>955</v>
      </c>
      <c r="F203" s="20">
        <f>SUM(F204,F205,F206,F207,F208)</f>
        <v>296</v>
      </c>
      <c r="G203" s="4"/>
    </row>
    <row r="204" spans="1:7" s="3" customFormat="1" ht="15">
      <c r="A204" s="21"/>
      <c r="B204" s="21">
        <v>131</v>
      </c>
      <c r="C204" s="21">
        <v>0</v>
      </c>
      <c r="D204" s="22" t="s">
        <v>1001</v>
      </c>
      <c r="E204" s="22" t="s">
        <v>956</v>
      </c>
      <c r="F204" s="23">
        <v>41</v>
      </c>
    </row>
    <row r="205" spans="1:7" s="3" customFormat="1" ht="15">
      <c r="A205" s="21"/>
      <c r="B205" s="21">
        <v>132</v>
      </c>
      <c r="C205" s="21">
        <v>0</v>
      </c>
      <c r="D205" s="22" t="s">
        <v>1183</v>
      </c>
      <c r="E205" s="22" t="s">
        <v>959</v>
      </c>
      <c r="F205" s="23">
        <v>20</v>
      </c>
    </row>
    <row r="206" spans="1:7" s="3" customFormat="1" ht="15">
      <c r="A206" s="21"/>
      <c r="B206" s="21">
        <v>133</v>
      </c>
      <c r="C206" s="21">
        <v>0</v>
      </c>
      <c r="D206" s="22" t="s">
        <v>1184</v>
      </c>
      <c r="E206" s="22" t="s">
        <v>960</v>
      </c>
      <c r="F206" s="23">
        <v>42</v>
      </c>
    </row>
    <row r="207" spans="1:7" s="3" customFormat="1" ht="15">
      <c r="A207" s="21"/>
      <c r="B207" s="21">
        <v>134</v>
      </c>
      <c r="C207" s="21">
        <v>0</v>
      </c>
      <c r="D207" s="22" t="s">
        <v>848</v>
      </c>
      <c r="E207" s="22" t="s">
        <v>876</v>
      </c>
      <c r="F207" s="23">
        <v>120</v>
      </c>
    </row>
    <row r="208" spans="1:7" s="3" customFormat="1" ht="15">
      <c r="A208" s="21"/>
      <c r="B208" s="21">
        <v>135</v>
      </c>
      <c r="C208" s="21">
        <v>0</v>
      </c>
      <c r="D208" s="22" t="s">
        <v>1003</v>
      </c>
      <c r="E208" s="22" t="s">
        <v>967</v>
      </c>
      <c r="F208" s="23">
        <f>SUM(F209:F210)</f>
        <v>73</v>
      </c>
    </row>
    <row r="209" spans="1:6" s="3" customFormat="1" ht="15">
      <c r="A209" s="21"/>
      <c r="B209" s="21"/>
      <c r="C209" s="10">
        <v>1</v>
      </c>
      <c r="D209" s="11" t="s">
        <v>1003</v>
      </c>
      <c r="E209" s="11" t="s">
        <v>967</v>
      </c>
      <c r="F209" s="12">
        <v>61</v>
      </c>
    </row>
    <row r="210" spans="1:6" s="3" customFormat="1" ht="15">
      <c r="A210" s="21"/>
      <c r="B210" s="21"/>
      <c r="C210" s="10">
        <v>2</v>
      </c>
      <c r="D210" s="11" t="s">
        <v>868</v>
      </c>
      <c r="E210" s="11" t="s">
        <v>869</v>
      </c>
      <c r="F210" s="12">
        <v>12</v>
      </c>
    </row>
    <row r="211" spans="1:6" s="3" customFormat="1" ht="15">
      <c r="A211" s="21"/>
      <c r="B211" s="21"/>
      <c r="C211" s="21"/>
      <c r="D211" s="22"/>
      <c r="E211" s="22"/>
      <c r="F211" s="23"/>
    </row>
    <row r="212" spans="1:6" s="6" customFormat="1" ht="18">
      <c r="A212" s="17">
        <v>15</v>
      </c>
      <c r="B212" s="18"/>
      <c r="C212" s="18"/>
      <c r="D212" s="19" t="s">
        <v>1191</v>
      </c>
      <c r="E212" s="19" t="s">
        <v>968</v>
      </c>
      <c r="F212" s="20">
        <f>SUM(F213,F214,F215,F216,F220)</f>
        <v>338</v>
      </c>
    </row>
    <row r="213" spans="1:6" s="3" customFormat="1" ht="15">
      <c r="A213" s="21"/>
      <c r="B213" s="21">
        <v>141</v>
      </c>
      <c r="C213" s="21">
        <v>0</v>
      </c>
      <c r="D213" s="22" t="s">
        <v>1192</v>
      </c>
      <c r="E213" s="22" t="s">
        <v>969</v>
      </c>
      <c r="F213" s="23">
        <v>60</v>
      </c>
    </row>
    <row r="214" spans="1:6" s="3" customFormat="1" ht="15">
      <c r="A214" s="21"/>
      <c r="B214" s="21">
        <v>142</v>
      </c>
      <c r="C214" s="21">
        <v>0</v>
      </c>
      <c r="D214" s="22" t="s">
        <v>1193</v>
      </c>
      <c r="E214" s="22" t="s">
        <v>970</v>
      </c>
      <c r="F214" s="23">
        <v>25</v>
      </c>
    </row>
    <row r="215" spans="1:6" s="3" customFormat="1" ht="15">
      <c r="A215" s="21"/>
      <c r="B215" s="21">
        <v>143</v>
      </c>
      <c r="C215" s="21">
        <v>0</v>
      </c>
      <c r="D215" s="22" t="s">
        <v>1194</v>
      </c>
      <c r="E215" s="22" t="s">
        <v>971</v>
      </c>
      <c r="F215" s="23">
        <v>15</v>
      </c>
    </row>
    <row r="216" spans="1:6" s="3" customFormat="1" ht="15">
      <c r="A216" s="21"/>
      <c r="B216" s="21">
        <v>144</v>
      </c>
      <c r="C216" s="21">
        <v>0</v>
      </c>
      <c r="D216" s="22" t="s">
        <v>1195</v>
      </c>
      <c r="E216" s="22" t="s">
        <v>972</v>
      </c>
      <c r="F216" s="23">
        <f>SUM(F217:F219)</f>
        <v>84</v>
      </c>
    </row>
    <row r="217" spans="1:6">
      <c r="A217" s="10"/>
      <c r="B217" s="10"/>
      <c r="C217" s="10">
        <v>1</v>
      </c>
      <c r="D217" s="11" t="s">
        <v>1196</v>
      </c>
      <c r="E217" s="11" t="s">
        <v>973</v>
      </c>
      <c r="F217" s="12">
        <v>34</v>
      </c>
    </row>
    <row r="218" spans="1:6">
      <c r="A218" s="10"/>
      <c r="B218" s="10"/>
      <c r="C218" s="10">
        <v>2</v>
      </c>
      <c r="D218" s="11" t="s">
        <v>1197</v>
      </c>
      <c r="E218" s="11" t="s">
        <v>974</v>
      </c>
      <c r="F218" s="12">
        <v>22</v>
      </c>
    </row>
    <row r="219" spans="1:6">
      <c r="A219" s="10"/>
      <c r="B219" s="10"/>
      <c r="C219" s="10">
        <v>3</v>
      </c>
      <c r="D219" s="11" t="s">
        <v>1256</v>
      </c>
      <c r="E219" s="11" t="s">
        <v>1030</v>
      </c>
      <c r="F219" s="12">
        <v>28</v>
      </c>
    </row>
    <row r="220" spans="1:6" s="3" customFormat="1" ht="15">
      <c r="A220" s="21"/>
      <c r="B220" s="21">
        <v>145</v>
      </c>
      <c r="C220" s="21">
        <v>0</v>
      </c>
      <c r="D220" s="22" t="s">
        <v>1199</v>
      </c>
      <c r="E220" s="22" t="s">
        <v>975</v>
      </c>
      <c r="F220" s="23">
        <f>SUM(F221:F225)</f>
        <v>154</v>
      </c>
    </row>
    <row r="221" spans="1:6">
      <c r="A221" s="10"/>
      <c r="B221" s="10"/>
      <c r="C221" s="10">
        <v>1</v>
      </c>
      <c r="D221" s="11" t="s">
        <v>1200</v>
      </c>
      <c r="E221" s="11" t="s">
        <v>1002</v>
      </c>
      <c r="F221" s="12">
        <v>64</v>
      </c>
    </row>
    <row r="222" spans="1:6">
      <c r="A222" s="10"/>
      <c r="B222" s="10"/>
      <c r="C222" s="10">
        <v>2</v>
      </c>
      <c r="D222" s="11" t="s">
        <v>1201</v>
      </c>
      <c r="E222" s="11" t="s">
        <v>976</v>
      </c>
      <c r="F222" s="12">
        <v>40</v>
      </c>
    </row>
    <row r="223" spans="1:6">
      <c r="A223" s="10"/>
      <c r="B223" s="10"/>
      <c r="C223" s="10">
        <v>3</v>
      </c>
      <c r="D223" s="11" t="s">
        <v>1202</v>
      </c>
      <c r="E223" s="11" t="s">
        <v>977</v>
      </c>
      <c r="F223" s="12">
        <v>29</v>
      </c>
    </row>
    <row r="224" spans="1:6">
      <c r="A224" s="10"/>
      <c r="B224" s="10"/>
      <c r="C224" s="10">
        <v>4</v>
      </c>
      <c r="D224" s="11" t="s">
        <v>1203</v>
      </c>
      <c r="E224" s="11" t="s">
        <v>978</v>
      </c>
      <c r="F224" s="12">
        <v>13</v>
      </c>
    </row>
    <row r="225" spans="1:6">
      <c r="A225" s="10"/>
      <c r="B225" s="10"/>
      <c r="C225" s="10">
        <v>5</v>
      </c>
      <c r="D225" s="11" t="s">
        <v>1204</v>
      </c>
      <c r="E225" s="11" t="s">
        <v>979</v>
      </c>
      <c r="F225" s="12">
        <v>8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38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8" ht="23">
      <c r="A1" s="9" t="s">
        <v>835</v>
      </c>
      <c r="B1" s="10"/>
      <c r="C1" s="10"/>
      <c r="D1" s="11"/>
      <c r="E1" s="11" t="s">
        <v>819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SUM(F4,F25,F50,F71,F83,F93,F108,F131,F149,F168,F183,F199,F204,F216,F225)</f>
        <v>7422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SUM(F5,F9,F10,F15,F16,F17,F18,F19)</f>
        <v>814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SUM(F6:F8)</f>
        <v>238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197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18</v>
      </c>
    </row>
    <row r="8" spans="1:8">
      <c r="A8" s="10"/>
      <c r="B8" s="10"/>
      <c r="C8" s="10">
        <v>3</v>
      </c>
      <c r="D8" s="11" t="s">
        <v>1296</v>
      </c>
      <c r="E8" s="11" t="s">
        <v>1214</v>
      </c>
      <c r="F8" s="12">
        <v>23</v>
      </c>
    </row>
    <row r="9" spans="1:8" s="3" customFormat="1" ht="15">
      <c r="A9" s="21"/>
      <c r="B9" s="21">
        <v>2</v>
      </c>
      <c r="C9" s="21">
        <v>0</v>
      </c>
      <c r="D9" s="22" t="s">
        <v>1297</v>
      </c>
      <c r="E9" s="22" t="s">
        <v>1215</v>
      </c>
      <c r="F9" s="23">
        <v>50</v>
      </c>
    </row>
    <row r="10" spans="1:8" s="3" customFormat="1" ht="15">
      <c r="A10" s="21"/>
      <c r="B10" s="21">
        <v>3</v>
      </c>
      <c r="C10" s="21"/>
      <c r="D10" s="22" t="s">
        <v>1298</v>
      </c>
      <c r="E10" s="22" t="s">
        <v>1216</v>
      </c>
      <c r="F10" s="23">
        <f>SUM(F11:F14)</f>
        <v>83</v>
      </c>
    </row>
    <row r="11" spans="1:8">
      <c r="A11" s="10"/>
      <c r="B11" s="10"/>
      <c r="C11" s="10">
        <v>0</v>
      </c>
      <c r="D11" s="11" t="s">
        <v>1298</v>
      </c>
      <c r="E11" s="11" t="s">
        <v>1216</v>
      </c>
      <c r="F11" s="12">
        <v>48</v>
      </c>
    </row>
    <row r="12" spans="1:8">
      <c r="A12" s="10"/>
      <c r="B12" s="10"/>
      <c r="C12" s="10">
        <v>1</v>
      </c>
      <c r="D12" s="11" t="s">
        <v>821</v>
      </c>
      <c r="E12" s="11" t="s">
        <v>821</v>
      </c>
      <c r="F12" s="12">
        <v>33</v>
      </c>
    </row>
    <row r="13" spans="1:8">
      <c r="A13" s="10"/>
      <c r="B13" s="10"/>
      <c r="C13" s="10">
        <v>2</v>
      </c>
      <c r="D13" s="11" t="s">
        <v>1300</v>
      </c>
      <c r="E13" s="11" t="s">
        <v>1084</v>
      </c>
      <c r="F13" s="12">
        <v>1</v>
      </c>
    </row>
    <row r="14" spans="1:8">
      <c r="A14" s="10"/>
      <c r="B14" s="10"/>
      <c r="C14" s="10">
        <v>3</v>
      </c>
      <c r="D14" s="11" t="s">
        <v>1299</v>
      </c>
      <c r="E14" s="11" t="s">
        <v>1085</v>
      </c>
      <c r="F14" s="12">
        <v>1</v>
      </c>
    </row>
    <row r="15" spans="1:8" s="3" customFormat="1" ht="15">
      <c r="A15" s="21"/>
      <c r="B15" s="21">
        <v>4</v>
      </c>
      <c r="C15" s="21">
        <v>0</v>
      </c>
      <c r="D15" s="22" t="s">
        <v>1063</v>
      </c>
      <c r="E15" s="22" t="s">
        <v>1217</v>
      </c>
      <c r="F15" s="23">
        <v>197</v>
      </c>
    </row>
    <row r="16" spans="1:8" s="3" customFormat="1" ht="15">
      <c r="A16" s="21"/>
      <c r="B16" s="21">
        <v>5</v>
      </c>
      <c r="C16" s="21">
        <v>0</v>
      </c>
      <c r="D16" s="22" t="s">
        <v>1083</v>
      </c>
      <c r="E16" s="22" t="s">
        <v>907</v>
      </c>
      <c r="F16" s="23">
        <v>21</v>
      </c>
    </row>
    <row r="17" spans="1:6" s="3" customFormat="1" ht="15">
      <c r="A17" s="21"/>
      <c r="B17" s="21">
        <v>6</v>
      </c>
      <c r="C17" s="21">
        <v>0</v>
      </c>
      <c r="D17" s="22" t="s">
        <v>886</v>
      </c>
      <c r="E17" s="22" t="s">
        <v>1219</v>
      </c>
      <c r="F17" s="23">
        <v>52</v>
      </c>
    </row>
    <row r="18" spans="1:6" s="3" customFormat="1" ht="15">
      <c r="A18" s="21"/>
      <c r="B18" s="21">
        <v>7</v>
      </c>
      <c r="C18" s="21">
        <v>0</v>
      </c>
      <c r="D18" s="22" t="s">
        <v>1301</v>
      </c>
      <c r="E18" s="22" t="s">
        <v>1220</v>
      </c>
      <c r="F18" s="23">
        <v>93</v>
      </c>
    </row>
    <row r="19" spans="1:6" s="3" customFormat="1" ht="15">
      <c r="A19" s="21"/>
      <c r="B19" s="21">
        <v>8</v>
      </c>
      <c r="C19" s="21">
        <v>0</v>
      </c>
      <c r="D19" s="22" t="s">
        <v>1302</v>
      </c>
      <c r="E19" s="22" t="s">
        <v>1081</v>
      </c>
      <c r="F19" s="23">
        <f>SUM(F20:F23)</f>
        <v>80</v>
      </c>
    </row>
    <row r="20" spans="1:6">
      <c r="A20" s="10"/>
      <c r="B20" s="10"/>
      <c r="C20" s="10">
        <v>1</v>
      </c>
      <c r="D20" s="11" t="s">
        <v>1303</v>
      </c>
      <c r="E20" s="11" t="s">
        <v>1081</v>
      </c>
      <c r="F20" s="12">
        <v>13</v>
      </c>
    </row>
    <row r="21" spans="1:6">
      <c r="A21" s="10"/>
      <c r="B21" s="10"/>
      <c r="C21" s="10">
        <v>2</v>
      </c>
      <c r="D21" s="11" t="s">
        <v>1304</v>
      </c>
      <c r="E21" s="11" t="s">
        <v>1086</v>
      </c>
      <c r="F21" s="12">
        <v>25</v>
      </c>
    </row>
    <row r="22" spans="1:6">
      <c r="A22" s="10"/>
      <c r="B22" s="10"/>
      <c r="C22" s="10">
        <v>3</v>
      </c>
      <c r="D22" s="11" t="s">
        <v>1305</v>
      </c>
      <c r="E22" s="11" t="s">
        <v>929</v>
      </c>
      <c r="F22" s="12">
        <v>23</v>
      </c>
    </row>
    <row r="23" spans="1:6">
      <c r="A23" s="10"/>
      <c r="B23" s="10"/>
      <c r="C23" s="10">
        <v>4</v>
      </c>
      <c r="D23" s="11" t="s">
        <v>1306</v>
      </c>
      <c r="E23" s="11" t="s">
        <v>1082</v>
      </c>
      <c r="F23" s="12">
        <v>19</v>
      </c>
    </row>
    <row r="24" spans="1:6">
      <c r="A24" s="10"/>
      <c r="B24" s="10"/>
      <c r="C24" s="10"/>
      <c r="D24" s="11"/>
      <c r="E24" s="11"/>
      <c r="F24" s="12"/>
    </row>
    <row r="25" spans="1:6" s="6" customFormat="1" ht="36">
      <c r="A25" s="17">
        <v>2</v>
      </c>
      <c r="B25" s="18"/>
      <c r="C25" s="18"/>
      <c r="D25" s="19" t="s">
        <v>1307</v>
      </c>
      <c r="E25" s="19" t="s">
        <v>1087</v>
      </c>
      <c r="F25" s="20">
        <f>SUM(F26,F27,F28,F29,F30,F31,F35,F41,F46)</f>
        <v>698</v>
      </c>
    </row>
    <row r="26" spans="1:6" s="3" customFormat="1" ht="15">
      <c r="A26" s="21"/>
      <c r="B26" s="21">
        <v>11</v>
      </c>
      <c r="C26" s="21">
        <v>0</v>
      </c>
      <c r="D26" s="22" t="s">
        <v>1205</v>
      </c>
      <c r="E26" s="22" t="s">
        <v>1088</v>
      </c>
      <c r="F26" s="23">
        <v>65</v>
      </c>
    </row>
    <row r="27" spans="1:6" s="3" customFormat="1" ht="15">
      <c r="A27" s="21"/>
      <c r="B27" s="21">
        <v>12</v>
      </c>
      <c r="C27" s="21">
        <v>0</v>
      </c>
      <c r="D27" s="22" t="s">
        <v>981</v>
      </c>
      <c r="E27" s="22" t="s">
        <v>1089</v>
      </c>
      <c r="F27" s="23">
        <v>8</v>
      </c>
    </row>
    <row r="28" spans="1:6" s="3" customFormat="1" ht="15">
      <c r="A28" s="21"/>
      <c r="B28" s="21">
        <v>13</v>
      </c>
      <c r="C28" s="21">
        <v>0</v>
      </c>
      <c r="D28" s="22" t="s">
        <v>1308</v>
      </c>
      <c r="E28" s="22" t="s">
        <v>1090</v>
      </c>
      <c r="F28" s="23">
        <v>40</v>
      </c>
    </row>
    <row r="29" spans="1:6" s="3" customFormat="1" ht="15">
      <c r="A29" s="21"/>
      <c r="B29" s="21">
        <v>14</v>
      </c>
      <c r="C29" s="21">
        <v>0</v>
      </c>
      <c r="D29" s="22" t="s">
        <v>1309</v>
      </c>
      <c r="E29" s="22" t="s">
        <v>1091</v>
      </c>
      <c r="F29" s="23">
        <v>10</v>
      </c>
    </row>
    <row r="30" spans="1:6" s="3" customFormat="1" ht="30">
      <c r="A30" s="21"/>
      <c r="B30" s="21">
        <v>15</v>
      </c>
      <c r="C30" s="21">
        <v>0</v>
      </c>
      <c r="D30" s="22" t="s">
        <v>1310</v>
      </c>
      <c r="E30" s="22" t="s">
        <v>1092</v>
      </c>
      <c r="F30" s="23">
        <v>11</v>
      </c>
    </row>
    <row r="31" spans="1:6" s="3" customFormat="1" ht="15">
      <c r="A31" s="21"/>
      <c r="B31" s="21">
        <v>16</v>
      </c>
      <c r="C31" s="21"/>
      <c r="D31" s="22" t="s">
        <v>1311</v>
      </c>
      <c r="E31" s="22" t="s">
        <v>1093</v>
      </c>
      <c r="F31" s="23">
        <f>SUM(F32:F34)</f>
        <v>115</v>
      </c>
    </row>
    <row r="32" spans="1:6">
      <c r="A32" s="10"/>
      <c r="B32" s="10"/>
      <c r="C32" s="10">
        <v>0</v>
      </c>
      <c r="D32" s="11" t="s">
        <v>1311</v>
      </c>
      <c r="E32" s="11" t="s">
        <v>1093</v>
      </c>
      <c r="F32" s="12">
        <v>96</v>
      </c>
    </row>
    <row r="33" spans="1:6">
      <c r="A33" s="10"/>
      <c r="B33" s="10"/>
      <c r="C33" s="10">
        <v>1</v>
      </c>
      <c r="D33" s="11" t="s">
        <v>892</v>
      </c>
      <c r="E33" s="11" t="s">
        <v>892</v>
      </c>
      <c r="F33" s="12">
        <v>16</v>
      </c>
    </row>
    <row r="34" spans="1:6">
      <c r="A34" s="10"/>
      <c r="B34" s="10"/>
      <c r="C34" s="10">
        <v>2</v>
      </c>
      <c r="D34" s="11" t="s">
        <v>893</v>
      </c>
      <c r="E34" s="11" t="s">
        <v>908</v>
      </c>
      <c r="F34" s="12">
        <v>3</v>
      </c>
    </row>
    <row r="35" spans="1:6" s="3" customFormat="1" ht="15">
      <c r="A35" s="21"/>
      <c r="B35" s="21">
        <v>17</v>
      </c>
      <c r="C35" s="21"/>
      <c r="D35" s="22" t="s">
        <v>1313</v>
      </c>
      <c r="E35" s="22" t="s">
        <v>1096</v>
      </c>
      <c r="F35" s="23">
        <f>SUM(F36:F40)</f>
        <v>130</v>
      </c>
    </row>
    <row r="36" spans="1:6">
      <c r="A36" s="10"/>
      <c r="B36" s="10"/>
      <c r="C36" s="10">
        <v>0</v>
      </c>
      <c r="D36" s="11" t="s">
        <v>1313</v>
      </c>
      <c r="E36" s="11" t="s">
        <v>1096</v>
      </c>
      <c r="F36" s="12">
        <v>53</v>
      </c>
    </row>
    <row r="37" spans="1:6">
      <c r="A37" s="10"/>
      <c r="B37" s="10"/>
      <c r="C37" s="10">
        <v>1</v>
      </c>
      <c r="D37" s="11" t="s">
        <v>1314</v>
      </c>
      <c r="E37" s="11" t="s">
        <v>1097</v>
      </c>
      <c r="F37" s="12">
        <v>25</v>
      </c>
    </row>
    <row r="38" spans="1:6">
      <c r="A38" s="10"/>
      <c r="B38" s="10"/>
      <c r="C38" s="10">
        <v>2</v>
      </c>
      <c r="D38" s="11" t="s">
        <v>1098</v>
      </c>
      <c r="E38" s="11" t="s">
        <v>987</v>
      </c>
      <c r="F38" s="12">
        <v>35</v>
      </c>
    </row>
    <row r="39" spans="1:6">
      <c r="A39" s="10"/>
      <c r="B39" s="10"/>
      <c r="C39" s="10">
        <v>3</v>
      </c>
      <c r="D39" s="11" t="s">
        <v>1315</v>
      </c>
      <c r="E39" s="11" t="s">
        <v>1099</v>
      </c>
      <c r="F39" s="12">
        <v>13</v>
      </c>
    </row>
    <row r="40" spans="1:6">
      <c r="A40" s="10"/>
      <c r="B40" s="10"/>
      <c r="C40" s="10">
        <v>4</v>
      </c>
      <c r="D40" s="11" t="s">
        <v>1316</v>
      </c>
      <c r="E40" s="11" t="s">
        <v>922</v>
      </c>
      <c r="F40" s="12">
        <v>4</v>
      </c>
    </row>
    <row r="41" spans="1:6" s="3" customFormat="1" ht="30">
      <c r="A41" s="21"/>
      <c r="B41" s="21">
        <v>18</v>
      </c>
      <c r="C41" s="21"/>
      <c r="D41" s="22" t="s">
        <v>1317</v>
      </c>
      <c r="E41" s="22" t="s">
        <v>924</v>
      </c>
      <c r="F41" s="23">
        <f>SUM(F42:F45)</f>
        <v>266</v>
      </c>
    </row>
    <row r="42" spans="1:6">
      <c r="A42" s="10"/>
      <c r="B42" s="10"/>
      <c r="C42" s="10">
        <v>0</v>
      </c>
      <c r="D42" s="11" t="s">
        <v>1317</v>
      </c>
      <c r="E42" s="11" t="s">
        <v>925</v>
      </c>
      <c r="F42" s="12">
        <v>42</v>
      </c>
    </row>
    <row r="43" spans="1:6">
      <c r="A43" s="10"/>
      <c r="B43" s="10"/>
      <c r="C43" s="10">
        <v>1</v>
      </c>
      <c r="D43" s="11" t="s">
        <v>1318</v>
      </c>
      <c r="E43" s="11" t="s">
        <v>1100</v>
      </c>
      <c r="F43" s="12">
        <v>108</v>
      </c>
    </row>
    <row r="44" spans="1:6">
      <c r="A44" s="10"/>
      <c r="B44" s="10"/>
      <c r="C44" s="10">
        <v>2</v>
      </c>
      <c r="D44" s="11" t="s">
        <v>1319</v>
      </c>
      <c r="E44" s="11" t="s">
        <v>1101</v>
      </c>
      <c r="F44" s="12">
        <v>72</v>
      </c>
    </row>
    <row r="45" spans="1:6" ht="28">
      <c r="A45" s="10"/>
      <c r="B45" s="10"/>
      <c r="C45" s="10">
        <v>3</v>
      </c>
      <c r="D45" s="11" t="s">
        <v>1320</v>
      </c>
      <c r="E45" s="11" t="s">
        <v>1102</v>
      </c>
      <c r="F45" s="12">
        <v>44</v>
      </c>
    </row>
    <row r="46" spans="1:6" s="3" customFormat="1" ht="15">
      <c r="A46" s="21"/>
      <c r="B46" s="21">
        <v>19</v>
      </c>
      <c r="C46" s="21"/>
      <c r="D46" s="22" t="s">
        <v>1321</v>
      </c>
      <c r="E46" s="22" t="s">
        <v>1321</v>
      </c>
      <c r="F46" s="23">
        <f>SUM(F47:F48)</f>
        <v>53</v>
      </c>
    </row>
    <row r="47" spans="1:6">
      <c r="A47" s="10"/>
      <c r="B47" s="10"/>
      <c r="C47" s="10">
        <v>0</v>
      </c>
      <c r="D47" s="11" t="s">
        <v>1321</v>
      </c>
      <c r="E47" s="11" t="s">
        <v>1321</v>
      </c>
      <c r="F47" s="12">
        <v>38</v>
      </c>
    </row>
    <row r="48" spans="1:6">
      <c r="A48" s="10"/>
      <c r="B48" s="10"/>
      <c r="C48" s="10">
        <v>1</v>
      </c>
      <c r="D48" s="11" t="s">
        <v>1322</v>
      </c>
      <c r="E48" s="11" t="s">
        <v>1103</v>
      </c>
      <c r="F48" s="12">
        <v>15</v>
      </c>
    </row>
    <row r="49" spans="1:6">
      <c r="A49" s="10"/>
      <c r="B49" s="10"/>
      <c r="C49" s="10"/>
      <c r="D49" s="11"/>
      <c r="E49" s="11"/>
      <c r="F49" s="12"/>
    </row>
    <row r="50" spans="1:6" s="6" customFormat="1" ht="18">
      <c r="A50" s="17">
        <v>3</v>
      </c>
      <c r="B50" s="18"/>
      <c r="C50" s="18"/>
      <c r="D50" s="19" t="s">
        <v>1323</v>
      </c>
      <c r="E50" s="19" t="s">
        <v>1104</v>
      </c>
      <c r="F50" s="20">
        <f>SUM(F51,F52,F61,F66,F69)</f>
        <v>687</v>
      </c>
    </row>
    <row r="51" spans="1:6" s="3" customFormat="1" ht="15">
      <c r="A51" s="21"/>
      <c r="B51" s="21">
        <v>21</v>
      </c>
      <c r="C51" s="21">
        <v>0</v>
      </c>
      <c r="D51" s="22" t="s">
        <v>1324</v>
      </c>
      <c r="E51" s="22" t="s">
        <v>1105</v>
      </c>
      <c r="F51" s="23">
        <v>187</v>
      </c>
    </row>
    <row r="52" spans="1:6" s="3" customFormat="1" ht="15">
      <c r="A52" s="21"/>
      <c r="B52" s="21">
        <v>22</v>
      </c>
      <c r="C52" s="21">
        <v>0</v>
      </c>
      <c r="D52" s="22" t="s">
        <v>1326</v>
      </c>
      <c r="E52" s="22" t="s">
        <v>1106</v>
      </c>
      <c r="F52" s="23">
        <f>SUM(F53:F60)</f>
        <v>309</v>
      </c>
    </row>
    <row r="53" spans="1:6">
      <c r="A53" s="10"/>
      <c r="B53" s="10"/>
      <c r="C53" s="10">
        <v>1</v>
      </c>
      <c r="D53" s="11" t="s">
        <v>1325</v>
      </c>
      <c r="E53" s="11" t="s">
        <v>1107</v>
      </c>
      <c r="F53" s="12">
        <v>47</v>
      </c>
    </row>
    <row r="54" spans="1:6">
      <c r="A54" s="10"/>
      <c r="B54" s="10"/>
      <c r="C54" s="10">
        <v>2</v>
      </c>
      <c r="D54" s="11" t="s">
        <v>1327</v>
      </c>
      <c r="E54" s="11" t="s">
        <v>926</v>
      </c>
      <c r="F54" s="12">
        <v>30</v>
      </c>
    </row>
    <row r="55" spans="1:6">
      <c r="A55" s="10"/>
      <c r="B55" s="10"/>
      <c r="C55" s="10">
        <v>3</v>
      </c>
      <c r="D55" s="11" t="s">
        <v>1328</v>
      </c>
      <c r="E55" s="11" t="s">
        <v>1108</v>
      </c>
      <c r="F55" s="12">
        <v>17</v>
      </c>
    </row>
    <row r="56" spans="1:6">
      <c r="A56" s="10"/>
      <c r="B56" s="10"/>
      <c r="C56" s="10">
        <v>4</v>
      </c>
      <c r="D56" s="11" t="s">
        <v>1329</v>
      </c>
      <c r="E56" s="11" t="s">
        <v>1109</v>
      </c>
      <c r="F56" s="12">
        <v>18</v>
      </c>
    </row>
    <row r="57" spans="1:6">
      <c r="A57" s="10"/>
      <c r="B57" s="10"/>
      <c r="C57" s="10">
        <v>5</v>
      </c>
      <c r="D57" s="11" t="s">
        <v>1330</v>
      </c>
      <c r="E57" s="11" t="s">
        <v>1110</v>
      </c>
      <c r="F57" s="12">
        <v>26</v>
      </c>
    </row>
    <row r="58" spans="1:6">
      <c r="A58" s="10"/>
      <c r="B58" s="10"/>
      <c r="C58" s="10">
        <v>6</v>
      </c>
      <c r="D58" s="11" t="s">
        <v>1331</v>
      </c>
      <c r="E58" s="11" t="s">
        <v>1111</v>
      </c>
      <c r="F58" s="12">
        <v>141</v>
      </c>
    </row>
    <row r="59" spans="1:6">
      <c r="A59" s="10"/>
      <c r="B59" s="10"/>
      <c r="C59" s="10">
        <v>7</v>
      </c>
      <c r="D59" s="11" t="s">
        <v>1332</v>
      </c>
      <c r="E59" s="11" t="s">
        <v>1112</v>
      </c>
      <c r="F59" s="12">
        <v>11</v>
      </c>
    </row>
    <row r="60" spans="1:6">
      <c r="A60" s="10"/>
      <c r="B60" s="10"/>
      <c r="C60" s="10">
        <v>8</v>
      </c>
      <c r="D60" s="11" t="s">
        <v>1333</v>
      </c>
      <c r="E60" s="11" t="s">
        <v>1113</v>
      </c>
      <c r="F60" s="12">
        <v>19</v>
      </c>
    </row>
    <row r="61" spans="1:6" s="3" customFormat="1" ht="15">
      <c r="A61" s="21"/>
      <c r="B61" s="21">
        <v>23</v>
      </c>
      <c r="C61" s="21">
        <v>0</v>
      </c>
      <c r="D61" s="22" t="s">
        <v>1334</v>
      </c>
      <c r="E61" s="22" t="s">
        <v>1114</v>
      </c>
      <c r="F61" s="23">
        <f>SUM(F62:F65)</f>
        <v>92</v>
      </c>
    </row>
    <row r="62" spans="1:6">
      <c r="A62" s="10"/>
      <c r="B62" s="10"/>
      <c r="C62" s="10">
        <v>1</v>
      </c>
      <c r="D62" s="11" t="s">
        <v>1335</v>
      </c>
      <c r="E62" s="11" t="s">
        <v>1115</v>
      </c>
      <c r="F62" s="12">
        <v>54</v>
      </c>
    </row>
    <row r="63" spans="1:6">
      <c r="A63" s="10"/>
      <c r="B63" s="10"/>
      <c r="C63" s="10">
        <v>2</v>
      </c>
      <c r="D63" s="11" t="s">
        <v>1336</v>
      </c>
      <c r="E63" s="11" t="s">
        <v>930</v>
      </c>
      <c r="F63" s="12">
        <v>10</v>
      </c>
    </row>
    <row r="64" spans="1:6">
      <c r="A64" s="10"/>
      <c r="B64" s="10"/>
      <c r="C64" s="10">
        <v>3</v>
      </c>
      <c r="D64" s="11" t="s">
        <v>1337</v>
      </c>
      <c r="E64" s="11" t="s">
        <v>1116</v>
      </c>
      <c r="F64" s="12">
        <v>14</v>
      </c>
    </row>
    <row r="65" spans="1:6">
      <c r="A65" s="10"/>
      <c r="B65" s="10"/>
      <c r="C65" s="10">
        <v>4</v>
      </c>
      <c r="D65" s="11" t="s">
        <v>1338</v>
      </c>
      <c r="E65" s="11" t="s">
        <v>1117</v>
      </c>
      <c r="F65" s="12">
        <v>14</v>
      </c>
    </row>
    <row r="66" spans="1:6" s="3" customFormat="1" ht="15">
      <c r="A66" s="21"/>
      <c r="B66" s="21">
        <v>24</v>
      </c>
      <c r="C66" s="21"/>
      <c r="D66" s="22" t="s">
        <v>1339</v>
      </c>
      <c r="E66" s="22" t="s">
        <v>909</v>
      </c>
      <c r="F66" s="23">
        <f>SUM(F67:F68)</f>
        <v>75</v>
      </c>
    </row>
    <row r="67" spans="1:6">
      <c r="A67" s="10"/>
      <c r="B67" s="10"/>
      <c r="C67" s="10">
        <v>0</v>
      </c>
      <c r="D67" s="11" t="s">
        <v>1339</v>
      </c>
      <c r="E67" s="11" t="s">
        <v>909</v>
      </c>
      <c r="F67" s="12">
        <v>71</v>
      </c>
    </row>
    <row r="68" spans="1:6">
      <c r="A68" s="10"/>
      <c r="B68" s="10"/>
      <c r="C68" s="10">
        <v>1</v>
      </c>
      <c r="D68" s="11" t="s">
        <v>1340</v>
      </c>
      <c r="E68" s="11" t="s">
        <v>1118</v>
      </c>
      <c r="F68" s="12">
        <v>4</v>
      </c>
    </row>
    <row r="69" spans="1:6" s="3" customFormat="1" ht="15">
      <c r="A69" s="21"/>
      <c r="B69" s="21">
        <v>25</v>
      </c>
      <c r="C69" s="21">
        <v>0</v>
      </c>
      <c r="D69" s="22" t="s">
        <v>1341</v>
      </c>
      <c r="E69" s="22" t="s">
        <v>1119</v>
      </c>
      <c r="F69" s="23">
        <v>24</v>
      </c>
    </row>
    <row r="70" spans="1:6" s="3" customFormat="1" ht="15">
      <c r="A70" s="21"/>
      <c r="B70" s="21"/>
      <c r="C70" s="21"/>
      <c r="D70" s="22"/>
      <c r="E70" s="22"/>
      <c r="F70" s="23"/>
    </row>
    <row r="71" spans="1:6" s="6" customFormat="1" ht="18">
      <c r="A71" s="17">
        <v>4</v>
      </c>
      <c r="B71" s="18"/>
      <c r="C71" s="18"/>
      <c r="D71" s="19" t="s">
        <v>1342</v>
      </c>
      <c r="E71" s="19" t="s">
        <v>1120</v>
      </c>
      <c r="F71" s="20">
        <f>SUM(F72,F73,F76,F77,F78,F79,F80,F81)</f>
        <v>298</v>
      </c>
    </row>
    <row r="72" spans="1:6" s="3" customFormat="1" ht="15">
      <c r="A72" s="21"/>
      <c r="B72" s="21">
        <v>31</v>
      </c>
      <c r="C72" s="21">
        <v>0</v>
      </c>
      <c r="D72" s="22" t="s">
        <v>1343</v>
      </c>
      <c r="E72" s="22" t="s">
        <v>1121</v>
      </c>
      <c r="F72" s="23">
        <v>37</v>
      </c>
    </row>
    <row r="73" spans="1:6" s="3" customFormat="1" ht="15">
      <c r="A73" s="21"/>
      <c r="B73" s="21">
        <v>32</v>
      </c>
      <c r="C73" s="21">
        <v>0</v>
      </c>
      <c r="D73" s="22" t="s">
        <v>1344</v>
      </c>
      <c r="E73" s="22" t="s">
        <v>1123</v>
      </c>
      <c r="F73" s="23">
        <f>SUM(F74:F75)</f>
        <v>40</v>
      </c>
    </row>
    <row r="74" spans="1:6">
      <c r="A74" s="10"/>
      <c r="B74" s="10"/>
      <c r="C74" s="10">
        <v>1</v>
      </c>
      <c r="D74" s="11" t="s">
        <v>1345</v>
      </c>
      <c r="E74" s="11" t="s">
        <v>1124</v>
      </c>
      <c r="F74" s="12">
        <v>32</v>
      </c>
    </row>
    <row r="75" spans="1:6">
      <c r="A75" s="10"/>
      <c r="B75" s="10"/>
      <c r="C75" s="10">
        <v>2</v>
      </c>
      <c r="D75" s="11" t="s">
        <v>1346</v>
      </c>
      <c r="E75" s="11" t="s">
        <v>991</v>
      </c>
      <c r="F75" s="12">
        <v>8</v>
      </c>
    </row>
    <row r="76" spans="1:6" s="3" customFormat="1" ht="30">
      <c r="A76" s="21"/>
      <c r="B76" s="21">
        <v>33</v>
      </c>
      <c r="C76" s="21">
        <v>0</v>
      </c>
      <c r="D76" s="22" t="s">
        <v>1347</v>
      </c>
      <c r="E76" s="22" t="s">
        <v>1125</v>
      </c>
      <c r="F76" s="23">
        <v>17</v>
      </c>
    </row>
    <row r="77" spans="1:6" s="3" customFormat="1" ht="15">
      <c r="A77" s="21"/>
      <c r="B77" s="21">
        <v>34</v>
      </c>
      <c r="C77" s="21">
        <v>0</v>
      </c>
      <c r="D77" s="22" t="s">
        <v>1348</v>
      </c>
      <c r="E77" s="22" t="s">
        <v>1126</v>
      </c>
      <c r="F77" s="23">
        <v>65</v>
      </c>
    </row>
    <row r="78" spans="1:6" s="3" customFormat="1" ht="30">
      <c r="A78" s="21"/>
      <c r="B78" s="21">
        <v>35</v>
      </c>
      <c r="C78" s="21">
        <v>0</v>
      </c>
      <c r="D78" s="22" t="s">
        <v>1349</v>
      </c>
      <c r="E78" s="22" t="s">
        <v>1127</v>
      </c>
      <c r="F78" s="23">
        <v>11</v>
      </c>
    </row>
    <row r="79" spans="1:6" s="3" customFormat="1" ht="15">
      <c r="A79" s="21"/>
      <c r="B79" s="21">
        <v>36</v>
      </c>
      <c r="C79" s="21">
        <v>0</v>
      </c>
      <c r="D79" s="22" t="s">
        <v>1350</v>
      </c>
      <c r="E79" s="22" t="s">
        <v>1128</v>
      </c>
      <c r="F79" s="23">
        <v>65</v>
      </c>
    </row>
    <row r="80" spans="1:6" s="3" customFormat="1" ht="15">
      <c r="A80" s="21"/>
      <c r="B80" s="21">
        <v>37</v>
      </c>
      <c r="C80" s="21">
        <v>0</v>
      </c>
      <c r="D80" s="22" t="s">
        <v>1351</v>
      </c>
      <c r="E80" s="22" t="s">
        <v>1129</v>
      </c>
      <c r="F80" s="23">
        <v>41</v>
      </c>
    </row>
    <row r="81" spans="1:6" s="3" customFormat="1" ht="28.5" customHeight="1">
      <c r="A81" s="21"/>
      <c r="B81" s="21">
        <v>38</v>
      </c>
      <c r="C81" s="21">
        <v>0</v>
      </c>
      <c r="D81" s="22" t="s">
        <v>1352</v>
      </c>
      <c r="E81" s="22" t="s">
        <v>910</v>
      </c>
      <c r="F81" s="23">
        <v>22</v>
      </c>
    </row>
    <row r="82" spans="1:6" s="3" customFormat="1" ht="15.75" customHeight="1">
      <c r="A82" s="21"/>
      <c r="B82" s="21"/>
      <c r="C82" s="21"/>
      <c r="D82" s="22"/>
      <c r="E82" s="22"/>
      <c r="F82" s="23"/>
    </row>
    <row r="83" spans="1:6" s="6" customFormat="1" ht="18">
      <c r="A83" s="17">
        <v>5</v>
      </c>
      <c r="B83" s="18"/>
      <c r="C83" s="18"/>
      <c r="D83" s="19" t="s">
        <v>1353</v>
      </c>
      <c r="E83" s="19" t="s">
        <v>1131</v>
      </c>
      <c r="F83" s="20">
        <f>SUM(F84,F87,F88,F89)</f>
        <v>280</v>
      </c>
    </row>
    <row r="84" spans="1:6" s="3" customFormat="1" ht="15">
      <c r="A84" s="21"/>
      <c r="B84" s="21">
        <v>41</v>
      </c>
      <c r="C84" s="21">
        <v>0</v>
      </c>
      <c r="D84" s="22" t="s">
        <v>1354</v>
      </c>
      <c r="E84" s="22" t="s">
        <v>931</v>
      </c>
      <c r="F84" s="23">
        <f>SUM(F85:F86)</f>
        <v>70</v>
      </c>
    </row>
    <row r="85" spans="1:6" s="3" customFormat="1" ht="15">
      <c r="A85" s="21"/>
      <c r="B85" s="21"/>
      <c r="C85" s="25">
        <v>0</v>
      </c>
      <c r="D85" s="26" t="s">
        <v>1354</v>
      </c>
      <c r="E85" s="26" t="s">
        <v>836</v>
      </c>
      <c r="F85" s="27">
        <v>67</v>
      </c>
    </row>
    <row r="86" spans="1:6" s="3" customFormat="1" ht="15">
      <c r="A86" s="21"/>
      <c r="B86" s="21"/>
      <c r="C86" s="25">
        <v>1</v>
      </c>
      <c r="D86" s="26" t="s">
        <v>837</v>
      </c>
      <c r="E86" s="26" t="s">
        <v>988</v>
      </c>
      <c r="F86" s="27">
        <v>3</v>
      </c>
    </row>
    <row r="87" spans="1:6" s="3" customFormat="1" ht="30">
      <c r="A87" s="21"/>
      <c r="B87" s="21">
        <v>42</v>
      </c>
      <c r="C87" s="21">
        <v>0</v>
      </c>
      <c r="D87" s="22" t="s">
        <v>1221</v>
      </c>
      <c r="E87" s="22" t="s">
        <v>1132</v>
      </c>
      <c r="F87" s="23">
        <v>6</v>
      </c>
    </row>
    <row r="88" spans="1:6" s="3" customFormat="1" ht="30">
      <c r="A88" s="21"/>
      <c r="B88" s="21">
        <v>43</v>
      </c>
      <c r="C88" s="21">
        <v>0</v>
      </c>
      <c r="D88" s="22" t="s">
        <v>1222</v>
      </c>
      <c r="E88" s="22" t="s">
        <v>993</v>
      </c>
      <c r="F88" s="23">
        <v>39</v>
      </c>
    </row>
    <row r="89" spans="1:6" s="3" customFormat="1" ht="15">
      <c r="A89" s="21"/>
      <c r="B89" s="21">
        <v>44</v>
      </c>
      <c r="C89" s="21"/>
      <c r="D89" s="22" t="s">
        <v>1223</v>
      </c>
      <c r="E89" s="22" t="s">
        <v>911</v>
      </c>
      <c r="F89" s="23">
        <f>SUM(F90:F91)</f>
        <v>165</v>
      </c>
    </row>
    <row r="90" spans="1:6">
      <c r="A90" s="10"/>
      <c r="B90" s="10"/>
      <c r="C90" s="10">
        <v>0</v>
      </c>
      <c r="D90" s="11" t="s">
        <v>1223</v>
      </c>
      <c r="E90" s="11" t="s">
        <v>911</v>
      </c>
      <c r="F90" s="12">
        <v>110</v>
      </c>
    </row>
    <row r="91" spans="1:6">
      <c r="A91" s="10"/>
      <c r="B91" s="10"/>
      <c r="C91" s="10">
        <v>1</v>
      </c>
      <c r="D91" s="11" t="s">
        <v>839</v>
      </c>
      <c r="E91" s="11" t="s">
        <v>840</v>
      </c>
      <c r="F91" s="12">
        <v>55</v>
      </c>
    </row>
    <row r="92" spans="1:6">
      <c r="A92" s="10"/>
      <c r="B92" s="10"/>
      <c r="C92" s="10"/>
      <c r="D92" s="11"/>
      <c r="E92" s="11"/>
      <c r="F92" s="12"/>
    </row>
    <row r="93" spans="1:6" s="6" customFormat="1" ht="18">
      <c r="A93" s="17">
        <v>6</v>
      </c>
      <c r="B93" s="18"/>
      <c r="C93" s="18"/>
      <c r="D93" s="19" t="s">
        <v>1227</v>
      </c>
      <c r="E93" s="19" t="s">
        <v>1135</v>
      </c>
      <c r="F93" s="20">
        <f>SUM(F94,F100,F101,F102,F105,F106)</f>
        <v>404</v>
      </c>
    </row>
    <row r="94" spans="1:6" s="3" customFormat="1" ht="30">
      <c r="A94" s="21"/>
      <c r="B94" s="21">
        <v>51</v>
      </c>
      <c r="C94" s="21"/>
      <c r="D94" s="22" t="s">
        <v>1228</v>
      </c>
      <c r="E94" s="22" t="s">
        <v>1136</v>
      </c>
      <c r="F94" s="23">
        <f>SUM(F95:F99)</f>
        <v>127</v>
      </c>
    </row>
    <row r="95" spans="1:6">
      <c r="A95" s="10"/>
      <c r="B95" s="10"/>
      <c r="C95" s="10">
        <v>0</v>
      </c>
      <c r="D95" s="11" t="s">
        <v>1228</v>
      </c>
      <c r="E95" s="11" t="s">
        <v>1136</v>
      </c>
      <c r="F95" s="12">
        <v>43</v>
      </c>
    </row>
    <row r="96" spans="1:6">
      <c r="A96" s="10"/>
      <c r="B96" s="10"/>
      <c r="C96" s="10">
        <v>1</v>
      </c>
      <c r="D96" s="11" t="s">
        <v>1230</v>
      </c>
      <c r="E96" s="11" t="s">
        <v>1138</v>
      </c>
      <c r="F96" s="12">
        <v>16</v>
      </c>
    </row>
    <row r="97" spans="1:6">
      <c r="A97" s="10"/>
      <c r="B97" s="10"/>
      <c r="C97" s="10">
        <v>2</v>
      </c>
      <c r="D97" s="11" t="s">
        <v>895</v>
      </c>
      <c r="E97" s="11" t="s">
        <v>896</v>
      </c>
      <c r="F97" s="12">
        <v>15</v>
      </c>
    </row>
    <row r="98" spans="1:6">
      <c r="A98" s="10"/>
      <c r="B98" s="10"/>
      <c r="C98" s="10">
        <v>3</v>
      </c>
      <c r="D98" s="11" t="s">
        <v>1233</v>
      </c>
      <c r="E98" s="11" t="s">
        <v>933</v>
      </c>
      <c r="F98" s="12">
        <v>34</v>
      </c>
    </row>
    <row r="99" spans="1:6">
      <c r="A99" s="10"/>
      <c r="B99" s="10"/>
      <c r="C99" s="10">
        <v>4</v>
      </c>
      <c r="D99" s="11" t="s">
        <v>1231</v>
      </c>
      <c r="E99" s="11" t="s">
        <v>1139</v>
      </c>
      <c r="F99" s="12">
        <v>19</v>
      </c>
    </row>
    <row r="100" spans="1:6" s="3" customFormat="1" ht="30">
      <c r="A100" s="21"/>
      <c r="B100" s="21">
        <v>52</v>
      </c>
      <c r="C100" s="21">
        <v>0</v>
      </c>
      <c r="D100" s="22" t="s">
        <v>1234</v>
      </c>
      <c r="E100" s="22" t="s">
        <v>934</v>
      </c>
      <c r="F100" s="23">
        <v>37</v>
      </c>
    </row>
    <row r="101" spans="1:6" s="3" customFormat="1" ht="15">
      <c r="A101" s="21"/>
      <c r="B101" s="21">
        <v>53</v>
      </c>
      <c r="C101" s="21">
        <v>0</v>
      </c>
      <c r="D101" s="22" t="s">
        <v>1235</v>
      </c>
      <c r="E101" s="22" t="s">
        <v>1142</v>
      </c>
      <c r="F101" s="23">
        <v>95</v>
      </c>
    </row>
    <row r="102" spans="1:6" s="3" customFormat="1" ht="30">
      <c r="A102" s="21"/>
      <c r="B102" s="21">
        <v>54</v>
      </c>
      <c r="C102" s="21">
        <v>0</v>
      </c>
      <c r="D102" s="22" t="s">
        <v>1236</v>
      </c>
      <c r="E102" s="22" t="s">
        <v>1008</v>
      </c>
      <c r="F102" s="23">
        <f>SUM(F103:F104)</f>
        <v>80</v>
      </c>
    </row>
    <row r="103" spans="1:6">
      <c r="A103" s="10"/>
      <c r="B103" s="10"/>
      <c r="C103" s="10">
        <v>1</v>
      </c>
      <c r="D103" s="11" t="s">
        <v>1237</v>
      </c>
      <c r="E103" s="11" t="s">
        <v>1009</v>
      </c>
      <c r="F103" s="12">
        <v>75</v>
      </c>
    </row>
    <row r="104" spans="1:6">
      <c r="A104" s="10"/>
      <c r="B104" s="10"/>
      <c r="C104" s="10">
        <v>2</v>
      </c>
      <c r="D104" s="11" t="s">
        <v>1238</v>
      </c>
      <c r="E104" s="11" t="s">
        <v>1010</v>
      </c>
      <c r="F104" s="12">
        <v>5</v>
      </c>
    </row>
    <row r="105" spans="1:6" s="3" customFormat="1" ht="30">
      <c r="A105" s="21"/>
      <c r="B105" s="21">
        <v>55</v>
      </c>
      <c r="C105" s="21">
        <v>0</v>
      </c>
      <c r="D105" s="22" t="s">
        <v>1240</v>
      </c>
      <c r="E105" s="22" t="s">
        <v>1012</v>
      </c>
      <c r="F105" s="23">
        <v>48</v>
      </c>
    </row>
    <row r="106" spans="1:6" s="3" customFormat="1" ht="30">
      <c r="A106" s="21"/>
      <c r="B106" s="21">
        <v>56</v>
      </c>
      <c r="C106" s="21">
        <v>0</v>
      </c>
      <c r="D106" s="22" t="s">
        <v>1242</v>
      </c>
      <c r="E106" s="22" t="s">
        <v>1014</v>
      </c>
      <c r="F106" s="23">
        <v>17</v>
      </c>
    </row>
    <row r="107" spans="1:6" s="3" customFormat="1" ht="15">
      <c r="A107" s="21"/>
      <c r="B107" s="21"/>
      <c r="C107" s="21"/>
      <c r="D107" s="22"/>
      <c r="E107" s="22"/>
      <c r="F107" s="23"/>
    </row>
    <row r="108" spans="1:6" s="6" customFormat="1" ht="18">
      <c r="A108" s="17">
        <v>7</v>
      </c>
      <c r="B108" s="18"/>
      <c r="C108" s="18"/>
      <c r="D108" s="19" t="s">
        <v>1237</v>
      </c>
      <c r="E108" s="19" t="s">
        <v>1015</v>
      </c>
      <c r="F108" s="20">
        <f>SUM(F109,F113,F116,F117,F118,F121,F124,F125)</f>
        <v>596</v>
      </c>
    </row>
    <row r="109" spans="1:6" s="3" customFormat="1" ht="30">
      <c r="A109" s="21"/>
      <c r="B109" s="21">
        <v>61</v>
      </c>
      <c r="C109" s="21">
        <v>0</v>
      </c>
      <c r="D109" s="22" t="s">
        <v>1243</v>
      </c>
      <c r="E109" s="22" t="s">
        <v>1016</v>
      </c>
      <c r="F109" s="23">
        <f>SUM(F110:F112)</f>
        <v>39</v>
      </c>
    </row>
    <row r="110" spans="1:6">
      <c r="A110" s="10"/>
      <c r="B110" s="10"/>
      <c r="C110" s="10">
        <v>1</v>
      </c>
      <c r="D110" s="11" t="s">
        <v>1244</v>
      </c>
      <c r="E110" s="11" t="s">
        <v>1017</v>
      </c>
      <c r="F110" s="12">
        <v>10</v>
      </c>
    </row>
    <row r="111" spans="1:6">
      <c r="A111" s="10"/>
      <c r="B111" s="10"/>
      <c r="C111" s="10">
        <v>2</v>
      </c>
      <c r="D111" s="11" t="s">
        <v>1245</v>
      </c>
      <c r="E111" s="11" t="s">
        <v>1018</v>
      </c>
      <c r="F111" s="12">
        <v>10</v>
      </c>
    </row>
    <row r="112" spans="1:6">
      <c r="A112" s="10"/>
      <c r="B112" s="10"/>
      <c r="C112" s="10">
        <v>3</v>
      </c>
      <c r="D112" s="11" t="s">
        <v>1321</v>
      </c>
      <c r="E112" s="11" t="s">
        <v>1321</v>
      </c>
      <c r="F112" s="12">
        <v>19</v>
      </c>
    </row>
    <row r="113" spans="1:6" s="3" customFormat="1" ht="15">
      <c r="A113" s="21"/>
      <c r="B113" s="21">
        <v>62</v>
      </c>
      <c r="C113" s="21"/>
      <c r="D113" s="22" t="s">
        <v>1247</v>
      </c>
      <c r="E113" s="22" t="s">
        <v>1019</v>
      </c>
      <c r="F113" s="23">
        <f>SUM(F114:F115)</f>
        <v>17</v>
      </c>
    </row>
    <row r="114" spans="1:6">
      <c r="A114" s="10"/>
      <c r="B114" s="10"/>
      <c r="C114" s="10">
        <v>0</v>
      </c>
      <c r="D114" s="11" t="s">
        <v>1247</v>
      </c>
      <c r="E114" s="11" t="s">
        <v>1019</v>
      </c>
      <c r="F114" s="12">
        <v>6</v>
      </c>
    </row>
    <row r="115" spans="1:6">
      <c r="A115" s="10"/>
      <c r="B115" s="10"/>
      <c r="C115" s="10">
        <v>1</v>
      </c>
      <c r="D115" s="11" t="s">
        <v>1248</v>
      </c>
      <c r="E115" s="11" t="s">
        <v>1020</v>
      </c>
      <c r="F115" s="12">
        <v>11</v>
      </c>
    </row>
    <row r="116" spans="1:6" s="3" customFormat="1" ht="15">
      <c r="A116" s="21"/>
      <c r="B116" s="21">
        <v>63</v>
      </c>
      <c r="C116" s="21">
        <v>0</v>
      </c>
      <c r="D116" s="22" t="s">
        <v>1249</v>
      </c>
      <c r="E116" s="22" t="s">
        <v>1021</v>
      </c>
      <c r="F116" s="23">
        <v>0</v>
      </c>
    </row>
    <row r="117" spans="1:6" s="3" customFormat="1" ht="15">
      <c r="A117" s="21"/>
      <c r="B117" s="21">
        <v>64</v>
      </c>
      <c r="C117" s="21"/>
      <c r="D117" s="22" t="s">
        <v>1250</v>
      </c>
      <c r="E117" s="22" t="s">
        <v>1022</v>
      </c>
      <c r="F117" s="23">
        <v>86</v>
      </c>
    </row>
    <row r="118" spans="1:6" s="3" customFormat="1" ht="15">
      <c r="A118" s="21"/>
      <c r="B118" s="21">
        <v>65</v>
      </c>
      <c r="C118" s="21"/>
      <c r="D118" s="22" t="s">
        <v>1206</v>
      </c>
      <c r="E118" s="22" t="s">
        <v>1023</v>
      </c>
      <c r="F118" s="23">
        <f>SUM(F119:F120)</f>
        <v>100</v>
      </c>
    </row>
    <row r="119" spans="1:6">
      <c r="A119" s="10"/>
      <c r="B119" s="24"/>
      <c r="C119" s="10">
        <v>0</v>
      </c>
      <c r="D119" s="11" t="s">
        <v>1206</v>
      </c>
      <c r="E119" s="11" t="s">
        <v>914</v>
      </c>
      <c r="F119" s="12">
        <v>64</v>
      </c>
    </row>
    <row r="120" spans="1:6">
      <c r="A120" s="10"/>
      <c r="B120" s="24"/>
      <c r="C120" s="10">
        <v>1</v>
      </c>
      <c r="D120" s="11" t="s">
        <v>1207</v>
      </c>
      <c r="E120" s="11" t="s">
        <v>1024</v>
      </c>
      <c r="F120" s="12">
        <v>36</v>
      </c>
    </row>
    <row r="121" spans="1:6" s="3" customFormat="1" ht="15">
      <c r="A121" s="21"/>
      <c r="B121" s="21">
        <v>66</v>
      </c>
      <c r="C121" s="21"/>
      <c r="D121" s="22" t="s">
        <v>995</v>
      </c>
      <c r="E121" s="22" t="s">
        <v>1025</v>
      </c>
      <c r="F121" s="23">
        <f>SUM(F122:F123)</f>
        <v>115</v>
      </c>
    </row>
    <row r="122" spans="1:6">
      <c r="A122" s="10"/>
      <c r="B122" s="10"/>
      <c r="C122" s="10">
        <v>0</v>
      </c>
      <c r="D122" s="11" t="s">
        <v>995</v>
      </c>
      <c r="E122" s="11" t="s">
        <v>915</v>
      </c>
      <c r="F122" s="12">
        <v>92</v>
      </c>
    </row>
    <row r="123" spans="1:6">
      <c r="A123" s="10"/>
      <c r="B123" s="10"/>
      <c r="C123" s="10">
        <v>1</v>
      </c>
      <c r="D123" s="11" t="s">
        <v>1253</v>
      </c>
      <c r="E123" s="11" t="s">
        <v>1026</v>
      </c>
      <c r="F123" s="12">
        <v>23</v>
      </c>
    </row>
    <row r="124" spans="1:6" s="3" customFormat="1" ht="15">
      <c r="A124" s="21"/>
      <c r="B124" s="21">
        <v>67</v>
      </c>
      <c r="C124" s="21">
        <v>0</v>
      </c>
      <c r="D124" s="22" t="s">
        <v>1254</v>
      </c>
      <c r="E124" s="22" t="s">
        <v>1027</v>
      </c>
      <c r="F124" s="23">
        <v>77</v>
      </c>
    </row>
    <row r="125" spans="1:6" s="3" customFormat="1" ht="15">
      <c r="A125" s="21"/>
      <c r="B125" s="21">
        <v>68</v>
      </c>
      <c r="C125" s="21">
        <v>0</v>
      </c>
      <c r="D125" s="22" t="s">
        <v>989</v>
      </c>
      <c r="E125" s="22" t="s">
        <v>1028</v>
      </c>
      <c r="F125" s="23">
        <f>SUM(F126:F129)</f>
        <v>162</v>
      </c>
    </row>
    <row r="126" spans="1:6">
      <c r="A126" s="10"/>
      <c r="B126" s="10"/>
      <c r="C126" s="10">
        <v>1</v>
      </c>
      <c r="D126" s="11" t="s">
        <v>1255</v>
      </c>
      <c r="E126" s="11" t="s">
        <v>1029</v>
      </c>
      <c r="F126" s="12">
        <v>41</v>
      </c>
    </row>
    <row r="127" spans="1:6">
      <c r="A127" s="10"/>
      <c r="B127" s="10"/>
      <c r="C127" s="10">
        <v>2</v>
      </c>
      <c r="D127" s="11" t="s">
        <v>1256</v>
      </c>
      <c r="E127" s="11" t="s">
        <v>1030</v>
      </c>
      <c r="F127" s="12">
        <v>67</v>
      </c>
    </row>
    <row r="128" spans="1:6">
      <c r="A128" s="10"/>
      <c r="B128" s="10"/>
      <c r="C128" s="10">
        <v>3</v>
      </c>
      <c r="D128" s="11" t="s">
        <v>822</v>
      </c>
      <c r="E128" s="11" t="s">
        <v>824</v>
      </c>
      <c r="F128" s="12">
        <v>28</v>
      </c>
    </row>
    <row r="129" spans="1:6" ht="28">
      <c r="A129" s="10"/>
      <c r="B129" s="10"/>
      <c r="C129" s="10">
        <v>4</v>
      </c>
      <c r="D129" s="11" t="s">
        <v>823</v>
      </c>
      <c r="E129" s="11" t="s">
        <v>825</v>
      </c>
      <c r="F129" s="12">
        <v>26</v>
      </c>
    </row>
    <row r="130" spans="1:6">
      <c r="A130" s="10"/>
      <c r="B130" s="10"/>
      <c r="C130" s="10"/>
      <c r="D130" s="11"/>
      <c r="E130" s="11"/>
      <c r="F130" s="12"/>
    </row>
    <row r="131" spans="1:6" s="6" customFormat="1" ht="18">
      <c r="A131" s="17">
        <v>8</v>
      </c>
      <c r="B131" s="17"/>
      <c r="C131" s="17"/>
      <c r="D131" s="19" t="s">
        <v>1258</v>
      </c>
      <c r="E131" s="19" t="s">
        <v>1031</v>
      </c>
      <c r="F131" s="20">
        <f>SUM(F132,F133,F134,F139,F140,F141,F145,F146,F147)</f>
        <v>717</v>
      </c>
    </row>
    <row r="132" spans="1:6" s="3" customFormat="1" ht="15">
      <c r="A132" s="21"/>
      <c r="B132" s="21">
        <v>71</v>
      </c>
      <c r="C132" s="21">
        <v>0</v>
      </c>
      <c r="D132" s="22" t="s">
        <v>1259</v>
      </c>
      <c r="E132" s="22" t="s">
        <v>1032</v>
      </c>
      <c r="F132" s="23">
        <v>66</v>
      </c>
    </row>
    <row r="133" spans="1:6" s="3" customFormat="1" ht="15">
      <c r="A133" s="21"/>
      <c r="B133" s="21">
        <v>72</v>
      </c>
      <c r="C133" s="21">
        <v>0</v>
      </c>
      <c r="D133" s="22" t="s">
        <v>1260</v>
      </c>
      <c r="E133" s="22" t="s">
        <v>1033</v>
      </c>
      <c r="F133" s="23">
        <v>43</v>
      </c>
    </row>
    <row r="134" spans="1:6" s="3" customFormat="1" ht="30">
      <c r="A134" s="21"/>
      <c r="B134" s="21">
        <v>73</v>
      </c>
      <c r="C134" s="21">
        <v>0</v>
      </c>
      <c r="D134" s="22" t="s">
        <v>898</v>
      </c>
      <c r="E134" s="22" t="s">
        <v>1034</v>
      </c>
      <c r="F134" s="23">
        <f>SUM(F135:F138)</f>
        <v>75</v>
      </c>
    </row>
    <row r="135" spans="1:6">
      <c r="A135" s="10"/>
      <c r="B135" s="10"/>
      <c r="C135" s="10">
        <v>1</v>
      </c>
      <c r="D135" s="11" t="s">
        <v>1262</v>
      </c>
      <c r="E135" s="11" t="s">
        <v>1035</v>
      </c>
      <c r="F135" s="12">
        <v>11</v>
      </c>
    </row>
    <row r="136" spans="1:6">
      <c r="A136" s="10"/>
      <c r="B136" s="10"/>
      <c r="C136" s="10">
        <v>2</v>
      </c>
      <c r="D136" s="11" t="s">
        <v>1263</v>
      </c>
      <c r="E136" s="11" t="s">
        <v>1036</v>
      </c>
      <c r="F136" s="12">
        <v>17</v>
      </c>
    </row>
    <row r="137" spans="1:6">
      <c r="A137" s="10"/>
      <c r="B137" s="10"/>
      <c r="C137" s="10">
        <v>3</v>
      </c>
      <c r="D137" s="11" t="s">
        <v>1264</v>
      </c>
      <c r="E137" s="11" t="s">
        <v>1037</v>
      </c>
      <c r="F137" s="12">
        <v>22</v>
      </c>
    </row>
    <row r="138" spans="1:6">
      <c r="A138" s="10"/>
      <c r="B138" s="10"/>
      <c r="C138" s="10">
        <v>4</v>
      </c>
      <c r="D138" s="11" t="s">
        <v>841</v>
      </c>
      <c r="E138" s="11" t="s">
        <v>842</v>
      </c>
      <c r="F138" s="12">
        <v>25</v>
      </c>
    </row>
    <row r="139" spans="1:6" s="3" customFormat="1" ht="15">
      <c r="A139" s="21"/>
      <c r="B139" s="21">
        <v>74</v>
      </c>
      <c r="C139" s="21">
        <v>0</v>
      </c>
      <c r="D139" s="22" t="s">
        <v>899</v>
      </c>
      <c r="E139" s="22" t="s">
        <v>1039</v>
      </c>
      <c r="F139" s="23">
        <v>118</v>
      </c>
    </row>
    <row r="140" spans="1:6" s="3" customFormat="1" ht="15">
      <c r="A140" s="21"/>
      <c r="B140" s="21">
        <v>75</v>
      </c>
      <c r="C140" s="21">
        <v>0</v>
      </c>
      <c r="D140" s="22" t="s">
        <v>1267</v>
      </c>
      <c r="E140" s="22" t="s">
        <v>1040</v>
      </c>
      <c r="F140" s="23">
        <v>93</v>
      </c>
    </row>
    <row r="141" spans="1:6" s="3" customFormat="1" ht="30">
      <c r="A141" s="21"/>
      <c r="B141" s="21">
        <v>76</v>
      </c>
      <c r="C141" s="21">
        <v>0</v>
      </c>
      <c r="D141" s="22" t="s">
        <v>1268</v>
      </c>
      <c r="E141" s="22" t="s">
        <v>1041</v>
      </c>
      <c r="F141" s="23">
        <f>SUM(F142:F144)</f>
        <v>227</v>
      </c>
    </row>
    <row r="142" spans="1:6">
      <c r="A142" s="10"/>
      <c r="B142" s="10"/>
      <c r="C142" s="10">
        <v>1</v>
      </c>
      <c r="D142" s="11" t="s">
        <v>1269</v>
      </c>
      <c r="E142" s="11" t="s">
        <v>1042</v>
      </c>
      <c r="F142" s="12">
        <v>112</v>
      </c>
    </row>
    <row r="143" spans="1:6">
      <c r="A143" s="10"/>
      <c r="B143" s="10"/>
      <c r="C143" s="10">
        <v>2</v>
      </c>
      <c r="D143" s="11" t="s">
        <v>1270</v>
      </c>
      <c r="E143" s="11" t="s">
        <v>1043</v>
      </c>
      <c r="F143" s="12">
        <v>77</v>
      </c>
    </row>
    <row r="144" spans="1:6">
      <c r="A144" s="10"/>
      <c r="B144" s="10"/>
      <c r="C144" s="10">
        <v>3</v>
      </c>
      <c r="D144" s="11" t="s">
        <v>1271</v>
      </c>
      <c r="E144" s="11" t="s">
        <v>1044</v>
      </c>
      <c r="F144" s="12">
        <v>38</v>
      </c>
    </row>
    <row r="145" spans="1:6" s="3" customFormat="1" ht="15">
      <c r="A145" s="21"/>
      <c r="B145" s="21">
        <v>77</v>
      </c>
      <c r="C145" s="21">
        <v>0</v>
      </c>
      <c r="D145" s="22" t="s">
        <v>1272</v>
      </c>
      <c r="E145" s="22" t="s">
        <v>1045</v>
      </c>
      <c r="F145" s="23">
        <v>18</v>
      </c>
    </row>
    <row r="146" spans="1:6" s="3" customFormat="1" ht="30">
      <c r="A146" s="21"/>
      <c r="B146" s="21">
        <v>78</v>
      </c>
      <c r="C146" s="21">
        <v>0</v>
      </c>
      <c r="D146" s="22" t="s">
        <v>838</v>
      </c>
      <c r="E146" s="22" t="s">
        <v>1046</v>
      </c>
      <c r="F146" s="23">
        <v>54</v>
      </c>
    </row>
    <row r="147" spans="1:6" s="3" customFormat="1" ht="30">
      <c r="A147" s="21"/>
      <c r="B147" s="21">
        <v>79</v>
      </c>
      <c r="C147" s="21">
        <v>0</v>
      </c>
      <c r="D147" s="22" t="s">
        <v>1274</v>
      </c>
      <c r="E147" s="22" t="s">
        <v>996</v>
      </c>
      <c r="F147" s="23">
        <v>23</v>
      </c>
    </row>
    <row r="148" spans="1:6" s="3" customFormat="1" ht="15">
      <c r="A148" s="21"/>
      <c r="B148" s="21"/>
      <c r="C148" s="21"/>
      <c r="D148" s="22"/>
      <c r="E148" s="22"/>
      <c r="F148" s="23"/>
    </row>
    <row r="149" spans="1:6" s="6" customFormat="1" ht="18">
      <c r="A149" s="17">
        <v>9</v>
      </c>
      <c r="B149" s="18"/>
      <c r="C149" s="18"/>
      <c r="D149" s="19" t="s">
        <v>1275</v>
      </c>
      <c r="E149" s="19" t="s">
        <v>1047</v>
      </c>
      <c r="F149" s="20">
        <f>SUM(F150,F151,F154,F159,F160,F161,F165,F166)</f>
        <v>621</v>
      </c>
    </row>
    <row r="150" spans="1:6" s="3" customFormat="1" ht="15">
      <c r="A150" s="21"/>
      <c r="B150" s="21">
        <v>81</v>
      </c>
      <c r="C150" s="21">
        <v>0</v>
      </c>
      <c r="D150" s="22" t="s">
        <v>1276</v>
      </c>
      <c r="E150" s="22" t="s">
        <v>1048</v>
      </c>
      <c r="F150" s="23">
        <v>61</v>
      </c>
    </row>
    <row r="151" spans="1:6" s="3" customFormat="1" ht="15">
      <c r="A151" s="21"/>
      <c r="B151" s="21">
        <v>82</v>
      </c>
      <c r="C151" s="21">
        <v>0</v>
      </c>
      <c r="D151" s="22" t="s">
        <v>1279</v>
      </c>
      <c r="E151" s="22" t="s">
        <v>1050</v>
      </c>
      <c r="F151" s="23">
        <f>SUM(F152:F153)</f>
        <v>115</v>
      </c>
    </row>
    <row r="152" spans="1:6">
      <c r="A152" s="10"/>
      <c r="B152" s="10"/>
      <c r="C152" s="10">
        <v>1</v>
      </c>
      <c r="D152" s="11" t="s">
        <v>1051</v>
      </c>
      <c r="E152" s="11" t="s">
        <v>1052</v>
      </c>
      <c r="F152" s="12">
        <v>12</v>
      </c>
    </row>
    <row r="153" spans="1:6">
      <c r="A153" s="10"/>
      <c r="B153" s="10"/>
      <c r="C153" s="10">
        <v>2</v>
      </c>
      <c r="D153" s="11" t="s">
        <v>1278</v>
      </c>
      <c r="E153" s="11" t="s">
        <v>1278</v>
      </c>
      <c r="F153" s="12">
        <v>103</v>
      </c>
    </row>
    <row r="154" spans="1:6" s="3" customFormat="1" ht="15">
      <c r="A154" s="21"/>
      <c r="B154" s="21">
        <v>83</v>
      </c>
      <c r="C154" s="21"/>
      <c r="D154" s="22" t="s">
        <v>1280</v>
      </c>
      <c r="E154" s="22" t="s">
        <v>1053</v>
      </c>
      <c r="F154" s="23">
        <f>SUM(F155:F158)</f>
        <v>249</v>
      </c>
    </row>
    <row r="155" spans="1:6">
      <c r="A155" s="10"/>
      <c r="B155" s="10"/>
      <c r="C155" s="10">
        <v>0</v>
      </c>
      <c r="D155" s="11" t="s">
        <v>1280</v>
      </c>
      <c r="E155" s="11" t="s">
        <v>1053</v>
      </c>
      <c r="F155" s="12">
        <v>230</v>
      </c>
    </row>
    <row r="156" spans="1:6">
      <c r="A156" s="10"/>
      <c r="B156" s="10"/>
      <c r="C156" s="10">
        <v>1</v>
      </c>
      <c r="D156" s="11" t="s">
        <v>900</v>
      </c>
      <c r="E156" s="11" t="s">
        <v>901</v>
      </c>
      <c r="F156" s="12">
        <v>6</v>
      </c>
    </row>
    <row r="157" spans="1:6">
      <c r="A157" s="10"/>
      <c r="B157" s="10"/>
      <c r="C157" s="10">
        <v>2</v>
      </c>
      <c r="D157" s="11" t="s">
        <v>902</v>
      </c>
      <c r="E157" s="11" t="s">
        <v>903</v>
      </c>
      <c r="F157" s="12">
        <v>5</v>
      </c>
    </row>
    <row r="158" spans="1:6">
      <c r="A158" s="10"/>
      <c r="B158" s="10"/>
      <c r="C158" s="10">
        <v>3</v>
      </c>
      <c r="D158" s="11" t="s">
        <v>1210</v>
      </c>
      <c r="E158" s="11" t="s">
        <v>1055</v>
      </c>
      <c r="F158" s="12">
        <v>8</v>
      </c>
    </row>
    <row r="159" spans="1:6" s="3" customFormat="1" ht="15">
      <c r="A159" s="21"/>
      <c r="B159" s="21">
        <v>84</v>
      </c>
      <c r="C159" s="21">
        <v>0</v>
      </c>
      <c r="D159" s="22" t="s">
        <v>1282</v>
      </c>
      <c r="E159" s="22" t="s">
        <v>1282</v>
      </c>
      <c r="F159" s="23">
        <v>63</v>
      </c>
    </row>
    <row r="160" spans="1:6" s="3" customFormat="1" ht="15">
      <c r="A160" s="21"/>
      <c r="B160" s="21">
        <v>85</v>
      </c>
      <c r="C160" s="21">
        <v>0</v>
      </c>
      <c r="D160" s="22" t="s">
        <v>1283</v>
      </c>
      <c r="E160" s="22" t="s">
        <v>1056</v>
      </c>
      <c r="F160" s="23">
        <v>15</v>
      </c>
    </row>
    <row r="161" spans="1:6" s="3" customFormat="1" ht="15">
      <c r="A161" s="21"/>
      <c r="B161" s="21">
        <v>86</v>
      </c>
      <c r="C161" s="21"/>
      <c r="D161" s="22" t="s">
        <v>1285</v>
      </c>
      <c r="E161" s="22" t="s">
        <v>1285</v>
      </c>
      <c r="F161" s="23">
        <f>SUM(F162:F164)</f>
        <v>95</v>
      </c>
    </row>
    <row r="162" spans="1:6">
      <c r="A162" s="10"/>
      <c r="B162" s="10"/>
      <c r="C162" s="10">
        <v>0</v>
      </c>
      <c r="D162" s="11" t="s">
        <v>1285</v>
      </c>
      <c r="E162" s="11" t="s">
        <v>1285</v>
      </c>
      <c r="F162" s="12">
        <v>55</v>
      </c>
    </row>
    <row r="163" spans="1:6">
      <c r="A163" s="10"/>
      <c r="B163" s="10"/>
      <c r="C163" s="10">
        <v>1</v>
      </c>
      <c r="D163" s="11" t="s">
        <v>1256</v>
      </c>
      <c r="E163" s="11" t="s">
        <v>1030</v>
      </c>
      <c r="F163" s="12">
        <v>35</v>
      </c>
    </row>
    <row r="164" spans="1:6">
      <c r="A164" s="10"/>
      <c r="B164" s="10"/>
      <c r="C164" s="10">
        <v>2</v>
      </c>
      <c r="D164" s="11" t="s">
        <v>1286</v>
      </c>
      <c r="E164" s="11" t="s">
        <v>1057</v>
      </c>
      <c r="F164" s="12">
        <v>5</v>
      </c>
    </row>
    <row r="165" spans="1:6" s="3" customFormat="1" ht="15">
      <c r="A165" s="21"/>
      <c r="B165" s="21">
        <v>87</v>
      </c>
      <c r="C165" s="21">
        <v>0</v>
      </c>
      <c r="D165" s="22" t="s">
        <v>1287</v>
      </c>
      <c r="E165" s="22" t="s">
        <v>1287</v>
      </c>
      <c r="F165" s="23">
        <v>13</v>
      </c>
    </row>
    <row r="166" spans="1:6" s="3" customFormat="1" ht="15">
      <c r="A166" s="21"/>
      <c r="B166" s="21">
        <v>88</v>
      </c>
      <c r="C166" s="21">
        <v>0</v>
      </c>
      <c r="D166" s="22" t="s">
        <v>1143</v>
      </c>
      <c r="E166" s="22" t="s">
        <v>1058</v>
      </c>
      <c r="F166" s="23">
        <v>10</v>
      </c>
    </row>
    <row r="167" spans="1:6" s="3" customFormat="1" ht="15">
      <c r="A167" s="21"/>
      <c r="B167" s="21"/>
      <c r="C167" s="21"/>
      <c r="D167" s="22"/>
      <c r="E167" s="22"/>
      <c r="F167" s="23"/>
    </row>
    <row r="168" spans="1:6" s="6" customFormat="1" ht="18">
      <c r="A168" s="17">
        <v>10</v>
      </c>
      <c r="B168" s="18"/>
      <c r="C168" s="18"/>
      <c r="D168" s="19" t="s">
        <v>1144</v>
      </c>
      <c r="E168" s="19" t="s">
        <v>1059</v>
      </c>
      <c r="F168" s="20">
        <f>SUM(F169,F170,F171,F174,F181)</f>
        <v>495</v>
      </c>
    </row>
    <row r="169" spans="1:6" s="3" customFormat="1" ht="15">
      <c r="A169" s="21"/>
      <c r="B169" s="21">
        <v>91</v>
      </c>
      <c r="C169" s="21">
        <v>0</v>
      </c>
      <c r="D169" s="22" t="s">
        <v>1145</v>
      </c>
      <c r="E169" s="22" t="s">
        <v>917</v>
      </c>
      <c r="F169" s="23">
        <v>59</v>
      </c>
    </row>
    <row r="170" spans="1:6" s="3" customFormat="1" ht="15">
      <c r="A170" s="21"/>
      <c r="B170" s="21">
        <v>92</v>
      </c>
      <c r="C170" s="21">
        <v>0</v>
      </c>
      <c r="D170" s="22" t="s">
        <v>1146</v>
      </c>
      <c r="E170" s="22" t="s">
        <v>1061</v>
      </c>
      <c r="F170" s="23">
        <v>56</v>
      </c>
    </row>
    <row r="171" spans="1:6" s="3" customFormat="1" ht="15">
      <c r="A171" s="21"/>
      <c r="B171" s="21">
        <v>93</v>
      </c>
      <c r="C171" s="21"/>
      <c r="D171" s="22" t="s">
        <v>1147</v>
      </c>
      <c r="E171" s="22" t="s">
        <v>1062</v>
      </c>
      <c r="F171" s="23">
        <f>SUM(F172:F173)</f>
        <v>129</v>
      </c>
    </row>
    <row r="172" spans="1:6">
      <c r="A172" s="10"/>
      <c r="B172" s="10"/>
      <c r="C172" s="10">
        <v>0</v>
      </c>
      <c r="D172" s="11" t="s">
        <v>1147</v>
      </c>
      <c r="E172" s="11" t="s">
        <v>1062</v>
      </c>
      <c r="F172" s="12">
        <v>117</v>
      </c>
    </row>
    <row r="173" spans="1:6">
      <c r="A173" s="10"/>
      <c r="B173" s="10"/>
      <c r="C173" s="10">
        <v>1</v>
      </c>
      <c r="D173" s="11" t="s">
        <v>990</v>
      </c>
      <c r="E173" s="11" t="s">
        <v>1064</v>
      </c>
      <c r="F173" s="12">
        <v>12</v>
      </c>
    </row>
    <row r="174" spans="1:6" s="3" customFormat="1" ht="15">
      <c r="A174" s="21"/>
      <c r="B174" s="21">
        <v>94</v>
      </c>
      <c r="C174" s="21"/>
      <c r="D174" s="22" t="s">
        <v>1148</v>
      </c>
      <c r="E174" s="22" t="s">
        <v>1065</v>
      </c>
      <c r="F174" s="23">
        <f>SUM(F175:F180)</f>
        <v>219</v>
      </c>
    </row>
    <row r="175" spans="1:6">
      <c r="A175" s="10"/>
      <c r="B175" s="10"/>
      <c r="C175" s="10">
        <v>0</v>
      </c>
      <c r="D175" s="11" t="s">
        <v>1148</v>
      </c>
      <c r="E175" s="11" t="s">
        <v>1066</v>
      </c>
      <c r="F175" s="12">
        <v>153</v>
      </c>
    </row>
    <row r="176" spans="1:6">
      <c r="A176" s="10"/>
      <c r="B176" s="10"/>
      <c r="C176" s="10">
        <v>1</v>
      </c>
      <c r="D176" s="11" t="s">
        <v>843</v>
      </c>
      <c r="E176" s="11" t="s">
        <v>844</v>
      </c>
      <c r="F176" s="12">
        <v>10</v>
      </c>
    </row>
    <row r="177" spans="1:6">
      <c r="A177" s="10"/>
      <c r="B177" s="10"/>
      <c r="C177" s="10">
        <v>2</v>
      </c>
      <c r="D177" s="11" t="s">
        <v>904</v>
      </c>
      <c r="E177" s="11" t="s">
        <v>1071</v>
      </c>
      <c r="F177" s="12">
        <v>7</v>
      </c>
    </row>
    <row r="178" spans="1:6">
      <c r="A178" s="10"/>
      <c r="B178" s="10"/>
      <c r="C178" s="10">
        <v>3</v>
      </c>
      <c r="D178" s="11" t="s">
        <v>1150</v>
      </c>
      <c r="E178" s="11" t="s">
        <v>1068</v>
      </c>
      <c r="F178" s="12">
        <v>10</v>
      </c>
    </row>
    <row r="179" spans="1:6">
      <c r="A179" s="10"/>
      <c r="B179" s="10"/>
      <c r="C179" s="10">
        <v>4</v>
      </c>
      <c r="D179" s="11" t="s">
        <v>1151</v>
      </c>
      <c r="E179" s="11" t="s">
        <v>1069</v>
      </c>
      <c r="F179" s="12">
        <v>21</v>
      </c>
    </row>
    <row r="180" spans="1:6">
      <c r="A180" s="10"/>
      <c r="B180" s="10"/>
      <c r="C180" s="10">
        <v>5</v>
      </c>
      <c r="D180" s="11" t="s">
        <v>1152</v>
      </c>
      <c r="E180" s="11" t="s">
        <v>1070</v>
      </c>
      <c r="F180" s="12">
        <v>18</v>
      </c>
    </row>
    <row r="181" spans="1:6" s="3" customFormat="1" ht="30">
      <c r="A181" s="21"/>
      <c r="B181" s="21">
        <v>95</v>
      </c>
      <c r="C181" s="21">
        <v>0</v>
      </c>
      <c r="D181" s="22" t="s">
        <v>1153</v>
      </c>
      <c r="E181" s="22" t="s">
        <v>1072</v>
      </c>
      <c r="F181" s="23">
        <v>32</v>
      </c>
    </row>
    <row r="182" spans="1:6" s="3" customFormat="1" ht="15">
      <c r="A182" s="21"/>
      <c r="B182" s="21"/>
      <c r="C182" s="21"/>
      <c r="D182" s="22"/>
      <c r="E182" s="22"/>
      <c r="F182" s="23"/>
    </row>
    <row r="183" spans="1:6" s="6" customFormat="1" ht="18">
      <c r="A183" s="17">
        <v>11</v>
      </c>
      <c r="B183" s="18"/>
      <c r="C183" s="18"/>
      <c r="D183" s="19" t="s">
        <v>1154</v>
      </c>
      <c r="E183" s="19" t="s">
        <v>1073</v>
      </c>
      <c r="F183" s="20">
        <f>SUM(F184,F185,F189,F190,F193,F196,F197)</f>
        <v>281</v>
      </c>
    </row>
    <row r="184" spans="1:6" s="3" customFormat="1" ht="15">
      <c r="A184" s="21"/>
      <c r="B184" s="21">
        <v>101</v>
      </c>
      <c r="C184" s="21">
        <v>0</v>
      </c>
      <c r="D184" s="22" t="s">
        <v>1155</v>
      </c>
      <c r="E184" s="22" t="s">
        <v>1017</v>
      </c>
      <c r="F184" s="23">
        <v>9</v>
      </c>
    </row>
    <row r="185" spans="1:6" s="3" customFormat="1" ht="15">
      <c r="A185" s="21"/>
      <c r="B185" s="21">
        <v>102</v>
      </c>
      <c r="C185" s="21"/>
      <c r="D185" s="22" t="s">
        <v>1156</v>
      </c>
      <c r="E185" s="22" t="s">
        <v>1074</v>
      </c>
      <c r="F185" s="23">
        <f>SUM(F186:F188)</f>
        <v>17</v>
      </c>
    </row>
    <row r="186" spans="1:6">
      <c r="A186" s="10"/>
      <c r="B186" s="10"/>
      <c r="C186" s="10">
        <v>0</v>
      </c>
      <c r="D186" s="11" t="s">
        <v>1156</v>
      </c>
      <c r="E186" s="11" t="s">
        <v>1074</v>
      </c>
      <c r="F186" s="12">
        <v>2</v>
      </c>
    </row>
    <row r="187" spans="1:6">
      <c r="A187" s="10"/>
      <c r="B187" s="10"/>
      <c r="C187" s="10">
        <v>1</v>
      </c>
      <c r="D187" s="11" t="s">
        <v>1157</v>
      </c>
      <c r="E187" s="11" t="s">
        <v>937</v>
      </c>
      <c r="F187" s="12">
        <v>8</v>
      </c>
    </row>
    <row r="188" spans="1:6">
      <c r="A188" s="10"/>
      <c r="B188" s="10"/>
      <c r="C188" s="10">
        <v>2</v>
      </c>
      <c r="D188" s="11" t="s">
        <v>1158</v>
      </c>
      <c r="E188" s="11" t="s">
        <v>1075</v>
      </c>
      <c r="F188" s="12">
        <v>7</v>
      </c>
    </row>
    <row r="189" spans="1:6" s="3" customFormat="1" ht="15">
      <c r="A189" s="21"/>
      <c r="B189" s="21">
        <v>103</v>
      </c>
      <c r="C189" s="21">
        <v>0</v>
      </c>
      <c r="D189" s="22" t="s">
        <v>1159</v>
      </c>
      <c r="E189" s="22" t="s">
        <v>1076</v>
      </c>
      <c r="F189" s="23">
        <v>59</v>
      </c>
    </row>
    <row r="190" spans="1:6" s="3" customFormat="1" ht="15">
      <c r="A190" s="21"/>
      <c r="B190" s="21">
        <v>104</v>
      </c>
      <c r="C190" s="21"/>
      <c r="D190" s="22" t="s">
        <v>845</v>
      </c>
      <c r="E190" s="22" t="s">
        <v>1077</v>
      </c>
      <c r="F190" s="23">
        <f>SUM(F191:F192)</f>
        <v>156</v>
      </c>
    </row>
    <row r="191" spans="1:6">
      <c r="A191" s="10"/>
      <c r="B191" s="10"/>
      <c r="C191" s="10">
        <v>0</v>
      </c>
      <c r="D191" s="11" t="s">
        <v>845</v>
      </c>
      <c r="E191" s="11" t="s">
        <v>1077</v>
      </c>
      <c r="F191" s="12">
        <v>104</v>
      </c>
    </row>
    <row r="192" spans="1:6">
      <c r="A192" s="10"/>
      <c r="B192" s="10"/>
      <c r="C192" s="10">
        <v>1</v>
      </c>
      <c r="D192" s="11" t="s">
        <v>1161</v>
      </c>
      <c r="E192" s="11" t="s">
        <v>1079</v>
      </c>
      <c r="F192" s="12">
        <v>52</v>
      </c>
    </row>
    <row r="193" spans="1:6" s="3" customFormat="1" ht="30">
      <c r="A193" s="21"/>
      <c r="B193" s="21">
        <v>105</v>
      </c>
      <c r="C193" s="21"/>
      <c r="D193" s="22" t="s">
        <v>1162</v>
      </c>
      <c r="E193" s="22" t="s">
        <v>1080</v>
      </c>
      <c r="F193" s="23">
        <f>SUM(F194:F195)</f>
        <v>27</v>
      </c>
    </row>
    <row r="194" spans="1:6" ht="28">
      <c r="A194" s="10"/>
      <c r="B194" s="10"/>
      <c r="C194" s="10">
        <v>0</v>
      </c>
      <c r="D194" s="11" t="s">
        <v>1162</v>
      </c>
      <c r="E194" s="11" t="s">
        <v>1080</v>
      </c>
      <c r="F194" s="12">
        <v>19</v>
      </c>
    </row>
    <row r="195" spans="1:6">
      <c r="A195" s="10"/>
      <c r="B195" s="10"/>
      <c r="C195" s="10">
        <v>1</v>
      </c>
      <c r="D195" s="11" t="s">
        <v>1163</v>
      </c>
      <c r="E195" s="11" t="s">
        <v>942</v>
      </c>
      <c r="F195" s="12">
        <v>8</v>
      </c>
    </row>
    <row r="196" spans="1:6" s="3" customFormat="1" ht="15">
      <c r="A196" s="21"/>
      <c r="B196" s="21">
        <v>106</v>
      </c>
      <c r="C196" s="21">
        <v>0</v>
      </c>
      <c r="D196" s="22" t="s">
        <v>1246</v>
      </c>
      <c r="E196" s="22" t="s">
        <v>943</v>
      </c>
      <c r="F196" s="23">
        <v>4</v>
      </c>
    </row>
    <row r="197" spans="1:6" s="3" customFormat="1" ht="15">
      <c r="A197" s="21"/>
      <c r="B197" s="21">
        <v>107</v>
      </c>
      <c r="C197" s="21">
        <v>0</v>
      </c>
      <c r="D197" s="22" t="s">
        <v>1164</v>
      </c>
      <c r="E197" s="22" t="s">
        <v>1042</v>
      </c>
      <c r="F197" s="23">
        <v>9</v>
      </c>
    </row>
    <row r="198" spans="1:6" s="3" customFormat="1" ht="15">
      <c r="A198" s="21"/>
      <c r="B198" s="21"/>
      <c r="C198" s="21"/>
      <c r="D198" s="22"/>
      <c r="E198" s="22"/>
      <c r="F198" s="23"/>
    </row>
    <row r="199" spans="1:6" s="6" customFormat="1" ht="18">
      <c r="A199" s="17">
        <v>12</v>
      </c>
      <c r="B199" s="18"/>
      <c r="C199" s="18"/>
      <c r="D199" s="19" t="s">
        <v>1165</v>
      </c>
      <c r="E199" s="19" t="s">
        <v>944</v>
      </c>
      <c r="F199" s="20">
        <f>SUM(F200:F202)</f>
        <v>85</v>
      </c>
    </row>
    <row r="200" spans="1:6" s="3" customFormat="1" ht="15">
      <c r="A200" s="21"/>
      <c r="B200" s="21">
        <v>111</v>
      </c>
      <c r="C200" s="21">
        <v>0</v>
      </c>
      <c r="D200" s="22" t="s">
        <v>1166</v>
      </c>
      <c r="E200" s="22" t="s">
        <v>945</v>
      </c>
      <c r="F200" s="23">
        <v>31</v>
      </c>
    </row>
    <row r="201" spans="1:6" s="3" customFormat="1" ht="15">
      <c r="A201" s="21"/>
      <c r="B201" s="21">
        <v>112</v>
      </c>
      <c r="C201" s="21">
        <v>0</v>
      </c>
      <c r="D201" s="22" t="s">
        <v>1167</v>
      </c>
      <c r="E201" s="22" t="s">
        <v>946</v>
      </c>
      <c r="F201" s="23">
        <v>41</v>
      </c>
    </row>
    <row r="202" spans="1:6" s="3" customFormat="1" ht="15">
      <c r="A202" s="21"/>
      <c r="B202" s="21">
        <v>113</v>
      </c>
      <c r="C202" s="21">
        <v>0</v>
      </c>
      <c r="D202" s="22" t="s">
        <v>1168</v>
      </c>
      <c r="E202" s="22" t="s">
        <v>947</v>
      </c>
      <c r="F202" s="23">
        <v>13</v>
      </c>
    </row>
    <row r="203" spans="1:6" s="3" customFormat="1" ht="15">
      <c r="A203" s="21"/>
      <c r="B203" s="21"/>
      <c r="C203" s="21"/>
      <c r="D203" s="22"/>
      <c r="E203" s="22"/>
      <c r="F203" s="23"/>
    </row>
    <row r="204" spans="1:6" s="6" customFormat="1" ht="18">
      <c r="A204" s="17">
        <v>13</v>
      </c>
      <c r="B204" s="18"/>
      <c r="C204" s="18"/>
      <c r="D204" s="19" t="s">
        <v>1169</v>
      </c>
      <c r="E204" s="19" t="s">
        <v>948</v>
      </c>
      <c r="F204" s="20">
        <f>SUM(F205:F210)</f>
        <v>350</v>
      </c>
    </row>
    <row r="205" spans="1:6" s="3" customFormat="1" ht="30">
      <c r="A205" s="21"/>
      <c r="B205" s="21">
        <v>121</v>
      </c>
      <c r="C205" s="21">
        <v>0</v>
      </c>
      <c r="D205" s="22" t="s">
        <v>1170</v>
      </c>
      <c r="E205" s="22" t="s">
        <v>949</v>
      </c>
      <c r="F205" s="23">
        <v>13</v>
      </c>
    </row>
    <row r="206" spans="1:6" s="3" customFormat="1" ht="15">
      <c r="A206" s="21"/>
      <c r="B206" s="21">
        <v>122</v>
      </c>
      <c r="C206" s="21">
        <v>0</v>
      </c>
      <c r="D206" s="22" t="s">
        <v>1171</v>
      </c>
      <c r="E206" s="22" t="s">
        <v>999</v>
      </c>
      <c r="F206" s="23">
        <v>76</v>
      </c>
    </row>
    <row r="207" spans="1:6" s="3" customFormat="1" ht="15">
      <c r="A207" s="21"/>
      <c r="B207" s="21">
        <v>123</v>
      </c>
      <c r="C207" s="21">
        <v>0</v>
      </c>
      <c r="D207" s="22" t="s">
        <v>905</v>
      </c>
      <c r="E207" s="28" t="s">
        <v>906</v>
      </c>
      <c r="F207" s="23">
        <v>57</v>
      </c>
    </row>
    <row r="208" spans="1:6" s="3" customFormat="1" ht="15">
      <c r="A208" s="21"/>
      <c r="B208" s="21">
        <v>124</v>
      </c>
      <c r="C208" s="21">
        <v>0</v>
      </c>
      <c r="D208" s="22" t="s">
        <v>1173</v>
      </c>
      <c r="E208" s="22" t="s">
        <v>951</v>
      </c>
      <c r="F208" s="23">
        <v>76</v>
      </c>
    </row>
    <row r="209" spans="1:7" s="3" customFormat="1" ht="30">
      <c r="A209" s="21"/>
      <c r="B209" s="21">
        <v>125</v>
      </c>
      <c r="C209" s="21">
        <v>0</v>
      </c>
      <c r="D209" s="22" t="s">
        <v>1174</v>
      </c>
      <c r="E209" s="22" t="s">
        <v>952</v>
      </c>
      <c r="F209" s="23">
        <v>47</v>
      </c>
    </row>
    <row r="210" spans="1:7" s="3" customFormat="1" ht="15">
      <c r="A210" s="21"/>
      <c r="B210" s="21">
        <v>126</v>
      </c>
      <c r="C210" s="21">
        <v>0</v>
      </c>
      <c r="D210" s="22" t="s">
        <v>1175</v>
      </c>
      <c r="E210" s="22" t="s">
        <v>1175</v>
      </c>
      <c r="F210" s="23">
        <f>SUM(F211:F214)</f>
        <v>81</v>
      </c>
    </row>
    <row r="211" spans="1:7">
      <c r="A211" s="10"/>
      <c r="B211" s="10"/>
      <c r="C211" s="10">
        <v>1</v>
      </c>
      <c r="D211" s="11" t="s">
        <v>1176</v>
      </c>
      <c r="E211" s="11" t="s">
        <v>1176</v>
      </c>
      <c r="F211" s="12">
        <v>19</v>
      </c>
    </row>
    <row r="212" spans="1:7">
      <c r="A212" s="10"/>
      <c r="B212" s="10"/>
      <c r="C212" s="10">
        <v>2</v>
      </c>
      <c r="D212" s="11" t="s">
        <v>1177</v>
      </c>
      <c r="E212" s="11" t="s">
        <v>953</v>
      </c>
      <c r="F212" s="12">
        <v>14</v>
      </c>
    </row>
    <row r="213" spans="1:7">
      <c r="A213" s="10"/>
      <c r="B213" s="10"/>
      <c r="C213" s="10">
        <v>3</v>
      </c>
      <c r="D213" s="11" t="s">
        <v>1178</v>
      </c>
      <c r="E213" s="11" t="s">
        <v>1178</v>
      </c>
      <c r="F213" s="12">
        <v>30</v>
      </c>
    </row>
    <row r="214" spans="1:7">
      <c r="A214" s="10"/>
      <c r="B214" s="10"/>
      <c r="C214" s="10">
        <v>4</v>
      </c>
      <c r="D214" s="11" t="s">
        <v>1179</v>
      </c>
      <c r="E214" s="11" t="s">
        <v>954</v>
      </c>
      <c r="F214" s="12">
        <v>18</v>
      </c>
    </row>
    <row r="215" spans="1:7" ht="15">
      <c r="A215" s="10"/>
      <c r="B215" s="10"/>
      <c r="C215" s="10"/>
      <c r="D215" s="11"/>
      <c r="E215" s="11"/>
      <c r="F215" s="27"/>
    </row>
    <row r="216" spans="1:7" s="6" customFormat="1" ht="36">
      <c r="A216" s="17">
        <v>14</v>
      </c>
      <c r="B216" s="18"/>
      <c r="C216" s="18"/>
      <c r="D216" s="19" t="s">
        <v>1180</v>
      </c>
      <c r="E216" s="19" t="s">
        <v>955</v>
      </c>
      <c r="F216" s="20">
        <f>SUM(F217,F218,F219,F220,F223)</f>
        <v>529</v>
      </c>
      <c r="G216" s="4"/>
    </row>
    <row r="217" spans="1:7" s="3" customFormat="1" ht="15">
      <c r="A217" s="21"/>
      <c r="B217" s="21">
        <v>131</v>
      </c>
      <c r="C217" s="21">
        <v>0</v>
      </c>
      <c r="D217" s="22" t="s">
        <v>1001</v>
      </c>
      <c r="E217" s="22" t="s">
        <v>956</v>
      </c>
      <c r="F217" s="23">
        <v>143</v>
      </c>
    </row>
    <row r="218" spans="1:7" s="3" customFormat="1" ht="15">
      <c r="A218" s="21"/>
      <c r="B218" s="21">
        <v>132</v>
      </c>
      <c r="C218" s="21">
        <v>0</v>
      </c>
      <c r="D218" s="22" t="s">
        <v>1183</v>
      </c>
      <c r="E218" s="22" t="s">
        <v>959</v>
      </c>
      <c r="F218" s="23">
        <v>44</v>
      </c>
    </row>
    <row r="219" spans="1:7" s="3" customFormat="1" ht="15">
      <c r="A219" s="21"/>
      <c r="B219" s="21">
        <v>133</v>
      </c>
      <c r="C219" s="21">
        <v>0</v>
      </c>
      <c r="D219" s="22" t="s">
        <v>1184</v>
      </c>
      <c r="E219" s="22" t="s">
        <v>960</v>
      </c>
      <c r="F219" s="23">
        <v>49</v>
      </c>
    </row>
    <row r="220" spans="1:7" s="3" customFormat="1" ht="15">
      <c r="A220" s="21"/>
      <c r="B220" s="21">
        <v>134</v>
      </c>
      <c r="C220" s="21">
        <v>0</v>
      </c>
      <c r="D220" s="22" t="s">
        <v>846</v>
      </c>
      <c r="E220" s="22" t="s">
        <v>847</v>
      </c>
      <c r="F220" s="23">
        <f>SUM(F221:F222)</f>
        <v>199</v>
      </c>
    </row>
    <row r="221" spans="1:7" s="3" customFormat="1" ht="15">
      <c r="A221" s="21"/>
      <c r="B221" s="21"/>
      <c r="C221" s="25">
        <v>1</v>
      </c>
      <c r="D221" s="26" t="s">
        <v>848</v>
      </c>
      <c r="E221" s="26" t="s">
        <v>849</v>
      </c>
      <c r="F221" s="27">
        <v>175</v>
      </c>
    </row>
    <row r="222" spans="1:7" s="3" customFormat="1" ht="15">
      <c r="A222" s="21"/>
      <c r="B222" s="21"/>
      <c r="C222" s="25">
        <v>2</v>
      </c>
      <c r="D222" s="26" t="s">
        <v>1189</v>
      </c>
      <c r="E222" s="26" t="s">
        <v>832</v>
      </c>
      <c r="F222" s="27">
        <v>24</v>
      </c>
    </row>
    <row r="223" spans="1:7" s="3" customFormat="1" ht="15">
      <c r="A223" s="21"/>
      <c r="B223" s="21">
        <v>135</v>
      </c>
      <c r="C223" s="21">
        <v>0</v>
      </c>
      <c r="D223" s="22" t="s">
        <v>1003</v>
      </c>
      <c r="E223" s="22" t="s">
        <v>967</v>
      </c>
      <c r="F223" s="23">
        <v>94</v>
      </c>
    </row>
    <row r="224" spans="1:7" s="3" customFormat="1" ht="15">
      <c r="A224" s="21"/>
      <c r="B224" s="21"/>
      <c r="C224" s="21"/>
      <c r="D224" s="22"/>
      <c r="E224" s="22"/>
      <c r="F224" s="23"/>
    </row>
    <row r="225" spans="1:6" s="6" customFormat="1" ht="18">
      <c r="A225" s="17">
        <v>15</v>
      </c>
      <c r="B225" s="18"/>
      <c r="C225" s="18"/>
      <c r="D225" s="19" t="s">
        <v>1191</v>
      </c>
      <c r="E225" s="19" t="s">
        <v>968</v>
      </c>
      <c r="F225" s="20">
        <f>SUM(F226,F227,F228,F229,F233)</f>
        <v>567</v>
      </c>
    </row>
    <row r="226" spans="1:6" s="3" customFormat="1" ht="15">
      <c r="A226" s="21"/>
      <c r="B226" s="21">
        <v>141</v>
      </c>
      <c r="C226" s="21">
        <v>0</v>
      </c>
      <c r="D226" s="22" t="s">
        <v>1192</v>
      </c>
      <c r="E226" s="22" t="s">
        <v>969</v>
      </c>
      <c r="F226" s="23">
        <v>163</v>
      </c>
    </row>
    <row r="227" spans="1:6" s="3" customFormat="1" ht="15">
      <c r="A227" s="21"/>
      <c r="B227" s="21">
        <v>142</v>
      </c>
      <c r="C227" s="21">
        <v>0</v>
      </c>
      <c r="D227" s="22" t="s">
        <v>1193</v>
      </c>
      <c r="E227" s="22" t="s">
        <v>970</v>
      </c>
      <c r="F227" s="23">
        <v>28</v>
      </c>
    </row>
    <row r="228" spans="1:6" s="3" customFormat="1" ht="15">
      <c r="A228" s="21"/>
      <c r="B228" s="21">
        <v>143</v>
      </c>
      <c r="C228" s="21">
        <v>0</v>
      </c>
      <c r="D228" s="22" t="s">
        <v>1194</v>
      </c>
      <c r="E228" s="22" t="s">
        <v>971</v>
      </c>
      <c r="F228" s="23">
        <v>21</v>
      </c>
    </row>
    <row r="229" spans="1:6" s="3" customFormat="1" ht="15">
      <c r="A229" s="21"/>
      <c r="B229" s="21">
        <v>144</v>
      </c>
      <c r="C229" s="21">
        <v>0</v>
      </c>
      <c r="D229" s="22" t="s">
        <v>1195</v>
      </c>
      <c r="E229" s="22" t="s">
        <v>972</v>
      </c>
      <c r="F229" s="23">
        <f>SUM(F230:F232)</f>
        <v>158</v>
      </c>
    </row>
    <row r="230" spans="1:6">
      <c r="A230" s="10"/>
      <c r="B230" s="10"/>
      <c r="C230" s="10">
        <v>1</v>
      </c>
      <c r="D230" s="11" t="s">
        <v>1196</v>
      </c>
      <c r="E230" s="11" t="s">
        <v>973</v>
      </c>
      <c r="F230" s="12">
        <v>53</v>
      </c>
    </row>
    <row r="231" spans="1:6">
      <c r="A231" s="10"/>
      <c r="B231" s="10"/>
      <c r="C231" s="10">
        <v>2</v>
      </c>
      <c r="D231" s="11" t="s">
        <v>1197</v>
      </c>
      <c r="E231" s="11" t="s">
        <v>974</v>
      </c>
      <c r="F231" s="12">
        <v>31</v>
      </c>
    </row>
    <row r="232" spans="1:6">
      <c r="A232" s="10"/>
      <c r="B232" s="10"/>
      <c r="C232" s="10">
        <v>3</v>
      </c>
      <c r="D232" s="11" t="s">
        <v>1256</v>
      </c>
      <c r="E232" s="11" t="s">
        <v>1030</v>
      </c>
      <c r="F232" s="12">
        <v>74</v>
      </c>
    </row>
    <row r="233" spans="1:6" s="3" customFormat="1" ht="15">
      <c r="A233" s="21"/>
      <c r="B233" s="21">
        <v>145</v>
      </c>
      <c r="C233" s="21">
        <v>0</v>
      </c>
      <c r="D233" s="22" t="s">
        <v>1199</v>
      </c>
      <c r="E233" s="22" t="s">
        <v>975</v>
      </c>
      <c r="F233" s="23">
        <f>SUM(F234:F238)</f>
        <v>197</v>
      </c>
    </row>
    <row r="234" spans="1:6">
      <c r="A234" s="10"/>
      <c r="B234" s="10"/>
      <c r="C234" s="10">
        <v>1</v>
      </c>
      <c r="D234" s="11" t="s">
        <v>1200</v>
      </c>
      <c r="E234" s="11" t="s">
        <v>1002</v>
      </c>
      <c r="F234" s="12">
        <v>72</v>
      </c>
    </row>
    <row r="235" spans="1:6">
      <c r="A235" s="10"/>
      <c r="B235" s="10"/>
      <c r="C235" s="10">
        <v>2</v>
      </c>
      <c r="D235" s="11" t="s">
        <v>1201</v>
      </c>
      <c r="E235" s="11" t="s">
        <v>976</v>
      </c>
      <c r="F235" s="12">
        <v>52</v>
      </c>
    </row>
    <row r="236" spans="1:6">
      <c r="A236" s="10"/>
      <c r="B236" s="10"/>
      <c r="C236" s="10">
        <v>3</v>
      </c>
      <c r="D236" s="11" t="s">
        <v>1202</v>
      </c>
      <c r="E236" s="11" t="s">
        <v>977</v>
      </c>
      <c r="F236" s="12">
        <v>43</v>
      </c>
    </row>
    <row r="237" spans="1:6">
      <c r="A237" s="10"/>
      <c r="B237" s="10"/>
      <c r="C237" s="10">
        <v>4</v>
      </c>
      <c r="D237" s="11" t="s">
        <v>1203</v>
      </c>
      <c r="E237" s="11" t="s">
        <v>978</v>
      </c>
      <c r="F237" s="12">
        <v>21</v>
      </c>
    </row>
    <row r="238" spans="1:6">
      <c r="A238" s="10"/>
      <c r="B238" s="10"/>
      <c r="C238" s="10">
        <v>5</v>
      </c>
      <c r="D238" s="11" t="s">
        <v>1204</v>
      </c>
      <c r="E238" s="11" t="s">
        <v>979</v>
      </c>
      <c r="F238" s="12">
        <v>9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40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8" ht="23">
      <c r="A1" s="9" t="s">
        <v>820</v>
      </c>
      <c r="B1" s="10"/>
      <c r="C1" s="10"/>
      <c r="D1" s="11"/>
      <c r="E1" s="11" t="s">
        <v>819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SUM(F4,F25,F50,F71,F83,F91,F106,F130,F151,F170,F185,F201,F206,F218,F227)</f>
        <v>7511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SUM(F5,F9,F10,F15,F16,F17,F18,F19)</f>
        <v>831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SUM(F6:F8)</f>
        <v>232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200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12</v>
      </c>
    </row>
    <row r="8" spans="1:8">
      <c r="A8" s="10"/>
      <c r="B8" s="10"/>
      <c r="C8" s="10">
        <v>3</v>
      </c>
      <c r="D8" s="11" t="s">
        <v>1296</v>
      </c>
      <c r="E8" s="11" t="s">
        <v>1214</v>
      </c>
      <c r="F8" s="12">
        <v>20</v>
      </c>
    </row>
    <row r="9" spans="1:8" s="3" customFormat="1" ht="15">
      <c r="A9" s="21"/>
      <c r="B9" s="21">
        <v>2</v>
      </c>
      <c r="C9" s="21">
        <v>0</v>
      </c>
      <c r="D9" s="22" t="s">
        <v>1297</v>
      </c>
      <c r="E9" s="22" t="s">
        <v>1215</v>
      </c>
      <c r="F9" s="23">
        <v>82</v>
      </c>
    </row>
    <row r="10" spans="1:8" s="3" customFormat="1" ht="15">
      <c r="A10" s="21"/>
      <c r="B10" s="21">
        <v>3</v>
      </c>
      <c r="C10" s="21"/>
      <c r="D10" s="22" t="s">
        <v>1298</v>
      </c>
      <c r="E10" s="22" t="s">
        <v>1216</v>
      </c>
      <c r="F10" s="23">
        <f>SUM(F11:F14)</f>
        <v>76</v>
      </c>
    </row>
    <row r="11" spans="1:8">
      <c r="A11" s="10"/>
      <c r="B11" s="10"/>
      <c r="C11" s="10">
        <v>0</v>
      </c>
      <c r="D11" s="11" t="s">
        <v>1298</v>
      </c>
      <c r="E11" s="11" t="s">
        <v>1216</v>
      </c>
      <c r="F11" s="12">
        <v>60</v>
      </c>
    </row>
    <row r="12" spans="1:8">
      <c r="A12" s="10"/>
      <c r="B12" s="10"/>
      <c r="C12" s="10">
        <v>1</v>
      </c>
      <c r="D12" s="11" t="s">
        <v>821</v>
      </c>
      <c r="E12" s="11" t="s">
        <v>821</v>
      </c>
      <c r="F12" s="12">
        <v>14</v>
      </c>
    </row>
    <row r="13" spans="1:8">
      <c r="A13" s="10"/>
      <c r="B13" s="10"/>
      <c r="C13" s="10">
        <v>2</v>
      </c>
      <c r="D13" s="11" t="s">
        <v>1300</v>
      </c>
      <c r="E13" s="11" t="s">
        <v>1084</v>
      </c>
      <c r="F13" s="12">
        <v>1</v>
      </c>
    </row>
    <row r="14" spans="1:8">
      <c r="A14" s="10"/>
      <c r="B14" s="10"/>
      <c r="C14" s="10">
        <v>3</v>
      </c>
      <c r="D14" s="11" t="s">
        <v>1299</v>
      </c>
      <c r="E14" s="11" t="s">
        <v>1085</v>
      </c>
      <c r="F14" s="12">
        <v>1</v>
      </c>
    </row>
    <row r="15" spans="1:8" s="3" customFormat="1" ht="15">
      <c r="A15" s="21"/>
      <c r="B15" s="21">
        <v>4</v>
      </c>
      <c r="C15" s="21">
        <v>0</v>
      </c>
      <c r="D15" s="22" t="s">
        <v>1063</v>
      </c>
      <c r="E15" s="22" t="s">
        <v>1217</v>
      </c>
      <c r="F15" s="23">
        <v>192</v>
      </c>
    </row>
    <row r="16" spans="1:8" s="3" customFormat="1" ht="15">
      <c r="A16" s="21"/>
      <c r="B16" s="21">
        <v>5</v>
      </c>
      <c r="C16" s="21">
        <v>0</v>
      </c>
      <c r="D16" s="22" t="s">
        <v>1083</v>
      </c>
      <c r="E16" s="22" t="s">
        <v>907</v>
      </c>
      <c r="F16" s="23">
        <v>15</v>
      </c>
    </row>
    <row r="17" spans="1:6" s="3" customFormat="1" ht="15">
      <c r="A17" s="21"/>
      <c r="B17" s="21">
        <v>6</v>
      </c>
      <c r="C17" s="21">
        <v>0</v>
      </c>
      <c r="D17" s="22" t="s">
        <v>886</v>
      </c>
      <c r="E17" s="22" t="s">
        <v>1219</v>
      </c>
      <c r="F17" s="23">
        <v>51</v>
      </c>
    </row>
    <row r="18" spans="1:6" s="3" customFormat="1" ht="15">
      <c r="A18" s="21"/>
      <c r="B18" s="21">
        <v>7</v>
      </c>
      <c r="C18" s="21">
        <v>0</v>
      </c>
      <c r="D18" s="22" t="s">
        <v>1301</v>
      </c>
      <c r="E18" s="22" t="s">
        <v>1220</v>
      </c>
      <c r="F18" s="23">
        <v>103</v>
      </c>
    </row>
    <row r="19" spans="1:6" s="3" customFormat="1" ht="15">
      <c r="A19" s="21"/>
      <c r="B19" s="21">
        <v>8</v>
      </c>
      <c r="C19" s="21">
        <v>0</v>
      </c>
      <c r="D19" s="22" t="s">
        <v>1302</v>
      </c>
      <c r="E19" s="22" t="s">
        <v>1081</v>
      </c>
      <c r="F19" s="23">
        <f>SUM(F20:F23)</f>
        <v>80</v>
      </c>
    </row>
    <row r="20" spans="1:6">
      <c r="A20" s="10"/>
      <c r="B20" s="10"/>
      <c r="C20" s="10">
        <v>1</v>
      </c>
      <c r="D20" s="11" t="s">
        <v>1303</v>
      </c>
      <c r="E20" s="11" t="s">
        <v>1081</v>
      </c>
      <c r="F20" s="12">
        <v>13</v>
      </c>
    </row>
    <row r="21" spans="1:6">
      <c r="A21" s="10"/>
      <c r="B21" s="10"/>
      <c r="C21" s="10">
        <v>2</v>
      </c>
      <c r="D21" s="11" t="s">
        <v>1304</v>
      </c>
      <c r="E21" s="11" t="s">
        <v>1086</v>
      </c>
      <c r="F21" s="12">
        <v>30</v>
      </c>
    </row>
    <row r="22" spans="1:6">
      <c r="A22" s="10"/>
      <c r="B22" s="10"/>
      <c r="C22" s="10">
        <v>3</v>
      </c>
      <c r="D22" s="11" t="s">
        <v>1305</v>
      </c>
      <c r="E22" s="11" t="s">
        <v>929</v>
      </c>
      <c r="F22" s="12">
        <v>14</v>
      </c>
    </row>
    <row r="23" spans="1:6">
      <c r="A23" s="10"/>
      <c r="B23" s="10"/>
      <c r="C23" s="10">
        <v>4</v>
      </c>
      <c r="D23" s="11" t="s">
        <v>1306</v>
      </c>
      <c r="E23" s="11" t="s">
        <v>1082</v>
      </c>
      <c r="F23" s="12">
        <v>23</v>
      </c>
    </row>
    <row r="24" spans="1:6">
      <c r="A24" s="10"/>
      <c r="B24" s="10"/>
      <c r="C24" s="10"/>
      <c r="D24" s="11"/>
      <c r="E24" s="11"/>
      <c r="F24" s="12"/>
    </row>
    <row r="25" spans="1:6" s="6" customFormat="1" ht="36">
      <c r="A25" s="17">
        <v>2</v>
      </c>
      <c r="B25" s="18"/>
      <c r="C25" s="18"/>
      <c r="D25" s="19" t="s">
        <v>1307</v>
      </c>
      <c r="E25" s="19" t="s">
        <v>1087</v>
      </c>
      <c r="F25" s="20">
        <f>SUM(F26,F27,F28,F29,F30,F31,F35,F41,F46)</f>
        <v>670</v>
      </c>
    </row>
    <row r="26" spans="1:6" s="3" customFormat="1" ht="15">
      <c r="A26" s="21"/>
      <c r="B26" s="21">
        <v>11</v>
      </c>
      <c r="C26" s="21">
        <v>0</v>
      </c>
      <c r="D26" s="22" t="s">
        <v>1205</v>
      </c>
      <c r="E26" s="22" t="s">
        <v>1088</v>
      </c>
      <c r="F26" s="23">
        <v>53</v>
      </c>
    </row>
    <row r="27" spans="1:6" s="3" customFormat="1" ht="15">
      <c r="A27" s="21"/>
      <c r="B27" s="21">
        <v>12</v>
      </c>
      <c r="C27" s="21">
        <v>0</v>
      </c>
      <c r="D27" s="22" t="s">
        <v>981</v>
      </c>
      <c r="E27" s="22" t="s">
        <v>1089</v>
      </c>
      <c r="F27" s="23">
        <v>4</v>
      </c>
    </row>
    <row r="28" spans="1:6" s="3" customFormat="1" ht="15">
      <c r="A28" s="21"/>
      <c r="B28" s="21">
        <v>13</v>
      </c>
      <c r="C28" s="21">
        <v>0</v>
      </c>
      <c r="D28" s="22" t="s">
        <v>1308</v>
      </c>
      <c r="E28" s="22" t="s">
        <v>1090</v>
      </c>
      <c r="F28" s="23">
        <v>35</v>
      </c>
    </row>
    <row r="29" spans="1:6" s="3" customFormat="1" ht="15">
      <c r="A29" s="21"/>
      <c r="B29" s="21">
        <v>14</v>
      </c>
      <c r="C29" s="21">
        <v>0</v>
      </c>
      <c r="D29" s="22" t="s">
        <v>1309</v>
      </c>
      <c r="E29" s="22" t="s">
        <v>1091</v>
      </c>
      <c r="F29" s="23">
        <v>16</v>
      </c>
    </row>
    <row r="30" spans="1:6" s="3" customFormat="1" ht="30">
      <c r="A30" s="21"/>
      <c r="B30" s="21">
        <v>15</v>
      </c>
      <c r="C30" s="21">
        <v>0</v>
      </c>
      <c r="D30" s="22" t="s">
        <v>1310</v>
      </c>
      <c r="E30" s="22" t="s">
        <v>1092</v>
      </c>
      <c r="F30" s="23">
        <v>7</v>
      </c>
    </row>
    <row r="31" spans="1:6" s="3" customFormat="1" ht="15">
      <c r="A31" s="21"/>
      <c r="B31" s="21">
        <v>16</v>
      </c>
      <c r="C31" s="21"/>
      <c r="D31" s="22" t="s">
        <v>1311</v>
      </c>
      <c r="E31" s="22" t="s">
        <v>1093</v>
      </c>
      <c r="F31" s="23">
        <f>SUM(F32:F34)</f>
        <v>138</v>
      </c>
    </row>
    <row r="32" spans="1:6">
      <c r="A32" s="10"/>
      <c r="B32" s="10"/>
      <c r="C32" s="10">
        <v>0</v>
      </c>
      <c r="D32" s="11" t="s">
        <v>1311</v>
      </c>
      <c r="E32" s="11" t="s">
        <v>1093</v>
      </c>
      <c r="F32" s="12">
        <v>108</v>
      </c>
    </row>
    <row r="33" spans="1:6">
      <c r="A33" s="10"/>
      <c r="B33" s="10"/>
      <c r="C33" s="10">
        <v>1</v>
      </c>
      <c r="D33" s="11" t="s">
        <v>892</v>
      </c>
      <c r="E33" s="11" t="s">
        <v>892</v>
      </c>
      <c r="F33" s="12">
        <v>28</v>
      </c>
    </row>
    <row r="34" spans="1:6">
      <c r="A34" s="10"/>
      <c r="B34" s="10"/>
      <c r="C34" s="10">
        <v>2</v>
      </c>
      <c r="D34" s="11" t="s">
        <v>893</v>
      </c>
      <c r="E34" s="11" t="s">
        <v>908</v>
      </c>
      <c r="F34" s="12">
        <v>2</v>
      </c>
    </row>
    <row r="35" spans="1:6" s="3" customFormat="1" ht="15">
      <c r="A35" s="21"/>
      <c r="B35" s="21">
        <v>17</v>
      </c>
      <c r="C35" s="21"/>
      <c r="D35" s="22" t="s">
        <v>1313</v>
      </c>
      <c r="E35" s="22" t="s">
        <v>1096</v>
      </c>
      <c r="F35" s="23">
        <f>SUM(F36:F40)</f>
        <v>131</v>
      </c>
    </row>
    <row r="36" spans="1:6">
      <c r="A36" s="10"/>
      <c r="B36" s="10"/>
      <c r="C36" s="10">
        <v>0</v>
      </c>
      <c r="D36" s="11" t="s">
        <v>1313</v>
      </c>
      <c r="E36" s="11" t="s">
        <v>1096</v>
      </c>
      <c r="F36" s="12">
        <v>54</v>
      </c>
    </row>
    <row r="37" spans="1:6">
      <c r="A37" s="10"/>
      <c r="B37" s="10"/>
      <c r="C37" s="10">
        <v>1</v>
      </c>
      <c r="D37" s="11" t="s">
        <v>1314</v>
      </c>
      <c r="E37" s="11" t="s">
        <v>1097</v>
      </c>
      <c r="F37" s="12">
        <v>11</v>
      </c>
    </row>
    <row r="38" spans="1:6">
      <c r="A38" s="10"/>
      <c r="B38" s="10"/>
      <c r="C38" s="10">
        <v>2</v>
      </c>
      <c r="D38" s="11" t="s">
        <v>1098</v>
      </c>
      <c r="E38" s="11" t="s">
        <v>987</v>
      </c>
      <c r="F38" s="12">
        <v>36</v>
      </c>
    </row>
    <row r="39" spans="1:6">
      <c r="A39" s="10"/>
      <c r="B39" s="10"/>
      <c r="C39" s="10">
        <v>3</v>
      </c>
      <c r="D39" s="11" t="s">
        <v>1315</v>
      </c>
      <c r="E39" s="11" t="s">
        <v>1099</v>
      </c>
      <c r="F39" s="12">
        <v>14</v>
      </c>
    </row>
    <row r="40" spans="1:6">
      <c r="A40" s="10"/>
      <c r="B40" s="10"/>
      <c r="C40" s="10">
        <v>4</v>
      </c>
      <c r="D40" s="11" t="s">
        <v>1316</v>
      </c>
      <c r="E40" s="11" t="s">
        <v>922</v>
      </c>
      <c r="F40" s="12">
        <v>16</v>
      </c>
    </row>
    <row r="41" spans="1:6" s="3" customFormat="1" ht="30">
      <c r="A41" s="21"/>
      <c r="B41" s="21">
        <v>18</v>
      </c>
      <c r="C41" s="21"/>
      <c r="D41" s="22" t="s">
        <v>1317</v>
      </c>
      <c r="E41" s="22" t="s">
        <v>924</v>
      </c>
      <c r="F41" s="23">
        <f>SUM(F42:F45)</f>
        <v>233</v>
      </c>
    </row>
    <row r="42" spans="1:6">
      <c r="A42" s="10"/>
      <c r="B42" s="10"/>
      <c r="C42" s="10">
        <v>0</v>
      </c>
      <c r="D42" s="11" t="s">
        <v>1317</v>
      </c>
      <c r="E42" s="11" t="s">
        <v>925</v>
      </c>
      <c r="F42" s="12">
        <v>46</v>
      </c>
    </row>
    <row r="43" spans="1:6">
      <c r="A43" s="10"/>
      <c r="B43" s="10"/>
      <c r="C43" s="10">
        <v>1</v>
      </c>
      <c r="D43" s="11" t="s">
        <v>1318</v>
      </c>
      <c r="E43" s="11" t="s">
        <v>1100</v>
      </c>
      <c r="F43" s="12">
        <v>85</v>
      </c>
    </row>
    <row r="44" spans="1:6">
      <c r="A44" s="10"/>
      <c r="B44" s="10"/>
      <c r="C44" s="10">
        <v>2</v>
      </c>
      <c r="D44" s="11" t="s">
        <v>1319</v>
      </c>
      <c r="E44" s="11" t="s">
        <v>1101</v>
      </c>
      <c r="F44" s="12">
        <v>57</v>
      </c>
    </row>
    <row r="45" spans="1:6" ht="28">
      <c r="A45" s="10"/>
      <c r="B45" s="10"/>
      <c r="C45" s="10">
        <v>3</v>
      </c>
      <c r="D45" s="11" t="s">
        <v>1320</v>
      </c>
      <c r="E45" s="11" t="s">
        <v>1102</v>
      </c>
      <c r="F45" s="12">
        <v>45</v>
      </c>
    </row>
    <row r="46" spans="1:6" s="3" customFormat="1" ht="15">
      <c r="A46" s="21"/>
      <c r="B46" s="21">
        <v>19</v>
      </c>
      <c r="C46" s="21"/>
      <c r="D46" s="22" t="s">
        <v>1321</v>
      </c>
      <c r="E46" s="22" t="s">
        <v>1321</v>
      </c>
      <c r="F46" s="23">
        <f>SUM(F47:F48)</f>
        <v>53</v>
      </c>
    </row>
    <row r="47" spans="1:6">
      <c r="A47" s="10"/>
      <c r="B47" s="10"/>
      <c r="C47" s="10">
        <v>0</v>
      </c>
      <c r="D47" s="11" t="s">
        <v>1321</v>
      </c>
      <c r="E47" s="11" t="s">
        <v>1321</v>
      </c>
      <c r="F47" s="12">
        <v>39</v>
      </c>
    </row>
    <row r="48" spans="1:6">
      <c r="A48" s="10"/>
      <c r="B48" s="10"/>
      <c r="C48" s="10">
        <v>1</v>
      </c>
      <c r="D48" s="11" t="s">
        <v>1322</v>
      </c>
      <c r="E48" s="11" t="s">
        <v>1103</v>
      </c>
      <c r="F48" s="12">
        <v>14</v>
      </c>
    </row>
    <row r="49" spans="1:6">
      <c r="A49" s="10"/>
      <c r="B49" s="10"/>
      <c r="C49" s="10"/>
      <c r="D49" s="11"/>
      <c r="E49" s="11"/>
      <c r="F49" s="12"/>
    </row>
    <row r="50" spans="1:6" s="6" customFormat="1" ht="18">
      <c r="A50" s="17">
        <v>3</v>
      </c>
      <c r="B50" s="18"/>
      <c r="C50" s="18"/>
      <c r="D50" s="19" t="s">
        <v>1323</v>
      </c>
      <c r="E50" s="19" t="s">
        <v>1104</v>
      </c>
      <c r="F50" s="20">
        <f>SUM(F51,F52,F61,F66,F69)</f>
        <v>503</v>
      </c>
    </row>
    <row r="51" spans="1:6" s="3" customFormat="1" ht="15">
      <c r="A51" s="21"/>
      <c r="B51" s="21">
        <v>21</v>
      </c>
      <c r="C51" s="21">
        <v>0</v>
      </c>
      <c r="D51" s="22" t="s">
        <v>1324</v>
      </c>
      <c r="E51" s="22" t="s">
        <v>1105</v>
      </c>
      <c r="F51" s="23">
        <v>102</v>
      </c>
    </row>
    <row r="52" spans="1:6" s="3" customFormat="1" ht="15">
      <c r="A52" s="21"/>
      <c r="B52" s="21">
        <v>22</v>
      </c>
      <c r="C52" s="21">
        <v>0</v>
      </c>
      <c r="D52" s="22" t="s">
        <v>1326</v>
      </c>
      <c r="E52" s="22" t="s">
        <v>1106</v>
      </c>
      <c r="F52" s="23">
        <f>SUM(F53:F60)</f>
        <v>215</v>
      </c>
    </row>
    <row r="53" spans="1:6">
      <c r="A53" s="10"/>
      <c r="B53" s="10"/>
      <c r="C53" s="10">
        <v>1</v>
      </c>
      <c r="D53" s="11" t="s">
        <v>1325</v>
      </c>
      <c r="E53" s="11" t="s">
        <v>1107</v>
      </c>
      <c r="F53" s="12">
        <v>49</v>
      </c>
    </row>
    <row r="54" spans="1:6">
      <c r="A54" s="10"/>
      <c r="B54" s="10"/>
      <c r="C54" s="10">
        <v>2</v>
      </c>
      <c r="D54" s="11" t="s">
        <v>1327</v>
      </c>
      <c r="E54" s="11" t="s">
        <v>926</v>
      </c>
      <c r="F54" s="12">
        <v>19</v>
      </c>
    </row>
    <row r="55" spans="1:6">
      <c r="A55" s="10"/>
      <c r="B55" s="10"/>
      <c r="C55" s="10">
        <v>3</v>
      </c>
      <c r="D55" s="11" t="s">
        <v>1328</v>
      </c>
      <c r="E55" s="11" t="s">
        <v>1108</v>
      </c>
      <c r="F55" s="12">
        <v>14</v>
      </c>
    </row>
    <row r="56" spans="1:6">
      <c r="A56" s="10"/>
      <c r="B56" s="10"/>
      <c r="C56" s="10">
        <v>4</v>
      </c>
      <c r="D56" s="11" t="s">
        <v>1329</v>
      </c>
      <c r="E56" s="11" t="s">
        <v>1109</v>
      </c>
      <c r="F56" s="12">
        <v>15</v>
      </c>
    </row>
    <row r="57" spans="1:6">
      <c r="A57" s="10"/>
      <c r="B57" s="10"/>
      <c r="C57" s="10">
        <v>5</v>
      </c>
      <c r="D57" s="11" t="s">
        <v>1330</v>
      </c>
      <c r="E57" s="11" t="s">
        <v>1110</v>
      </c>
      <c r="F57" s="12">
        <v>10</v>
      </c>
    </row>
    <row r="58" spans="1:6">
      <c r="A58" s="10"/>
      <c r="B58" s="10"/>
      <c r="C58" s="10">
        <v>6</v>
      </c>
      <c r="D58" s="11" t="s">
        <v>1331</v>
      </c>
      <c r="E58" s="11" t="s">
        <v>1111</v>
      </c>
      <c r="F58" s="12">
        <v>98</v>
      </c>
    </row>
    <row r="59" spans="1:6">
      <c r="A59" s="10"/>
      <c r="B59" s="10"/>
      <c r="C59" s="10">
        <v>7</v>
      </c>
      <c r="D59" s="11" t="s">
        <v>1332</v>
      </c>
      <c r="E59" s="11" t="s">
        <v>1112</v>
      </c>
      <c r="F59" s="12">
        <v>5</v>
      </c>
    </row>
    <row r="60" spans="1:6">
      <c r="A60" s="10"/>
      <c r="B60" s="10"/>
      <c r="C60" s="10">
        <v>8</v>
      </c>
      <c r="D60" s="11" t="s">
        <v>1333</v>
      </c>
      <c r="E60" s="11" t="s">
        <v>1113</v>
      </c>
      <c r="F60" s="12">
        <v>5</v>
      </c>
    </row>
    <row r="61" spans="1:6" s="3" customFormat="1" ht="15">
      <c r="A61" s="21"/>
      <c r="B61" s="21">
        <v>23</v>
      </c>
      <c r="C61" s="21">
        <v>0</v>
      </c>
      <c r="D61" s="22" t="s">
        <v>1334</v>
      </c>
      <c r="E61" s="22" t="s">
        <v>1114</v>
      </c>
      <c r="F61" s="23">
        <f>SUM(F62:F65)</f>
        <v>121</v>
      </c>
    </row>
    <row r="62" spans="1:6">
      <c r="A62" s="10"/>
      <c r="B62" s="10"/>
      <c r="C62" s="10">
        <v>1</v>
      </c>
      <c r="D62" s="11" t="s">
        <v>1335</v>
      </c>
      <c r="E62" s="11" t="s">
        <v>1115</v>
      </c>
      <c r="F62" s="12">
        <v>77</v>
      </c>
    </row>
    <row r="63" spans="1:6">
      <c r="A63" s="10"/>
      <c r="B63" s="10"/>
      <c r="C63" s="10">
        <v>2</v>
      </c>
      <c r="D63" s="11" t="s">
        <v>1336</v>
      </c>
      <c r="E63" s="11" t="s">
        <v>930</v>
      </c>
      <c r="F63" s="12">
        <v>20</v>
      </c>
    </row>
    <row r="64" spans="1:6">
      <c r="A64" s="10"/>
      <c r="B64" s="10"/>
      <c r="C64" s="10">
        <v>3</v>
      </c>
      <c r="D64" s="11" t="s">
        <v>1337</v>
      </c>
      <c r="E64" s="11" t="s">
        <v>1116</v>
      </c>
      <c r="F64" s="12">
        <v>13</v>
      </c>
    </row>
    <row r="65" spans="1:6">
      <c r="A65" s="10"/>
      <c r="B65" s="10"/>
      <c r="C65" s="10">
        <v>4</v>
      </c>
      <c r="D65" s="11" t="s">
        <v>1338</v>
      </c>
      <c r="E65" s="11" t="s">
        <v>1117</v>
      </c>
      <c r="F65" s="12">
        <v>11</v>
      </c>
    </row>
    <row r="66" spans="1:6" s="3" customFormat="1" ht="15">
      <c r="A66" s="21"/>
      <c r="B66" s="21">
        <v>24</v>
      </c>
      <c r="C66" s="21"/>
      <c r="D66" s="22" t="s">
        <v>1339</v>
      </c>
      <c r="E66" s="22" t="s">
        <v>909</v>
      </c>
      <c r="F66" s="23">
        <f>SUM(F67:F68)</f>
        <v>50</v>
      </c>
    </row>
    <row r="67" spans="1:6">
      <c r="A67" s="10"/>
      <c r="B67" s="10"/>
      <c r="C67" s="10">
        <v>0</v>
      </c>
      <c r="D67" s="11" t="s">
        <v>1339</v>
      </c>
      <c r="E67" s="11" t="s">
        <v>909</v>
      </c>
      <c r="F67" s="12">
        <v>44</v>
      </c>
    </row>
    <row r="68" spans="1:6">
      <c r="A68" s="10"/>
      <c r="B68" s="10"/>
      <c r="C68" s="10">
        <v>1</v>
      </c>
      <c r="D68" s="11" t="s">
        <v>1340</v>
      </c>
      <c r="E68" s="11" t="s">
        <v>1118</v>
      </c>
      <c r="F68" s="12">
        <v>6</v>
      </c>
    </row>
    <row r="69" spans="1:6" s="3" customFormat="1" ht="15">
      <c r="A69" s="21"/>
      <c r="B69" s="21">
        <v>25</v>
      </c>
      <c r="C69" s="21">
        <v>0</v>
      </c>
      <c r="D69" s="22" t="s">
        <v>1341</v>
      </c>
      <c r="E69" s="22" t="s">
        <v>1119</v>
      </c>
      <c r="F69" s="23">
        <v>15</v>
      </c>
    </row>
    <row r="70" spans="1:6" s="3" customFormat="1" ht="15">
      <c r="A70" s="21"/>
      <c r="B70" s="21"/>
      <c r="C70" s="21"/>
      <c r="D70" s="22"/>
      <c r="E70" s="22"/>
      <c r="F70" s="23"/>
    </row>
    <row r="71" spans="1:6" s="6" customFormat="1" ht="18">
      <c r="A71" s="17">
        <v>4</v>
      </c>
      <c r="B71" s="18"/>
      <c r="C71" s="18"/>
      <c r="D71" s="19" t="s">
        <v>1342</v>
      </c>
      <c r="E71" s="19" t="s">
        <v>1120</v>
      </c>
      <c r="F71" s="20">
        <f>SUM(F72,F73,F76,F77,F78,F79,F80,F81)</f>
        <v>334</v>
      </c>
    </row>
    <row r="72" spans="1:6" s="3" customFormat="1" ht="15">
      <c r="A72" s="21"/>
      <c r="B72" s="21">
        <v>31</v>
      </c>
      <c r="C72" s="21">
        <v>0</v>
      </c>
      <c r="D72" s="22" t="s">
        <v>1343</v>
      </c>
      <c r="E72" s="22" t="s">
        <v>1121</v>
      </c>
      <c r="F72" s="23">
        <v>56</v>
      </c>
    </row>
    <row r="73" spans="1:6" s="3" customFormat="1" ht="15">
      <c r="A73" s="21"/>
      <c r="B73" s="21">
        <v>32</v>
      </c>
      <c r="C73" s="21">
        <v>0</v>
      </c>
      <c r="D73" s="22" t="s">
        <v>1344</v>
      </c>
      <c r="E73" s="22" t="s">
        <v>1123</v>
      </c>
      <c r="F73" s="23">
        <f>SUM(F74:F75)</f>
        <v>21</v>
      </c>
    </row>
    <row r="74" spans="1:6">
      <c r="A74" s="10"/>
      <c r="B74" s="10"/>
      <c r="C74" s="10">
        <v>1</v>
      </c>
      <c r="D74" s="11" t="s">
        <v>1345</v>
      </c>
      <c r="E74" s="11" t="s">
        <v>1124</v>
      </c>
      <c r="F74" s="12">
        <v>14</v>
      </c>
    </row>
    <row r="75" spans="1:6">
      <c r="A75" s="10"/>
      <c r="B75" s="10"/>
      <c r="C75" s="10">
        <v>2</v>
      </c>
      <c r="D75" s="11" t="s">
        <v>1346</v>
      </c>
      <c r="E75" s="11" t="s">
        <v>991</v>
      </c>
      <c r="F75" s="12">
        <v>7</v>
      </c>
    </row>
    <row r="76" spans="1:6" s="3" customFormat="1" ht="30">
      <c r="A76" s="21"/>
      <c r="B76" s="21">
        <v>33</v>
      </c>
      <c r="C76" s="21">
        <v>0</v>
      </c>
      <c r="D76" s="22" t="s">
        <v>1347</v>
      </c>
      <c r="E76" s="22" t="s">
        <v>1125</v>
      </c>
      <c r="F76" s="23">
        <v>25</v>
      </c>
    </row>
    <row r="77" spans="1:6" s="3" customFormat="1" ht="15">
      <c r="A77" s="21"/>
      <c r="B77" s="21">
        <v>34</v>
      </c>
      <c r="C77" s="21">
        <v>0</v>
      </c>
      <c r="D77" s="22" t="s">
        <v>1348</v>
      </c>
      <c r="E77" s="22" t="s">
        <v>1126</v>
      </c>
      <c r="F77" s="23">
        <v>59</v>
      </c>
    </row>
    <row r="78" spans="1:6" s="3" customFormat="1" ht="30">
      <c r="A78" s="21"/>
      <c r="B78" s="21">
        <v>35</v>
      </c>
      <c r="C78" s="21">
        <v>0</v>
      </c>
      <c r="D78" s="22" t="s">
        <v>1349</v>
      </c>
      <c r="E78" s="22" t="s">
        <v>1127</v>
      </c>
      <c r="F78" s="23">
        <v>16</v>
      </c>
    </row>
    <row r="79" spans="1:6" s="3" customFormat="1" ht="15">
      <c r="A79" s="21"/>
      <c r="B79" s="21">
        <v>36</v>
      </c>
      <c r="C79" s="21">
        <v>0</v>
      </c>
      <c r="D79" s="22" t="s">
        <v>1350</v>
      </c>
      <c r="E79" s="22" t="s">
        <v>1128</v>
      </c>
      <c r="F79" s="23">
        <v>92</v>
      </c>
    </row>
    <row r="80" spans="1:6" s="3" customFormat="1" ht="15">
      <c r="A80" s="21"/>
      <c r="B80" s="21">
        <v>37</v>
      </c>
      <c r="C80" s="21">
        <v>0</v>
      </c>
      <c r="D80" s="22" t="s">
        <v>1351</v>
      </c>
      <c r="E80" s="22" t="s">
        <v>1129</v>
      </c>
      <c r="F80" s="23">
        <v>44</v>
      </c>
    </row>
    <row r="81" spans="1:6" s="3" customFormat="1" ht="28.5" customHeight="1">
      <c r="A81" s="21"/>
      <c r="B81" s="21">
        <v>38</v>
      </c>
      <c r="C81" s="21">
        <v>0</v>
      </c>
      <c r="D81" s="22" t="s">
        <v>1352</v>
      </c>
      <c r="E81" s="22" t="s">
        <v>910</v>
      </c>
      <c r="F81" s="23">
        <v>21</v>
      </c>
    </row>
    <row r="82" spans="1:6" s="3" customFormat="1" ht="15.75" customHeight="1">
      <c r="A82" s="21"/>
      <c r="B82" s="21"/>
      <c r="C82" s="21"/>
      <c r="D82" s="22"/>
      <c r="E82" s="22"/>
      <c r="F82" s="23"/>
    </row>
    <row r="83" spans="1:6" s="6" customFormat="1" ht="18">
      <c r="A83" s="17">
        <v>5</v>
      </c>
      <c r="B83" s="18"/>
      <c r="C83" s="18"/>
      <c r="D83" s="19" t="s">
        <v>1353</v>
      </c>
      <c r="E83" s="19" t="s">
        <v>1131</v>
      </c>
      <c r="F83" s="20">
        <f>SUM(F84,F85,F86,F87)</f>
        <v>351</v>
      </c>
    </row>
    <row r="84" spans="1:6" s="3" customFormat="1" ht="15">
      <c r="A84" s="21"/>
      <c r="B84" s="21">
        <v>41</v>
      </c>
      <c r="C84" s="21">
        <v>0</v>
      </c>
      <c r="D84" s="22" t="s">
        <v>1354</v>
      </c>
      <c r="E84" s="22" t="s">
        <v>931</v>
      </c>
      <c r="F84" s="23">
        <v>78</v>
      </c>
    </row>
    <row r="85" spans="1:6" s="3" customFormat="1" ht="30">
      <c r="A85" s="21"/>
      <c r="B85" s="21">
        <v>42</v>
      </c>
      <c r="C85" s="21">
        <v>0</v>
      </c>
      <c r="D85" s="22" t="s">
        <v>1221</v>
      </c>
      <c r="E85" s="22" t="s">
        <v>1132</v>
      </c>
      <c r="F85" s="23">
        <v>17</v>
      </c>
    </row>
    <row r="86" spans="1:6" s="3" customFormat="1" ht="30">
      <c r="A86" s="21"/>
      <c r="B86" s="21">
        <v>43</v>
      </c>
      <c r="C86" s="21">
        <v>0</v>
      </c>
      <c r="D86" s="22" t="s">
        <v>1222</v>
      </c>
      <c r="E86" s="22" t="s">
        <v>993</v>
      </c>
      <c r="F86" s="23">
        <v>44</v>
      </c>
    </row>
    <row r="87" spans="1:6" s="3" customFormat="1" ht="15">
      <c r="A87" s="21"/>
      <c r="B87" s="21">
        <v>44</v>
      </c>
      <c r="C87" s="21"/>
      <c r="D87" s="22" t="s">
        <v>1223</v>
      </c>
      <c r="E87" s="22" t="s">
        <v>911</v>
      </c>
      <c r="F87" s="23">
        <f>SUM(F88:F89)</f>
        <v>212</v>
      </c>
    </row>
    <row r="88" spans="1:6">
      <c r="A88" s="10"/>
      <c r="B88" s="10"/>
      <c r="C88" s="10">
        <v>0</v>
      </c>
      <c r="D88" s="11" t="s">
        <v>1223</v>
      </c>
      <c r="E88" s="11" t="s">
        <v>911</v>
      </c>
      <c r="F88" s="12">
        <v>154</v>
      </c>
    </row>
    <row r="89" spans="1:6" ht="28">
      <c r="A89" s="10"/>
      <c r="B89" s="10"/>
      <c r="C89" s="10">
        <v>1</v>
      </c>
      <c r="D89" s="11" t="s">
        <v>894</v>
      </c>
      <c r="E89" s="11" t="s">
        <v>913</v>
      </c>
      <c r="F89" s="12">
        <v>58</v>
      </c>
    </row>
    <row r="90" spans="1:6">
      <c r="A90" s="10"/>
      <c r="B90" s="10"/>
      <c r="C90" s="10"/>
      <c r="D90" s="11"/>
      <c r="E90" s="11"/>
      <c r="F90" s="12"/>
    </row>
    <row r="91" spans="1:6" s="6" customFormat="1" ht="18">
      <c r="A91" s="17">
        <v>6</v>
      </c>
      <c r="B91" s="18"/>
      <c r="C91" s="18"/>
      <c r="D91" s="19" t="s">
        <v>1227</v>
      </c>
      <c r="E91" s="19" t="s">
        <v>1135</v>
      </c>
      <c r="F91" s="20">
        <f>SUM(F92,F98,F99,F100,F103,F104)</f>
        <v>408</v>
      </c>
    </row>
    <row r="92" spans="1:6" s="3" customFormat="1" ht="30">
      <c r="A92" s="21"/>
      <c r="B92" s="21">
        <v>51</v>
      </c>
      <c r="C92" s="21"/>
      <c r="D92" s="22" t="s">
        <v>1228</v>
      </c>
      <c r="E92" s="22" t="s">
        <v>1136</v>
      </c>
      <c r="F92" s="23">
        <f>SUM(F93:F97)</f>
        <v>117</v>
      </c>
    </row>
    <row r="93" spans="1:6">
      <c r="A93" s="10"/>
      <c r="B93" s="10"/>
      <c r="C93" s="10">
        <v>0</v>
      </c>
      <c r="D93" s="11" t="s">
        <v>1228</v>
      </c>
      <c r="E93" s="11" t="s">
        <v>1136</v>
      </c>
      <c r="F93" s="12">
        <v>32</v>
      </c>
    </row>
    <row r="94" spans="1:6">
      <c r="A94" s="10"/>
      <c r="B94" s="10"/>
      <c r="C94" s="10">
        <v>1</v>
      </c>
      <c r="D94" s="11" t="s">
        <v>1230</v>
      </c>
      <c r="E94" s="11" t="s">
        <v>1138</v>
      </c>
      <c r="F94" s="12">
        <v>8</v>
      </c>
    </row>
    <row r="95" spans="1:6">
      <c r="A95" s="10"/>
      <c r="B95" s="10"/>
      <c r="C95" s="10">
        <v>2</v>
      </c>
      <c r="D95" s="11" t="s">
        <v>895</v>
      </c>
      <c r="E95" s="11" t="s">
        <v>896</v>
      </c>
      <c r="F95" s="12">
        <v>13</v>
      </c>
    </row>
    <row r="96" spans="1:6">
      <c r="A96" s="10"/>
      <c r="B96" s="10"/>
      <c r="C96" s="10">
        <v>3</v>
      </c>
      <c r="D96" s="11" t="s">
        <v>1233</v>
      </c>
      <c r="E96" s="11" t="s">
        <v>933</v>
      </c>
      <c r="F96" s="12">
        <v>41</v>
      </c>
    </row>
    <row r="97" spans="1:6">
      <c r="A97" s="10"/>
      <c r="B97" s="10"/>
      <c r="C97" s="10">
        <v>4</v>
      </c>
      <c r="D97" s="11" t="s">
        <v>1231</v>
      </c>
      <c r="E97" s="11" t="s">
        <v>1139</v>
      </c>
      <c r="F97" s="12">
        <v>23</v>
      </c>
    </row>
    <row r="98" spans="1:6" s="3" customFormat="1" ht="30">
      <c r="A98" s="21"/>
      <c r="B98" s="21">
        <v>52</v>
      </c>
      <c r="C98" s="21">
        <v>0</v>
      </c>
      <c r="D98" s="22" t="s">
        <v>1234</v>
      </c>
      <c r="E98" s="22" t="s">
        <v>934</v>
      </c>
      <c r="F98" s="23">
        <v>34</v>
      </c>
    </row>
    <row r="99" spans="1:6" s="3" customFormat="1" ht="15">
      <c r="A99" s="21"/>
      <c r="B99" s="21">
        <v>53</v>
      </c>
      <c r="C99" s="21">
        <v>0</v>
      </c>
      <c r="D99" s="22" t="s">
        <v>1235</v>
      </c>
      <c r="E99" s="22" t="s">
        <v>1142</v>
      </c>
      <c r="F99" s="23">
        <v>74</v>
      </c>
    </row>
    <row r="100" spans="1:6" s="3" customFormat="1" ht="30">
      <c r="A100" s="21"/>
      <c r="B100" s="21">
        <v>54</v>
      </c>
      <c r="C100" s="21">
        <v>0</v>
      </c>
      <c r="D100" s="22" t="s">
        <v>1236</v>
      </c>
      <c r="E100" s="22" t="s">
        <v>1008</v>
      </c>
      <c r="F100" s="23">
        <f>SUM(F101:F102)</f>
        <v>113</v>
      </c>
    </row>
    <row r="101" spans="1:6">
      <c r="A101" s="10"/>
      <c r="B101" s="10"/>
      <c r="C101" s="10">
        <v>1</v>
      </c>
      <c r="D101" s="11" t="s">
        <v>1237</v>
      </c>
      <c r="E101" s="11" t="s">
        <v>1009</v>
      </c>
      <c r="F101" s="12">
        <v>112</v>
      </c>
    </row>
    <row r="102" spans="1:6">
      <c r="A102" s="10"/>
      <c r="B102" s="10"/>
      <c r="C102" s="10">
        <v>2</v>
      </c>
      <c r="D102" s="11" t="s">
        <v>1238</v>
      </c>
      <c r="E102" s="11" t="s">
        <v>1010</v>
      </c>
      <c r="F102" s="12">
        <v>1</v>
      </c>
    </row>
    <row r="103" spans="1:6" s="3" customFormat="1" ht="30">
      <c r="A103" s="21"/>
      <c r="B103" s="21">
        <v>55</v>
      </c>
      <c r="C103" s="21">
        <v>0</v>
      </c>
      <c r="D103" s="22" t="s">
        <v>1240</v>
      </c>
      <c r="E103" s="22" t="s">
        <v>1012</v>
      </c>
      <c r="F103" s="23">
        <v>55</v>
      </c>
    </row>
    <row r="104" spans="1:6" s="3" customFormat="1" ht="30">
      <c r="A104" s="21"/>
      <c r="B104" s="21">
        <v>56</v>
      </c>
      <c r="C104" s="21">
        <v>0</v>
      </c>
      <c r="D104" s="22" t="s">
        <v>1242</v>
      </c>
      <c r="E104" s="22" t="s">
        <v>1014</v>
      </c>
      <c r="F104" s="23">
        <v>15</v>
      </c>
    </row>
    <row r="105" spans="1:6" s="3" customFormat="1" ht="15">
      <c r="A105" s="21"/>
      <c r="B105" s="21"/>
      <c r="C105" s="21"/>
      <c r="D105" s="22"/>
      <c r="E105" s="22"/>
      <c r="F105" s="23"/>
    </row>
    <row r="106" spans="1:6" s="6" customFormat="1" ht="18">
      <c r="A106" s="17">
        <v>7</v>
      </c>
      <c r="B106" s="18"/>
      <c r="C106" s="18"/>
      <c r="D106" s="19" t="s">
        <v>1237</v>
      </c>
      <c r="E106" s="19" t="s">
        <v>1015</v>
      </c>
      <c r="F106" s="20">
        <f>SUM(F107,F112,F115,F116,F117,F120,F123,F124)</f>
        <v>689</v>
      </c>
    </row>
    <row r="107" spans="1:6" s="3" customFormat="1" ht="30">
      <c r="A107" s="21"/>
      <c r="B107" s="21">
        <v>61</v>
      </c>
      <c r="C107" s="21">
        <v>0</v>
      </c>
      <c r="D107" s="22" t="s">
        <v>1243</v>
      </c>
      <c r="E107" s="22" t="s">
        <v>1016</v>
      </c>
      <c r="F107" s="23">
        <f>SUM(F108:F111)</f>
        <v>47</v>
      </c>
    </row>
    <row r="108" spans="1:6">
      <c r="A108" s="10"/>
      <c r="B108" s="10"/>
      <c r="C108" s="10">
        <v>1</v>
      </c>
      <c r="D108" s="11" t="s">
        <v>1244</v>
      </c>
      <c r="E108" s="11" t="s">
        <v>1017</v>
      </c>
      <c r="F108" s="12">
        <v>11</v>
      </c>
    </row>
    <row r="109" spans="1:6">
      <c r="A109" s="10"/>
      <c r="B109" s="10"/>
      <c r="C109" s="10">
        <v>2</v>
      </c>
      <c r="D109" s="11" t="s">
        <v>1245</v>
      </c>
      <c r="E109" s="11" t="s">
        <v>1018</v>
      </c>
      <c r="F109" s="12">
        <v>20</v>
      </c>
    </row>
    <row r="110" spans="1:6">
      <c r="A110" s="10"/>
      <c r="B110" s="10"/>
      <c r="C110" s="10">
        <v>3</v>
      </c>
      <c r="D110" s="11" t="s">
        <v>1246</v>
      </c>
      <c r="E110" s="11" t="s">
        <v>1246</v>
      </c>
      <c r="F110" s="12">
        <v>8</v>
      </c>
    </row>
    <row r="111" spans="1:6">
      <c r="A111" s="10"/>
      <c r="B111" s="10"/>
      <c r="C111" s="10">
        <v>4</v>
      </c>
      <c r="D111" s="11" t="s">
        <v>1321</v>
      </c>
      <c r="E111" s="11" t="s">
        <v>1321</v>
      </c>
      <c r="F111" s="12">
        <v>8</v>
      </c>
    </row>
    <row r="112" spans="1:6" s="3" customFormat="1" ht="15">
      <c r="A112" s="21"/>
      <c r="B112" s="21">
        <v>62</v>
      </c>
      <c r="C112" s="21"/>
      <c r="D112" s="22" t="s">
        <v>1247</v>
      </c>
      <c r="E112" s="22" t="s">
        <v>1019</v>
      </c>
      <c r="F112" s="23">
        <f>SUM(F113:F114)</f>
        <v>10</v>
      </c>
    </row>
    <row r="113" spans="1:6">
      <c r="A113" s="10"/>
      <c r="B113" s="10"/>
      <c r="C113" s="10">
        <v>0</v>
      </c>
      <c r="D113" s="11" t="s">
        <v>1247</v>
      </c>
      <c r="E113" s="11" t="s">
        <v>1019</v>
      </c>
      <c r="F113" s="12">
        <v>3</v>
      </c>
    </row>
    <row r="114" spans="1:6">
      <c r="A114" s="10"/>
      <c r="B114" s="10"/>
      <c r="C114" s="10">
        <v>1</v>
      </c>
      <c r="D114" s="11" t="s">
        <v>1248</v>
      </c>
      <c r="E114" s="11" t="s">
        <v>1020</v>
      </c>
      <c r="F114" s="12">
        <v>7</v>
      </c>
    </row>
    <row r="115" spans="1:6" s="3" customFormat="1" ht="15">
      <c r="A115" s="21"/>
      <c r="B115" s="21">
        <v>63</v>
      </c>
      <c r="C115" s="21">
        <v>0</v>
      </c>
      <c r="D115" s="22" t="s">
        <v>1249</v>
      </c>
      <c r="E115" s="22" t="s">
        <v>1021</v>
      </c>
      <c r="F115" s="23">
        <v>1</v>
      </c>
    </row>
    <row r="116" spans="1:6" s="3" customFormat="1" ht="15">
      <c r="A116" s="21"/>
      <c r="B116" s="21">
        <v>64</v>
      </c>
      <c r="C116" s="21"/>
      <c r="D116" s="22" t="s">
        <v>1250</v>
      </c>
      <c r="E116" s="22" t="s">
        <v>1022</v>
      </c>
      <c r="F116" s="23">
        <v>88</v>
      </c>
    </row>
    <row r="117" spans="1:6" s="3" customFormat="1" ht="15">
      <c r="A117" s="21"/>
      <c r="B117" s="21">
        <v>65</v>
      </c>
      <c r="C117" s="21"/>
      <c r="D117" s="22" t="s">
        <v>1206</v>
      </c>
      <c r="E117" s="22" t="s">
        <v>1023</v>
      </c>
      <c r="F117" s="23">
        <f>SUM(F118:F119)</f>
        <v>153</v>
      </c>
    </row>
    <row r="118" spans="1:6">
      <c r="A118" s="10"/>
      <c r="B118" s="24"/>
      <c r="C118" s="10">
        <v>0</v>
      </c>
      <c r="D118" s="11" t="s">
        <v>1206</v>
      </c>
      <c r="E118" s="11" t="s">
        <v>914</v>
      </c>
      <c r="F118" s="12">
        <v>92</v>
      </c>
    </row>
    <row r="119" spans="1:6">
      <c r="A119" s="10"/>
      <c r="B119" s="24"/>
      <c r="C119" s="10">
        <v>1</v>
      </c>
      <c r="D119" s="11" t="s">
        <v>1207</v>
      </c>
      <c r="E119" s="11" t="s">
        <v>1024</v>
      </c>
      <c r="F119" s="12">
        <v>61</v>
      </c>
    </row>
    <row r="120" spans="1:6" s="3" customFormat="1" ht="15">
      <c r="A120" s="21"/>
      <c r="B120" s="21">
        <v>66</v>
      </c>
      <c r="C120" s="21"/>
      <c r="D120" s="22" t="s">
        <v>1252</v>
      </c>
      <c r="E120" s="22" t="s">
        <v>1025</v>
      </c>
      <c r="F120" s="23">
        <f>SUM(F121:F122)</f>
        <v>139</v>
      </c>
    </row>
    <row r="121" spans="1:6">
      <c r="A121" s="10"/>
      <c r="B121" s="10"/>
      <c r="C121" s="10">
        <v>0</v>
      </c>
      <c r="D121" s="11" t="s">
        <v>995</v>
      </c>
      <c r="E121" s="11" t="s">
        <v>915</v>
      </c>
      <c r="F121" s="12">
        <v>120</v>
      </c>
    </row>
    <row r="122" spans="1:6">
      <c r="A122" s="10"/>
      <c r="B122" s="10"/>
      <c r="C122" s="10">
        <v>1</v>
      </c>
      <c r="D122" s="11" t="s">
        <v>1253</v>
      </c>
      <c r="E122" s="11" t="s">
        <v>1026</v>
      </c>
      <c r="F122" s="12">
        <v>19</v>
      </c>
    </row>
    <row r="123" spans="1:6" s="3" customFormat="1" ht="15">
      <c r="A123" s="21"/>
      <c r="B123" s="21">
        <v>67</v>
      </c>
      <c r="C123" s="21">
        <v>0</v>
      </c>
      <c r="D123" s="22" t="s">
        <v>1254</v>
      </c>
      <c r="E123" s="22" t="s">
        <v>1027</v>
      </c>
      <c r="F123" s="23">
        <v>76</v>
      </c>
    </row>
    <row r="124" spans="1:6" s="3" customFormat="1" ht="15">
      <c r="A124" s="21"/>
      <c r="B124" s="21">
        <v>68</v>
      </c>
      <c r="C124" s="21">
        <v>0</v>
      </c>
      <c r="D124" s="22" t="s">
        <v>989</v>
      </c>
      <c r="E124" s="22" t="s">
        <v>1028</v>
      </c>
      <c r="F124" s="23">
        <f>SUM(F125:F128)</f>
        <v>175</v>
      </c>
    </row>
    <row r="125" spans="1:6">
      <c r="A125" s="10"/>
      <c r="B125" s="10"/>
      <c r="C125" s="10">
        <v>1</v>
      </c>
      <c r="D125" s="11" t="s">
        <v>1255</v>
      </c>
      <c r="E125" s="11" t="s">
        <v>1029</v>
      </c>
      <c r="F125" s="12">
        <v>47</v>
      </c>
    </row>
    <row r="126" spans="1:6">
      <c r="A126" s="10"/>
      <c r="B126" s="10"/>
      <c r="C126" s="10">
        <v>2</v>
      </c>
      <c r="D126" s="11" t="s">
        <v>1256</v>
      </c>
      <c r="E126" s="11" t="s">
        <v>1030</v>
      </c>
      <c r="F126" s="12">
        <v>80</v>
      </c>
    </row>
    <row r="127" spans="1:6">
      <c r="A127" s="10"/>
      <c r="B127" s="10"/>
      <c r="C127" s="10">
        <v>3</v>
      </c>
      <c r="D127" s="11" t="s">
        <v>822</v>
      </c>
      <c r="E127" s="11" t="s">
        <v>824</v>
      </c>
      <c r="F127" s="12">
        <v>21</v>
      </c>
    </row>
    <row r="128" spans="1:6" ht="28">
      <c r="A128" s="10"/>
      <c r="B128" s="10"/>
      <c r="C128" s="10">
        <v>4</v>
      </c>
      <c r="D128" s="11" t="s">
        <v>823</v>
      </c>
      <c r="E128" s="11" t="s">
        <v>825</v>
      </c>
      <c r="F128" s="12">
        <v>27</v>
      </c>
    </row>
    <row r="129" spans="1:6">
      <c r="A129" s="10"/>
      <c r="B129" s="10"/>
      <c r="C129" s="10"/>
      <c r="D129" s="11"/>
      <c r="E129" s="11"/>
      <c r="F129" s="12"/>
    </row>
    <row r="130" spans="1:6" s="6" customFormat="1" ht="18">
      <c r="A130" s="17">
        <v>8</v>
      </c>
      <c r="B130" s="17"/>
      <c r="C130" s="17"/>
      <c r="D130" s="19" t="s">
        <v>1258</v>
      </c>
      <c r="E130" s="19" t="s">
        <v>1031</v>
      </c>
      <c r="F130" s="20">
        <f>SUM(F131,F132,F133,F138,F139,F140,F144,F145,F149)</f>
        <v>703</v>
      </c>
    </row>
    <row r="131" spans="1:6" s="3" customFormat="1" ht="15">
      <c r="A131" s="21"/>
      <c r="B131" s="21">
        <v>71</v>
      </c>
      <c r="C131" s="21">
        <v>0</v>
      </c>
      <c r="D131" s="22" t="s">
        <v>1259</v>
      </c>
      <c r="E131" s="22" t="s">
        <v>1032</v>
      </c>
      <c r="F131" s="23">
        <v>62</v>
      </c>
    </row>
    <row r="132" spans="1:6" s="3" customFormat="1" ht="15">
      <c r="A132" s="21"/>
      <c r="B132" s="21">
        <v>72</v>
      </c>
      <c r="C132" s="21">
        <v>0</v>
      </c>
      <c r="D132" s="22" t="s">
        <v>1260</v>
      </c>
      <c r="E132" s="22" t="s">
        <v>1033</v>
      </c>
      <c r="F132" s="23">
        <v>56</v>
      </c>
    </row>
    <row r="133" spans="1:6" s="3" customFormat="1" ht="30">
      <c r="A133" s="21"/>
      <c r="B133" s="21">
        <v>73</v>
      </c>
      <c r="C133" s="21">
        <v>0</v>
      </c>
      <c r="D133" s="22" t="s">
        <v>898</v>
      </c>
      <c r="E133" s="22" t="s">
        <v>1034</v>
      </c>
      <c r="F133" s="23">
        <f>SUM(F134:F137)</f>
        <v>55</v>
      </c>
    </row>
    <row r="134" spans="1:6">
      <c r="A134" s="10"/>
      <c r="B134" s="10"/>
      <c r="C134" s="10">
        <v>1</v>
      </c>
      <c r="D134" s="11" t="s">
        <v>1262</v>
      </c>
      <c r="E134" s="11" t="s">
        <v>1035</v>
      </c>
      <c r="F134" s="12">
        <v>8</v>
      </c>
    </row>
    <row r="135" spans="1:6">
      <c r="A135" s="10"/>
      <c r="B135" s="10"/>
      <c r="C135" s="10">
        <v>2</v>
      </c>
      <c r="D135" s="11" t="s">
        <v>1263</v>
      </c>
      <c r="E135" s="11" t="s">
        <v>1036</v>
      </c>
      <c r="F135" s="12">
        <v>9</v>
      </c>
    </row>
    <row r="136" spans="1:6">
      <c r="A136" s="10"/>
      <c r="B136" s="10"/>
      <c r="C136" s="10">
        <v>3</v>
      </c>
      <c r="D136" s="11" t="s">
        <v>1264</v>
      </c>
      <c r="E136" s="11" t="s">
        <v>1037</v>
      </c>
      <c r="F136" s="12">
        <v>30</v>
      </c>
    </row>
    <row r="137" spans="1:6">
      <c r="A137" s="10"/>
      <c r="B137" s="10"/>
      <c r="C137" s="10">
        <v>4</v>
      </c>
      <c r="D137" s="11" t="s">
        <v>841</v>
      </c>
      <c r="E137" s="11" t="s">
        <v>842</v>
      </c>
      <c r="F137" s="12">
        <v>8</v>
      </c>
    </row>
    <row r="138" spans="1:6" s="3" customFormat="1" ht="15">
      <c r="A138" s="21"/>
      <c r="B138" s="21">
        <v>74</v>
      </c>
      <c r="C138" s="21">
        <v>0</v>
      </c>
      <c r="D138" s="22" t="s">
        <v>899</v>
      </c>
      <c r="E138" s="22" t="s">
        <v>1039</v>
      </c>
      <c r="F138" s="23">
        <v>92</v>
      </c>
    </row>
    <row r="139" spans="1:6" s="3" customFormat="1" ht="15">
      <c r="A139" s="21"/>
      <c r="B139" s="21">
        <v>75</v>
      </c>
      <c r="C139" s="21">
        <v>0</v>
      </c>
      <c r="D139" s="22" t="s">
        <v>1267</v>
      </c>
      <c r="E139" s="22" t="s">
        <v>1040</v>
      </c>
      <c r="F139" s="23">
        <v>117</v>
      </c>
    </row>
    <row r="140" spans="1:6" s="3" customFormat="1" ht="30">
      <c r="A140" s="21"/>
      <c r="B140" s="21">
        <v>76</v>
      </c>
      <c r="C140" s="21">
        <v>0</v>
      </c>
      <c r="D140" s="22" t="s">
        <v>1268</v>
      </c>
      <c r="E140" s="22" t="s">
        <v>1041</v>
      </c>
      <c r="F140" s="23">
        <f>SUM(F141:F143)</f>
        <v>246</v>
      </c>
    </row>
    <row r="141" spans="1:6">
      <c r="A141" s="10"/>
      <c r="B141" s="10"/>
      <c r="C141" s="10">
        <v>1</v>
      </c>
      <c r="D141" s="11" t="s">
        <v>1269</v>
      </c>
      <c r="E141" s="11" t="s">
        <v>1042</v>
      </c>
      <c r="F141" s="12">
        <v>95</v>
      </c>
    </row>
    <row r="142" spans="1:6">
      <c r="A142" s="10"/>
      <c r="B142" s="10"/>
      <c r="C142" s="10">
        <v>2</v>
      </c>
      <c r="D142" s="11" t="s">
        <v>1270</v>
      </c>
      <c r="E142" s="11" t="s">
        <v>1043</v>
      </c>
      <c r="F142" s="12">
        <v>99</v>
      </c>
    </row>
    <row r="143" spans="1:6">
      <c r="A143" s="10"/>
      <c r="B143" s="10"/>
      <c r="C143" s="10">
        <v>3</v>
      </c>
      <c r="D143" s="11" t="s">
        <v>1271</v>
      </c>
      <c r="E143" s="11" t="s">
        <v>1044</v>
      </c>
      <c r="F143" s="12">
        <v>52</v>
      </c>
    </row>
    <row r="144" spans="1:6" s="3" customFormat="1" ht="15">
      <c r="A144" s="21"/>
      <c r="B144" s="21">
        <v>77</v>
      </c>
      <c r="C144" s="21">
        <v>0</v>
      </c>
      <c r="D144" s="22" t="s">
        <v>1272</v>
      </c>
      <c r="E144" s="22" t="s">
        <v>1045</v>
      </c>
      <c r="F144" s="23">
        <v>12</v>
      </c>
    </row>
    <row r="145" spans="1:6" s="3" customFormat="1" ht="15">
      <c r="A145" s="21"/>
      <c r="B145" s="21">
        <v>78</v>
      </c>
      <c r="C145" s="21">
        <v>0</v>
      </c>
      <c r="D145" s="22" t="s">
        <v>826</v>
      </c>
      <c r="E145" s="22" t="s">
        <v>827</v>
      </c>
      <c r="F145" s="23">
        <f>SUM(F146:F148)</f>
        <v>52</v>
      </c>
    </row>
    <row r="146" spans="1:6" s="3" customFormat="1" ht="15">
      <c r="A146" s="21"/>
      <c r="B146" s="21"/>
      <c r="C146" s="25">
        <v>0</v>
      </c>
      <c r="D146" s="26" t="s">
        <v>826</v>
      </c>
      <c r="E146" s="26" t="s">
        <v>828</v>
      </c>
      <c r="F146" s="27">
        <v>45</v>
      </c>
    </row>
    <row r="147" spans="1:6" s="3" customFormat="1" ht="15">
      <c r="A147" s="21"/>
      <c r="B147" s="21"/>
      <c r="C147" s="25">
        <v>1</v>
      </c>
      <c r="D147" s="26" t="s">
        <v>829</v>
      </c>
      <c r="E147" s="26" t="s">
        <v>831</v>
      </c>
      <c r="F147" s="27">
        <v>2</v>
      </c>
    </row>
    <row r="148" spans="1:6" s="3" customFormat="1" ht="15">
      <c r="A148" s="21"/>
      <c r="B148" s="21"/>
      <c r="C148" s="25">
        <v>2</v>
      </c>
      <c r="D148" s="26" t="s">
        <v>830</v>
      </c>
      <c r="E148" s="26" t="s">
        <v>830</v>
      </c>
      <c r="F148" s="27">
        <v>5</v>
      </c>
    </row>
    <row r="149" spans="1:6" s="3" customFormat="1" ht="30">
      <c r="A149" s="21"/>
      <c r="B149" s="21">
        <v>79</v>
      </c>
      <c r="C149" s="21">
        <v>0</v>
      </c>
      <c r="D149" s="22" t="s">
        <v>1274</v>
      </c>
      <c r="E149" s="22" t="s">
        <v>996</v>
      </c>
      <c r="F149" s="23">
        <v>11</v>
      </c>
    </row>
    <row r="150" spans="1:6" s="3" customFormat="1" ht="15">
      <c r="A150" s="21"/>
      <c r="B150" s="21"/>
      <c r="C150" s="21"/>
      <c r="D150" s="22"/>
      <c r="E150" s="22"/>
      <c r="F150" s="23"/>
    </row>
    <row r="151" spans="1:6" s="6" customFormat="1" ht="18">
      <c r="A151" s="17">
        <v>9</v>
      </c>
      <c r="B151" s="18"/>
      <c r="C151" s="18"/>
      <c r="D151" s="19" t="s">
        <v>1275</v>
      </c>
      <c r="E151" s="19" t="s">
        <v>1047</v>
      </c>
      <c r="F151" s="20">
        <f>SUM(F152,F153,F156,F161,F162,F163,F167,F168)</f>
        <v>740</v>
      </c>
    </row>
    <row r="152" spans="1:6" s="3" customFormat="1" ht="15">
      <c r="A152" s="21"/>
      <c r="B152" s="21">
        <v>81</v>
      </c>
      <c r="C152" s="21">
        <v>0</v>
      </c>
      <c r="D152" s="22" t="s">
        <v>1276</v>
      </c>
      <c r="E152" s="22" t="s">
        <v>1048</v>
      </c>
      <c r="F152" s="23">
        <v>59</v>
      </c>
    </row>
    <row r="153" spans="1:6" s="3" customFormat="1" ht="15">
      <c r="A153" s="21"/>
      <c r="B153" s="21">
        <v>82</v>
      </c>
      <c r="C153" s="21">
        <v>0</v>
      </c>
      <c r="D153" s="22" t="s">
        <v>1279</v>
      </c>
      <c r="E153" s="22" t="s">
        <v>1050</v>
      </c>
      <c r="F153" s="23">
        <f>SUM(F154:F155)</f>
        <v>92</v>
      </c>
    </row>
    <row r="154" spans="1:6">
      <c r="A154" s="10"/>
      <c r="B154" s="10"/>
      <c r="C154" s="10">
        <v>1</v>
      </c>
      <c r="D154" s="11" t="s">
        <v>1051</v>
      </c>
      <c r="E154" s="11" t="s">
        <v>1052</v>
      </c>
      <c r="F154" s="12">
        <v>18</v>
      </c>
    </row>
    <row r="155" spans="1:6">
      <c r="A155" s="10"/>
      <c r="B155" s="10"/>
      <c r="C155" s="10">
        <v>2</v>
      </c>
      <c r="D155" s="11" t="s">
        <v>1278</v>
      </c>
      <c r="E155" s="11" t="s">
        <v>1278</v>
      </c>
      <c r="F155" s="12">
        <v>74</v>
      </c>
    </row>
    <row r="156" spans="1:6" s="3" customFormat="1" ht="15">
      <c r="A156" s="21"/>
      <c r="B156" s="21">
        <v>83</v>
      </c>
      <c r="C156" s="21"/>
      <c r="D156" s="22" t="s">
        <v>1280</v>
      </c>
      <c r="E156" s="22" t="s">
        <v>1053</v>
      </c>
      <c r="F156" s="23">
        <f>SUM(F157:F160)</f>
        <v>301</v>
      </c>
    </row>
    <row r="157" spans="1:6">
      <c r="A157" s="10"/>
      <c r="B157" s="10"/>
      <c r="C157" s="10">
        <v>0</v>
      </c>
      <c r="D157" s="11" t="s">
        <v>1280</v>
      </c>
      <c r="E157" s="11" t="s">
        <v>1053</v>
      </c>
      <c r="F157" s="12">
        <v>284</v>
      </c>
    </row>
    <row r="158" spans="1:6">
      <c r="A158" s="10"/>
      <c r="B158" s="10"/>
      <c r="C158" s="10">
        <v>1</v>
      </c>
      <c r="D158" s="11" t="s">
        <v>900</v>
      </c>
      <c r="E158" s="11" t="s">
        <v>901</v>
      </c>
      <c r="F158" s="12">
        <v>5</v>
      </c>
    </row>
    <row r="159" spans="1:6">
      <c r="A159" s="10"/>
      <c r="B159" s="10"/>
      <c r="C159" s="10">
        <v>2</v>
      </c>
      <c r="D159" s="11" t="s">
        <v>902</v>
      </c>
      <c r="E159" s="11" t="s">
        <v>903</v>
      </c>
      <c r="F159" s="12">
        <v>6</v>
      </c>
    </row>
    <row r="160" spans="1:6">
      <c r="A160" s="10"/>
      <c r="B160" s="10"/>
      <c r="C160" s="10">
        <v>3</v>
      </c>
      <c r="D160" s="11" t="s">
        <v>1210</v>
      </c>
      <c r="E160" s="11" t="s">
        <v>1055</v>
      </c>
      <c r="F160" s="12">
        <v>6</v>
      </c>
    </row>
    <row r="161" spans="1:6" s="3" customFormat="1" ht="15">
      <c r="A161" s="21"/>
      <c r="B161" s="21">
        <v>84</v>
      </c>
      <c r="C161" s="21">
        <v>0</v>
      </c>
      <c r="D161" s="22" t="s">
        <v>1282</v>
      </c>
      <c r="E161" s="22" t="s">
        <v>1282</v>
      </c>
      <c r="F161" s="23">
        <v>153</v>
      </c>
    </row>
    <row r="162" spans="1:6" s="3" customFormat="1" ht="15">
      <c r="A162" s="21"/>
      <c r="B162" s="21">
        <v>85</v>
      </c>
      <c r="C162" s="21">
        <v>0</v>
      </c>
      <c r="D162" s="22" t="s">
        <v>1283</v>
      </c>
      <c r="E162" s="22" t="s">
        <v>1056</v>
      </c>
      <c r="F162" s="23">
        <v>16</v>
      </c>
    </row>
    <row r="163" spans="1:6" s="3" customFormat="1" ht="15">
      <c r="A163" s="21"/>
      <c r="B163" s="21">
        <v>86</v>
      </c>
      <c r="C163" s="21"/>
      <c r="D163" s="22" t="s">
        <v>1285</v>
      </c>
      <c r="E163" s="22" t="s">
        <v>1285</v>
      </c>
      <c r="F163" s="23">
        <f>SUM(F164:F166)</f>
        <v>90</v>
      </c>
    </row>
    <row r="164" spans="1:6">
      <c r="A164" s="10"/>
      <c r="B164" s="10"/>
      <c r="C164" s="10">
        <v>0</v>
      </c>
      <c r="D164" s="11" t="s">
        <v>1285</v>
      </c>
      <c r="E164" s="11" t="s">
        <v>1285</v>
      </c>
      <c r="F164" s="12">
        <v>40</v>
      </c>
    </row>
    <row r="165" spans="1:6">
      <c r="A165" s="10"/>
      <c r="B165" s="10"/>
      <c r="C165" s="10">
        <v>1</v>
      </c>
      <c r="D165" s="11" t="s">
        <v>1256</v>
      </c>
      <c r="E165" s="11" t="s">
        <v>1030</v>
      </c>
      <c r="F165" s="12">
        <v>35</v>
      </c>
    </row>
    <row r="166" spans="1:6">
      <c r="A166" s="10"/>
      <c r="B166" s="10"/>
      <c r="C166" s="10">
        <v>2</v>
      </c>
      <c r="D166" s="11" t="s">
        <v>1286</v>
      </c>
      <c r="E166" s="11" t="s">
        <v>1057</v>
      </c>
      <c r="F166" s="12">
        <v>15</v>
      </c>
    </row>
    <row r="167" spans="1:6" s="3" customFormat="1" ht="15">
      <c r="A167" s="21"/>
      <c r="B167" s="21">
        <v>87</v>
      </c>
      <c r="C167" s="21">
        <v>0</v>
      </c>
      <c r="D167" s="22" t="s">
        <v>1287</v>
      </c>
      <c r="E167" s="22" t="s">
        <v>1287</v>
      </c>
      <c r="F167" s="23">
        <v>14</v>
      </c>
    </row>
    <row r="168" spans="1:6" s="3" customFormat="1" ht="15">
      <c r="A168" s="21"/>
      <c r="B168" s="21">
        <v>88</v>
      </c>
      <c r="C168" s="21">
        <v>0</v>
      </c>
      <c r="D168" s="22" t="s">
        <v>1143</v>
      </c>
      <c r="E168" s="22" t="s">
        <v>1058</v>
      </c>
      <c r="F168" s="23">
        <v>15</v>
      </c>
    </row>
    <row r="169" spans="1:6" s="3" customFormat="1" ht="15">
      <c r="A169" s="21"/>
      <c r="B169" s="21"/>
      <c r="C169" s="21"/>
      <c r="D169" s="22"/>
      <c r="E169" s="22"/>
      <c r="F169" s="23"/>
    </row>
    <row r="170" spans="1:6" s="6" customFormat="1" ht="18">
      <c r="A170" s="17">
        <v>10</v>
      </c>
      <c r="B170" s="18"/>
      <c r="C170" s="18"/>
      <c r="D170" s="19" t="s">
        <v>1144</v>
      </c>
      <c r="E170" s="19" t="s">
        <v>1059</v>
      </c>
      <c r="F170" s="20">
        <f>SUM(F171,F172,F173,F176,F183)</f>
        <v>455</v>
      </c>
    </row>
    <row r="171" spans="1:6" s="3" customFormat="1" ht="15">
      <c r="A171" s="21"/>
      <c r="B171" s="21">
        <v>91</v>
      </c>
      <c r="C171" s="21">
        <v>0</v>
      </c>
      <c r="D171" s="22" t="s">
        <v>1145</v>
      </c>
      <c r="E171" s="22" t="s">
        <v>917</v>
      </c>
      <c r="F171" s="23">
        <v>49</v>
      </c>
    </row>
    <row r="172" spans="1:6" s="3" customFormat="1" ht="15">
      <c r="A172" s="21"/>
      <c r="B172" s="21">
        <v>92</v>
      </c>
      <c r="C172" s="21">
        <v>0</v>
      </c>
      <c r="D172" s="22" t="s">
        <v>1146</v>
      </c>
      <c r="E172" s="22" t="s">
        <v>1061</v>
      </c>
      <c r="F172" s="23">
        <v>58</v>
      </c>
    </row>
    <row r="173" spans="1:6" s="3" customFormat="1" ht="15">
      <c r="A173" s="21"/>
      <c r="B173" s="21">
        <v>93</v>
      </c>
      <c r="C173" s="21"/>
      <c r="D173" s="22" t="s">
        <v>1147</v>
      </c>
      <c r="E173" s="22" t="s">
        <v>1062</v>
      </c>
      <c r="F173" s="23">
        <f>SUM(F174:F175)</f>
        <v>101</v>
      </c>
    </row>
    <row r="174" spans="1:6">
      <c r="A174" s="10"/>
      <c r="B174" s="10"/>
      <c r="C174" s="10">
        <v>0</v>
      </c>
      <c r="D174" s="11" t="s">
        <v>1147</v>
      </c>
      <c r="E174" s="11" t="s">
        <v>1062</v>
      </c>
      <c r="F174" s="12">
        <v>90</v>
      </c>
    </row>
    <row r="175" spans="1:6">
      <c r="A175" s="10"/>
      <c r="B175" s="10"/>
      <c r="C175" s="10">
        <v>1</v>
      </c>
      <c r="D175" s="11" t="s">
        <v>990</v>
      </c>
      <c r="E175" s="11" t="s">
        <v>1064</v>
      </c>
      <c r="F175" s="12">
        <v>11</v>
      </c>
    </row>
    <row r="176" spans="1:6" s="3" customFormat="1" ht="15">
      <c r="A176" s="21"/>
      <c r="B176" s="21">
        <v>94</v>
      </c>
      <c r="C176" s="21"/>
      <c r="D176" s="22" t="s">
        <v>1148</v>
      </c>
      <c r="E176" s="22" t="s">
        <v>1065</v>
      </c>
      <c r="F176" s="23">
        <f>SUM(F177:F182)</f>
        <v>216</v>
      </c>
    </row>
    <row r="177" spans="1:6">
      <c r="A177" s="10"/>
      <c r="B177" s="10"/>
      <c r="C177" s="10">
        <v>0</v>
      </c>
      <c r="D177" s="11" t="s">
        <v>1148</v>
      </c>
      <c r="E177" s="11" t="s">
        <v>1066</v>
      </c>
      <c r="F177" s="12">
        <v>113</v>
      </c>
    </row>
    <row r="178" spans="1:6">
      <c r="A178" s="10"/>
      <c r="B178" s="10"/>
      <c r="C178" s="10">
        <v>1</v>
      </c>
      <c r="D178" s="11" t="s">
        <v>1149</v>
      </c>
      <c r="E178" s="11" t="s">
        <v>1067</v>
      </c>
      <c r="F178" s="12">
        <v>40</v>
      </c>
    </row>
    <row r="179" spans="1:6">
      <c r="A179" s="10"/>
      <c r="B179" s="10"/>
      <c r="C179" s="10">
        <v>2</v>
      </c>
      <c r="D179" s="11" t="s">
        <v>904</v>
      </c>
      <c r="E179" s="11" t="s">
        <v>1071</v>
      </c>
      <c r="F179" s="12">
        <v>15</v>
      </c>
    </row>
    <row r="180" spans="1:6">
      <c r="A180" s="10"/>
      <c r="B180" s="10"/>
      <c r="C180" s="10">
        <v>3</v>
      </c>
      <c r="D180" s="11" t="s">
        <v>1150</v>
      </c>
      <c r="E180" s="11" t="s">
        <v>1068</v>
      </c>
      <c r="F180" s="12">
        <v>8</v>
      </c>
    </row>
    <row r="181" spans="1:6">
      <c r="A181" s="10"/>
      <c r="B181" s="10"/>
      <c r="C181" s="10">
        <v>4</v>
      </c>
      <c r="D181" s="11" t="s">
        <v>1151</v>
      </c>
      <c r="E181" s="11" t="s">
        <v>1069</v>
      </c>
      <c r="F181" s="12">
        <v>20</v>
      </c>
    </row>
    <row r="182" spans="1:6">
      <c r="A182" s="10"/>
      <c r="B182" s="10"/>
      <c r="C182" s="10">
        <v>5</v>
      </c>
      <c r="D182" s="11" t="s">
        <v>1152</v>
      </c>
      <c r="E182" s="11" t="s">
        <v>1070</v>
      </c>
      <c r="F182" s="12">
        <v>20</v>
      </c>
    </row>
    <row r="183" spans="1:6" s="3" customFormat="1" ht="30">
      <c r="A183" s="21"/>
      <c r="B183" s="21">
        <v>95</v>
      </c>
      <c r="C183" s="21">
        <v>0</v>
      </c>
      <c r="D183" s="22" t="s">
        <v>1153</v>
      </c>
      <c r="E183" s="22" t="s">
        <v>1072</v>
      </c>
      <c r="F183" s="23">
        <v>31</v>
      </c>
    </row>
    <row r="184" spans="1:6" s="3" customFormat="1" ht="15">
      <c r="A184" s="21"/>
      <c r="B184" s="21"/>
      <c r="C184" s="21"/>
      <c r="D184" s="22"/>
      <c r="E184" s="22"/>
      <c r="F184" s="23"/>
    </row>
    <row r="185" spans="1:6" s="6" customFormat="1" ht="18">
      <c r="A185" s="17">
        <v>11</v>
      </c>
      <c r="B185" s="18"/>
      <c r="C185" s="18"/>
      <c r="D185" s="19" t="s">
        <v>1154</v>
      </c>
      <c r="E185" s="19" t="s">
        <v>1073</v>
      </c>
      <c r="F185" s="20">
        <f>SUM(F186,F187,F191,F192,F195,F198,F199)</f>
        <v>284</v>
      </c>
    </row>
    <row r="186" spans="1:6" s="3" customFormat="1" ht="15">
      <c r="A186" s="21"/>
      <c r="B186" s="21">
        <v>101</v>
      </c>
      <c r="C186" s="21">
        <v>0</v>
      </c>
      <c r="D186" s="22" t="s">
        <v>1155</v>
      </c>
      <c r="E186" s="22" t="s">
        <v>1017</v>
      </c>
      <c r="F186" s="23">
        <v>5</v>
      </c>
    </row>
    <row r="187" spans="1:6" s="3" customFormat="1" ht="15">
      <c r="A187" s="21"/>
      <c r="B187" s="21">
        <v>102</v>
      </c>
      <c r="C187" s="21"/>
      <c r="D187" s="22" t="s">
        <v>1156</v>
      </c>
      <c r="E187" s="22" t="s">
        <v>1074</v>
      </c>
      <c r="F187" s="23">
        <f>SUM(F188:F190)</f>
        <v>28</v>
      </c>
    </row>
    <row r="188" spans="1:6">
      <c r="A188" s="10"/>
      <c r="B188" s="10"/>
      <c r="C188" s="10">
        <v>0</v>
      </c>
      <c r="D188" s="11" t="s">
        <v>1156</v>
      </c>
      <c r="E188" s="11" t="s">
        <v>1074</v>
      </c>
      <c r="F188" s="12">
        <v>4</v>
      </c>
    </row>
    <row r="189" spans="1:6">
      <c r="A189" s="10"/>
      <c r="B189" s="10"/>
      <c r="C189" s="10">
        <v>1</v>
      </c>
      <c r="D189" s="11" t="s">
        <v>1157</v>
      </c>
      <c r="E189" s="11" t="s">
        <v>937</v>
      </c>
      <c r="F189" s="12">
        <v>11</v>
      </c>
    </row>
    <row r="190" spans="1:6">
      <c r="A190" s="10"/>
      <c r="B190" s="10"/>
      <c r="C190" s="10">
        <v>2</v>
      </c>
      <c r="D190" s="11" t="s">
        <v>1158</v>
      </c>
      <c r="E190" s="11" t="s">
        <v>1075</v>
      </c>
      <c r="F190" s="12">
        <v>13</v>
      </c>
    </row>
    <row r="191" spans="1:6" s="3" customFormat="1" ht="15">
      <c r="A191" s="21"/>
      <c r="B191" s="21">
        <v>103</v>
      </c>
      <c r="C191" s="21">
        <v>0</v>
      </c>
      <c r="D191" s="22" t="s">
        <v>1159</v>
      </c>
      <c r="E191" s="22" t="s">
        <v>1076</v>
      </c>
      <c r="F191" s="23">
        <v>65</v>
      </c>
    </row>
    <row r="192" spans="1:6" s="3" customFormat="1" ht="15">
      <c r="A192" s="21"/>
      <c r="B192" s="21">
        <v>104</v>
      </c>
      <c r="C192" s="21"/>
      <c r="D192" s="22" t="s">
        <v>850</v>
      </c>
      <c r="E192" s="22" t="s">
        <v>1077</v>
      </c>
      <c r="F192" s="23">
        <f>SUM(F193:F194)</f>
        <v>134</v>
      </c>
    </row>
    <row r="193" spans="1:6">
      <c r="A193" s="10"/>
      <c r="B193" s="10"/>
      <c r="C193" s="10">
        <v>0</v>
      </c>
      <c r="D193" s="11" t="s">
        <v>850</v>
      </c>
      <c r="E193" s="11" t="s">
        <v>1077</v>
      </c>
      <c r="F193" s="12">
        <v>85</v>
      </c>
    </row>
    <row r="194" spans="1:6">
      <c r="A194" s="10"/>
      <c r="B194" s="10"/>
      <c r="C194" s="10">
        <v>1</v>
      </c>
      <c r="D194" s="11" t="s">
        <v>1161</v>
      </c>
      <c r="E194" s="11" t="s">
        <v>1079</v>
      </c>
      <c r="F194" s="12">
        <v>49</v>
      </c>
    </row>
    <row r="195" spans="1:6" s="3" customFormat="1" ht="30">
      <c r="A195" s="21"/>
      <c r="B195" s="21">
        <v>105</v>
      </c>
      <c r="C195" s="21"/>
      <c r="D195" s="22" t="s">
        <v>1162</v>
      </c>
      <c r="E195" s="22" t="s">
        <v>1080</v>
      </c>
      <c r="F195" s="23">
        <f>SUM(F196:F197)</f>
        <v>15</v>
      </c>
    </row>
    <row r="196" spans="1:6" ht="28">
      <c r="A196" s="10"/>
      <c r="B196" s="10"/>
      <c r="C196" s="10">
        <v>0</v>
      </c>
      <c r="D196" s="11" t="s">
        <v>1162</v>
      </c>
      <c r="E196" s="11" t="s">
        <v>1080</v>
      </c>
      <c r="F196" s="12">
        <v>13</v>
      </c>
    </row>
    <row r="197" spans="1:6">
      <c r="A197" s="10"/>
      <c r="B197" s="10"/>
      <c r="C197" s="10">
        <v>1</v>
      </c>
      <c r="D197" s="11" t="s">
        <v>1163</v>
      </c>
      <c r="E197" s="11" t="s">
        <v>942</v>
      </c>
      <c r="F197" s="12">
        <v>2</v>
      </c>
    </row>
    <row r="198" spans="1:6" s="3" customFormat="1" ht="15">
      <c r="A198" s="21"/>
      <c r="B198" s="21">
        <v>106</v>
      </c>
      <c r="C198" s="21">
        <v>0</v>
      </c>
      <c r="D198" s="22" t="s">
        <v>1246</v>
      </c>
      <c r="E198" s="22" t="s">
        <v>943</v>
      </c>
      <c r="F198" s="23">
        <v>13</v>
      </c>
    </row>
    <row r="199" spans="1:6" s="3" customFormat="1" ht="15">
      <c r="A199" s="21"/>
      <c r="B199" s="21">
        <v>107</v>
      </c>
      <c r="C199" s="21">
        <v>0</v>
      </c>
      <c r="D199" s="22" t="s">
        <v>1164</v>
      </c>
      <c r="E199" s="22" t="s">
        <v>1042</v>
      </c>
      <c r="F199" s="23">
        <v>24</v>
      </c>
    </row>
    <row r="200" spans="1:6" s="3" customFormat="1" ht="15">
      <c r="A200" s="21"/>
      <c r="B200" s="21"/>
      <c r="C200" s="21"/>
      <c r="D200" s="22"/>
      <c r="E200" s="22"/>
      <c r="F200" s="23"/>
    </row>
    <row r="201" spans="1:6" s="6" customFormat="1" ht="18">
      <c r="A201" s="17">
        <v>12</v>
      </c>
      <c r="B201" s="18"/>
      <c r="C201" s="18"/>
      <c r="D201" s="19" t="s">
        <v>1165</v>
      </c>
      <c r="E201" s="19" t="s">
        <v>944</v>
      </c>
      <c r="F201" s="20">
        <f>SUM(F202:F204)</f>
        <v>73</v>
      </c>
    </row>
    <row r="202" spans="1:6" s="3" customFormat="1" ht="15">
      <c r="A202" s="21"/>
      <c r="B202" s="21">
        <v>111</v>
      </c>
      <c r="C202" s="21">
        <v>0</v>
      </c>
      <c r="D202" s="22" t="s">
        <v>1166</v>
      </c>
      <c r="E202" s="22" t="s">
        <v>945</v>
      </c>
      <c r="F202" s="23">
        <v>15</v>
      </c>
    </row>
    <row r="203" spans="1:6" s="3" customFormat="1" ht="15">
      <c r="A203" s="21"/>
      <c r="B203" s="21">
        <v>112</v>
      </c>
      <c r="C203" s="21">
        <v>0</v>
      </c>
      <c r="D203" s="22" t="s">
        <v>1167</v>
      </c>
      <c r="E203" s="22" t="s">
        <v>946</v>
      </c>
      <c r="F203" s="23">
        <v>41</v>
      </c>
    </row>
    <row r="204" spans="1:6" s="3" customFormat="1" ht="15">
      <c r="A204" s="21"/>
      <c r="B204" s="21">
        <v>113</v>
      </c>
      <c r="C204" s="21">
        <v>0</v>
      </c>
      <c r="D204" s="22" t="s">
        <v>1168</v>
      </c>
      <c r="E204" s="22" t="s">
        <v>947</v>
      </c>
      <c r="F204" s="23">
        <v>17</v>
      </c>
    </row>
    <row r="205" spans="1:6" s="3" customFormat="1" ht="15">
      <c r="A205" s="21"/>
      <c r="B205" s="21"/>
      <c r="C205" s="21"/>
      <c r="D205" s="22"/>
      <c r="E205" s="22"/>
      <c r="F205" s="23"/>
    </row>
    <row r="206" spans="1:6" s="6" customFormat="1" ht="18">
      <c r="A206" s="17">
        <v>13</v>
      </c>
      <c r="B206" s="18"/>
      <c r="C206" s="18"/>
      <c r="D206" s="19" t="s">
        <v>1169</v>
      </c>
      <c r="E206" s="19" t="s">
        <v>948</v>
      </c>
      <c r="F206" s="20">
        <f>SUM(F207:F212)</f>
        <v>371</v>
      </c>
    </row>
    <row r="207" spans="1:6" s="3" customFormat="1" ht="30">
      <c r="A207" s="21"/>
      <c r="B207" s="21">
        <v>121</v>
      </c>
      <c r="C207" s="21">
        <v>0</v>
      </c>
      <c r="D207" s="22" t="s">
        <v>1170</v>
      </c>
      <c r="E207" s="22" t="s">
        <v>949</v>
      </c>
      <c r="F207" s="23">
        <v>16</v>
      </c>
    </row>
    <row r="208" spans="1:6" s="3" customFormat="1" ht="15">
      <c r="A208" s="21"/>
      <c r="B208" s="21">
        <v>122</v>
      </c>
      <c r="C208" s="21">
        <v>0</v>
      </c>
      <c r="D208" s="22" t="s">
        <v>1171</v>
      </c>
      <c r="E208" s="22" t="s">
        <v>999</v>
      </c>
      <c r="F208" s="23">
        <v>109</v>
      </c>
    </row>
    <row r="209" spans="1:7" s="3" customFormat="1" ht="15">
      <c r="A209" s="21"/>
      <c r="B209" s="21">
        <v>123</v>
      </c>
      <c r="C209" s="21">
        <v>0</v>
      </c>
      <c r="D209" s="22" t="s">
        <v>905</v>
      </c>
      <c r="E209" s="28" t="s">
        <v>906</v>
      </c>
      <c r="F209" s="23">
        <v>56</v>
      </c>
    </row>
    <row r="210" spans="1:7" s="3" customFormat="1" ht="15">
      <c r="A210" s="21"/>
      <c r="B210" s="21">
        <v>124</v>
      </c>
      <c r="C210" s="21">
        <v>0</v>
      </c>
      <c r="D210" s="22" t="s">
        <v>1173</v>
      </c>
      <c r="E210" s="22" t="s">
        <v>951</v>
      </c>
      <c r="F210" s="23">
        <v>73</v>
      </c>
    </row>
    <row r="211" spans="1:7" s="3" customFormat="1" ht="30">
      <c r="A211" s="21"/>
      <c r="B211" s="21">
        <v>125</v>
      </c>
      <c r="C211" s="21">
        <v>0</v>
      </c>
      <c r="D211" s="22" t="s">
        <v>1174</v>
      </c>
      <c r="E211" s="22" t="s">
        <v>952</v>
      </c>
      <c r="F211" s="23">
        <v>55</v>
      </c>
    </row>
    <row r="212" spans="1:7" s="3" customFormat="1" ht="15">
      <c r="A212" s="21"/>
      <c r="B212" s="21">
        <v>126</v>
      </c>
      <c r="C212" s="21">
        <v>0</v>
      </c>
      <c r="D212" s="22" t="s">
        <v>1175</v>
      </c>
      <c r="E212" s="22" t="s">
        <v>1175</v>
      </c>
      <c r="F212" s="23">
        <f>SUM(F213:F216)</f>
        <v>62</v>
      </c>
    </row>
    <row r="213" spans="1:7">
      <c r="A213" s="10"/>
      <c r="B213" s="10"/>
      <c r="C213" s="10">
        <v>1</v>
      </c>
      <c r="D213" s="11" t="s">
        <v>1176</v>
      </c>
      <c r="E213" s="11" t="s">
        <v>1176</v>
      </c>
      <c r="F213" s="12">
        <v>8</v>
      </c>
    </row>
    <row r="214" spans="1:7">
      <c r="A214" s="10"/>
      <c r="B214" s="10"/>
      <c r="C214" s="10">
        <v>2</v>
      </c>
      <c r="D214" s="11" t="s">
        <v>1177</v>
      </c>
      <c r="E214" s="11" t="s">
        <v>953</v>
      </c>
      <c r="F214" s="12">
        <v>10</v>
      </c>
    </row>
    <row r="215" spans="1:7">
      <c r="A215" s="10"/>
      <c r="B215" s="10"/>
      <c r="C215" s="10">
        <v>3</v>
      </c>
      <c r="D215" s="11" t="s">
        <v>1178</v>
      </c>
      <c r="E215" s="11" t="s">
        <v>1178</v>
      </c>
      <c r="F215" s="12">
        <v>22</v>
      </c>
    </row>
    <row r="216" spans="1:7">
      <c r="A216" s="10"/>
      <c r="B216" s="10"/>
      <c r="C216" s="10">
        <v>4</v>
      </c>
      <c r="D216" s="11" t="s">
        <v>1179</v>
      </c>
      <c r="E216" s="11" t="s">
        <v>954</v>
      </c>
      <c r="F216" s="12">
        <v>22</v>
      </c>
    </row>
    <row r="217" spans="1:7" ht="15">
      <c r="A217" s="10"/>
      <c r="B217" s="10"/>
      <c r="C217" s="10"/>
      <c r="D217" s="11"/>
      <c r="E217" s="11"/>
      <c r="F217" s="27"/>
    </row>
    <row r="218" spans="1:7" s="6" customFormat="1" ht="36">
      <c r="A218" s="17">
        <v>14</v>
      </c>
      <c r="B218" s="18"/>
      <c r="C218" s="18"/>
      <c r="D218" s="19" t="s">
        <v>918</v>
      </c>
      <c r="E218" s="19" t="s">
        <v>919</v>
      </c>
      <c r="F218" s="20">
        <f>SUM(F219,F220,F221,F222,F225)</f>
        <v>577</v>
      </c>
      <c r="G218" s="4"/>
    </row>
    <row r="219" spans="1:7" s="3" customFormat="1" ht="15">
      <c r="A219" s="21"/>
      <c r="B219" s="21">
        <v>131</v>
      </c>
      <c r="C219" s="21">
        <v>0</v>
      </c>
      <c r="D219" s="22" t="s">
        <v>1001</v>
      </c>
      <c r="E219" s="22" t="s">
        <v>956</v>
      </c>
      <c r="F219" s="23">
        <v>152</v>
      </c>
    </row>
    <row r="220" spans="1:7" s="3" customFormat="1" ht="15">
      <c r="A220" s="21"/>
      <c r="B220" s="21">
        <v>132</v>
      </c>
      <c r="C220" s="21">
        <v>0</v>
      </c>
      <c r="D220" s="22" t="s">
        <v>1183</v>
      </c>
      <c r="E220" s="22" t="s">
        <v>959</v>
      </c>
      <c r="F220" s="23">
        <v>37</v>
      </c>
    </row>
    <row r="221" spans="1:7" s="3" customFormat="1" ht="15">
      <c r="A221" s="21"/>
      <c r="B221" s="21">
        <v>133</v>
      </c>
      <c r="C221" s="21">
        <v>0</v>
      </c>
      <c r="D221" s="22" t="s">
        <v>1184</v>
      </c>
      <c r="E221" s="22" t="s">
        <v>960</v>
      </c>
      <c r="F221" s="23">
        <v>53</v>
      </c>
    </row>
    <row r="222" spans="1:7" s="3" customFormat="1" ht="15">
      <c r="A222" s="21"/>
      <c r="B222" s="21">
        <v>134</v>
      </c>
      <c r="C222" s="21">
        <v>0</v>
      </c>
      <c r="D222" s="22" t="s">
        <v>833</v>
      </c>
      <c r="E222" s="22" t="s">
        <v>834</v>
      </c>
      <c r="F222" s="23">
        <f>SUM(F223:F224)</f>
        <v>250</v>
      </c>
    </row>
    <row r="223" spans="1:7" s="3" customFormat="1" ht="15">
      <c r="A223" s="21"/>
      <c r="B223" s="21"/>
      <c r="C223" s="25">
        <v>1</v>
      </c>
      <c r="D223" s="26" t="s">
        <v>1004</v>
      </c>
      <c r="E223" s="26" t="s">
        <v>851</v>
      </c>
      <c r="F223" s="27">
        <v>211</v>
      </c>
    </row>
    <row r="224" spans="1:7" s="3" customFormat="1" ht="15">
      <c r="A224" s="21"/>
      <c r="B224" s="21"/>
      <c r="C224" s="25">
        <v>2</v>
      </c>
      <c r="D224" s="26" t="s">
        <v>1189</v>
      </c>
      <c r="E224" s="26" t="s">
        <v>832</v>
      </c>
      <c r="F224" s="27">
        <v>39</v>
      </c>
    </row>
    <row r="225" spans="1:6" s="3" customFormat="1" ht="15">
      <c r="A225" s="21"/>
      <c r="B225" s="21">
        <v>135</v>
      </c>
      <c r="C225" s="21">
        <v>0</v>
      </c>
      <c r="D225" s="22" t="s">
        <v>1003</v>
      </c>
      <c r="E225" s="22" t="s">
        <v>967</v>
      </c>
      <c r="F225" s="23">
        <v>85</v>
      </c>
    </row>
    <row r="226" spans="1:6" s="3" customFormat="1" ht="15">
      <c r="A226" s="21"/>
      <c r="B226" s="21"/>
      <c r="C226" s="21"/>
      <c r="D226" s="22"/>
      <c r="E226" s="22"/>
      <c r="F226" s="23"/>
    </row>
    <row r="227" spans="1:6" s="6" customFormat="1" ht="18">
      <c r="A227" s="17">
        <v>15</v>
      </c>
      <c r="B227" s="18"/>
      <c r="C227" s="18"/>
      <c r="D227" s="19" t="s">
        <v>1191</v>
      </c>
      <c r="E227" s="19" t="s">
        <v>968</v>
      </c>
      <c r="F227" s="20">
        <f>SUM(F228,F229,F230,F231,F235)</f>
        <v>522</v>
      </c>
    </row>
    <row r="228" spans="1:6" s="3" customFormat="1" ht="15">
      <c r="A228" s="21"/>
      <c r="B228" s="21">
        <v>141</v>
      </c>
      <c r="C228" s="21">
        <v>0</v>
      </c>
      <c r="D228" s="22" t="s">
        <v>1192</v>
      </c>
      <c r="E228" s="22" t="s">
        <v>969</v>
      </c>
      <c r="F228" s="23">
        <v>180</v>
      </c>
    </row>
    <row r="229" spans="1:6" s="3" customFormat="1" ht="15">
      <c r="A229" s="21"/>
      <c r="B229" s="21">
        <v>142</v>
      </c>
      <c r="C229" s="21">
        <v>0</v>
      </c>
      <c r="D229" s="22" t="s">
        <v>1193</v>
      </c>
      <c r="E229" s="22" t="s">
        <v>970</v>
      </c>
      <c r="F229" s="23">
        <v>38</v>
      </c>
    </row>
    <row r="230" spans="1:6" s="3" customFormat="1" ht="15">
      <c r="A230" s="21"/>
      <c r="B230" s="21">
        <v>143</v>
      </c>
      <c r="C230" s="21">
        <v>0</v>
      </c>
      <c r="D230" s="22" t="s">
        <v>1194</v>
      </c>
      <c r="E230" s="22" t="s">
        <v>971</v>
      </c>
      <c r="F230" s="23">
        <v>9</v>
      </c>
    </row>
    <row r="231" spans="1:6" s="3" customFormat="1" ht="15">
      <c r="A231" s="21"/>
      <c r="B231" s="21">
        <v>144</v>
      </c>
      <c r="C231" s="21">
        <v>0</v>
      </c>
      <c r="D231" s="22" t="s">
        <v>1195</v>
      </c>
      <c r="E231" s="22" t="s">
        <v>972</v>
      </c>
      <c r="F231" s="23">
        <f>SUM(F232:F234)</f>
        <v>129</v>
      </c>
    </row>
    <row r="232" spans="1:6">
      <c r="A232" s="10"/>
      <c r="B232" s="10"/>
      <c r="C232" s="10">
        <v>1</v>
      </c>
      <c r="D232" s="11" t="s">
        <v>1196</v>
      </c>
      <c r="E232" s="11" t="s">
        <v>973</v>
      </c>
      <c r="F232" s="12">
        <v>54</v>
      </c>
    </row>
    <row r="233" spans="1:6">
      <c r="A233" s="10"/>
      <c r="B233" s="10"/>
      <c r="C233" s="10">
        <v>2</v>
      </c>
      <c r="D233" s="11" t="s">
        <v>1197</v>
      </c>
      <c r="E233" s="11" t="s">
        <v>974</v>
      </c>
      <c r="F233" s="12">
        <v>28</v>
      </c>
    </row>
    <row r="234" spans="1:6">
      <c r="A234" s="10"/>
      <c r="B234" s="10"/>
      <c r="C234" s="10">
        <v>3</v>
      </c>
      <c r="D234" s="11" t="s">
        <v>1256</v>
      </c>
      <c r="E234" s="11" t="s">
        <v>1030</v>
      </c>
      <c r="F234" s="12">
        <v>47</v>
      </c>
    </row>
    <row r="235" spans="1:6" s="3" customFormat="1" ht="15">
      <c r="A235" s="21"/>
      <c r="B235" s="21">
        <v>145</v>
      </c>
      <c r="C235" s="21">
        <v>0</v>
      </c>
      <c r="D235" s="22" t="s">
        <v>1199</v>
      </c>
      <c r="E235" s="22" t="s">
        <v>975</v>
      </c>
      <c r="F235" s="23">
        <f>SUM(F236:F240)</f>
        <v>166</v>
      </c>
    </row>
    <row r="236" spans="1:6">
      <c r="A236" s="10"/>
      <c r="B236" s="10"/>
      <c r="C236" s="10">
        <v>1</v>
      </c>
      <c r="D236" s="11" t="s">
        <v>1200</v>
      </c>
      <c r="E236" s="11" t="s">
        <v>1002</v>
      </c>
      <c r="F236" s="12">
        <v>82</v>
      </c>
    </row>
    <row r="237" spans="1:6">
      <c r="A237" s="10"/>
      <c r="B237" s="10"/>
      <c r="C237" s="10">
        <v>2</v>
      </c>
      <c r="D237" s="11" t="s">
        <v>1201</v>
      </c>
      <c r="E237" s="11" t="s">
        <v>976</v>
      </c>
      <c r="F237" s="12">
        <v>46</v>
      </c>
    </row>
    <row r="238" spans="1:6">
      <c r="A238" s="10"/>
      <c r="B238" s="10"/>
      <c r="C238" s="10">
        <v>3</v>
      </c>
      <c r="D238" s="11" t="s">
        <v>1202</v>
      </c>
      <c r="E238" s="11" t="s">
        <v>977</v>
      </c>
      <c r="F238" s="12">
        <v>14</v>
      </c>
    </row>
    <row r="239" spans="1:6">
      <c r="A239" s="10"/>
      <c r="B239" s="10"/>
      <c r="C239" s="10">
        <v>4</v>
      </c>
      <c r="D239" s="11" t="s">
        <v>1203</v>
      </c>
      <c r="E239" s="11" t="s">
        <v>978</v>
      </c>
      <c r="F239" s="12">
        <v>19</v>
      </c>
    </row>
    <row r="240" spans="1:6">
      <c r="A240" s="10"/>
      <c r="B240" s="10"/>
      <c r="C240" s="10">
        <v>5</v>
      </c>
      <c r="D240" s="11" t="s">
        <v>1204</v>
      </c>
      <c r="E240" s="11" t="s">
        <v>979</v>
      </c>
      <c r="F240" s="12">
        <v>5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41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5.33203125" style="7" customWidth="1"/>
    <col min="6" max="6" width="9.33203125" customWidth="1"/>
    <col min="8" max="8" width="7" customWidth="1"/>
  </cols>
  <sheetData>
    <row r="1" spans="1:8" ht="23">
      <c r="A1" s="9" t="s">
        <v>891</v>
      </c>
      <c r="B1" s="10"/>
      <c r="C1" s="10"/>
      <c r="D1" s="11"/>
      <c r="E1" s="11" t="s">
        <v>819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SUM(F4,F24,F49,F70,F82,F90,F108,F131,F149,F168,F183,F199,F204,F216,F227)</f>
        <v>7758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SUM(F5,F9,F10,F14,F15,F16,F17,F18)</f>
        <v>797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SUM(F6:F8)</f>
        <v>230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199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11</v>
      </c>
    </row>
    <row r="8" spans="1:8">
      <c r="A8" s="10"/>
      <c r="B8" s="10"/>
      <c r="C8" s="10">
        <v>3</v>
      </c>
      <c r="D8" s="11" t="s">
        <v>1296</v>
      </c>
      <c r="E8" s="11" t="s">
        <v>1214</v>
      </c>
      <c r="F8" s="12">
        <v>20</v>
      </c>
    </row>
    <row r="9" spans="1:8" s="3" customFormat="1" ht="15">
      <c r="A9" s="21"/>
      <c r="B9" s="21">
        <v>2</v>
      </c>
      <c r="C9" s="21">
        <v>0</v>
      </c>
      <c r="D9" s="22" t="s">
        <v>1297</v>
      </c>
      <c r="E9" s="22" t="s">
        <v>1215</v>
      </c>
      <c r="F9" s="23">
        <v>77</v>
      </c>
    </row>
    <row r="10" spans="1:8" s="3" customFormat="1" ht="15">
      <c r="A10" s="21"/>
      <c r="B10" s="21">
        <v>3</v>
      </c>
      <c r="C10" s="21"/>
      <c r="D10" s="22" t="s">
        <v>1298</v>
      </c>
      <c r="E10" s="22" t="s">
        <v>1216</v>
      </c>
      <c r="F10" s="23">
        <f>SUM(F11:F13)</f>
        <v>63</v>
      </c>
    </row>
    <row r="11" spans="1:8">
      <c r="A11" s="10"/>
      <c r="B11" s="10"/>
      <c r="C11" s="10">
        <v>0</v>
      </c>
      <c r="D11" s="11" t="s">
        <v>1298</v>
      </c>
      <c r="E11" s="11" t="s">
        <v>1216</v>
      </c>
      <c r="F11" s="12">
        <v>61</v>
      </c>
    </row>
    <row r="12" spans="1:8">
      <c r="A12" s="10"/>
      <c r="B12" s="10"/>
      <c r="C12" s="10">
        <v>1</v>
      </c>
      <c r="D12" s="11" t="s">
        <v>1300</v>
      </c>
      <c r="E12" s="11" t="s">
        <v>1084</v>
      </c>
      <c r="F12" s="12">
        <v>1</v>
      </c>
    </row>
    <row r="13" spans="1:8">
      <c r="A13" s="10"/>
      <c r="B13" s="10"/>
      <c r="C13" s="10">
        <v>2</v>
      </c>
      <c r="D13" s="11" t="s">
        <v>1299</v>
      </c>
      <c r="E13" s="11" t="s">
        <v>1085</v>
      </c>
      <c r="F13" s="12">
        <v>1</v>
      </c>
    </row>
    <row r="14" spans="1:8" s="3" customFormat="1" ht="15">
      <c r="A14" s="21"/>
      <c r="B14" s="21">
        <v>4</v>
      </c>
      <c r="C14" s="21">
        <v>0</v>
      </c>
      <c r="D14" s="22" t="s">
        <v>1063</v>
      </c>
      <c r="E14" s="22" t="s">
        <v>1217</v>
      </c>
      <c r="F14" s="23">
        <v>216</v>
      </c>
    </row>
    <row r="15" spans="1:8" s="3" customFormat="1" ht="15">
      <c r="A15" s="21"/>
      <c r="B15" s="21">
        <v>5</v>
      </c>
      <c r="C15" s="21">
        <v>0</v>
      </c>
      <c r="D15" s="22" t="s">
        <v>1083</v>
      </c>
      <c r="E15" s="22" t="s">
        <v>907</v>
      </c>
      <c r="F15" s="23">
        <v>22</v>
      </c>
    </row>
    <row r="16" spans="1:8" s="3" customFormat="1" ht="15">
      <c r="A16" s="21"/>
      <c r="B16" s="21">
        <v>6</v>
      </c>
      <c r="C16" s="21">
        <v>0</v>
      </c>
      <c r="D16" s="22" t="s">
        <v>886</v>
      </c>
      <c r="E16" s="22" t="s">
        <v>1219</v>
      </c>
      <c r="F16" s="23">
        <v>42</v>
      </c>
    </row>
    <row r="17" spans="1:6" s="3" customFormat="1" ht="15">
      <c r="A17" s="21"/>
      <c r="B17" s="21">
        <v>7</v>
      </c>
      <c r="C17" s="21">
        <v>0</v>
      </c>
      <c r="D17" s="22" t="s">
        <v>1301</v>
      </c>
      <c r="E17" s="22" t="s">
        <v>1220</v>
      </c>
      <c r="F17" s="23">
        <v>87</v>
      </c>
    </row>
    <row r="18" spans="1:6" s="3" customFormat="1" ht="15">
      <c r="A18" s="21"/>
      <c r="B18" s="21">
        <v>8</v>
      </c>
      <c r="C18" s="21">
        <v>0</v>
      </c>
      <c r="D18" s="22" t="s">
        <v>1302</v>
      </c>
      <c r="E18" s="22" t="s">
        <v>1081</v>
      </c>
      <c r="F18" s="23">
        <f>SUM(F19:F22)</f>
        <v>60</v>
      </c>
    </row>
    <row r="19" spans="1:6">
      <c r="A19" s="10"/>
      <c r="B19" s="10"/>
      <c r="C19" s="10">
        <v>1</v>
      </c>
      <c r="D19" s="11" t="s">
        <v>1303</v>
      </c>
      <c r="E19" s="11" t="s">
        <v>1081</v>
      </c>
      <c r="F19" s="12">
        <v>4</v>
      </c>
    </row>
    <row r="20" spans="1:6">
      <c r="A20" s="10"/>
      <c r="B20" s="10"/>
      <c r="C20" s="10">
        <v>2</v>
      </c>
      <c r="D20" s="11" t="s">
        <v>1304</v>
      </c>
      <c r="E20" s="11" t="s">
        <v>1086</v>
      </c>
      <c r="F20" s="12">
        <v>27</v>
      </c>
    </row>
    <row r="21" spans="1:6">
      <c r="A21" s="10"/>
      <c r="B21" s="10"/>
      <c r="C21" s="10">
        <v>3</v>
      </c>
      <c r="D21" s="11" t="s">
        <v>1305</v>
      </c>
      <c r="E21" s="11" t="s">
        <v>929</v>
      </c>
      <c r="F21" s="12">
        <v>10</v>
      </c>
    </row>
    <row r="22" spans="1:6">
      <c r="A22" s="10"/>
      <c r="B22" s="10"/>
      <c r="C22" s="10">
        <v>4</v>
      </c>
      <c r="D22" s="11" t="s">
        <v>1306</v>
      </c>
      <c r="E22" s="11" t="s">
        <v>1082</v>
      </c>
      <c r="F22" s="12">
        <v>19</v>
      </c>
    </row>
    <row r="23" spans="1:6">
      <c r="A23" s="10"/>
      <c r="B23" s="10"/>
      <c r="C23" s="10"/>
      <c r="D23" s="11"/>
      <c r="E23" s="11"/>
      <c r="F23" s="12"/>
    </row>
    <row r="24" spans="1:6" s="6" customFormat="1" ht="36">
      <c r="A24" s="17">
        <v>2</v>
      </c>
      <c r="B24" s="18"/>
      <c r="C24" s="18"/>
      <c r="D24" s="19" t="s">
        <v>1307</v>
      </c>
      <c r="E24" s="19" t="s">
        <v>1087</v>
      </c>
      <c r="F24" s="20">
        <f>SUM(F25,F26,F27,F28,F29,F30,F34,F40,F45)</f>
        <v>752</v>
      </c>
    </row>
    <row r="25" spans="1:6" s="3" customFormat="1" ht="15">
      <c r="A25" s="21"/>
      <c r="B25" s="21">
        <v>11</v>
      </c>
      <c r="C25" s="21">
        <v>0</v>
      </c>
      <c r="D25" s="22" t="s">
        <v>1205</v>
      </c>
      <c r="E25" s="22" t="s">
        <v>1088</v>
      </c>
      <c r="F25" s="23">
        <v>60</v>
      </c>
    </row>
    <row r="26" spans="1:6" s="3" customFormat="1" ht="15">
      <c r="A26" s="21"/>
      <c r="B26" s="21">
        <v>12</v>
      </c>
      <c r="C26" s="21">
        <v>0</v>
      </c>
      <c r="D26" s="22" t="s">
        <v>981</v>
      </c>
      <c r="E26" s="22" t="s">
        <v>1089</v>
      </c>
      <c r="F26" s="23">
        <v>2</v>
      </c>
    </row>
    <row r="27" spans="1:6" s="3" customFormat="1" ht="15">
      <c r="A27" s="21"/>
      <c r="B27" s="21">
        <v>13</v>
      </c>
      <c r="C27" s="21">
        <v>0</v>
      </c>
      <c r="D27" s="22" t="s">
        <v>1308</v>
      </c>
      <c r="E27" s="22" t="s">
        <v>1090</v>
      </c>
      <c r="F27" s="23">
        <v>43</v>
      </c>
    </row>
    <row r="28" spans="1:6" s="3" customFormat="1" ht="15">
      <c r="A28" s="21"/>
      <c r="B28" s="21">
        <v>14</v>
      </c>
      <c r="C28" s="21">
        <v>0</v>
      </c>
      <c r="D28" s="22" t="s">
        <v>1309</v>
      </c>
      <c r="E28" s="22" t="s">
        <v>1091</v>
      </c>
      <c r="F28" s="23">
        <v>16</v>
      </c>
    </row>
    <row r="29" spans="1:6" s="3" customFormat="1" ht="30">
      <c r="A29" s="21"/>
      <c r="B29" s="21">
        <v>15</v>
      </c>
      <c r="C29" s="21">
        <v>0</v>
      </c>
      <c r="D29" s="22" t="s">
        <v>1310</v>
      </c>
      <c r="E29" s="22" t="s">
        <v>1092</v>
      </c>
      <c r="F29" s="23">
        <v>16</v>
      </c>
    </row>
    <row r="30" spans="1:6" s="3" customFormat="1" ht="15">
      <c r="A30" s="21"/>
      <c r="B30" s="21">
        <v>16</v>
      </c>
      <c r="C30" s="21"/>
      <c r="D30" s="22" t="s">
        <v>1311</v>
      </c>
      <c r="E30" s="22" t="s">
        <v>1093</v>
      </c>
      <c r="F30" s="23">
        <f>SUM(F31:F33)</f>
        <v>184</v>
      </c>
    </row>
    <row r="31" spans="1:6">
      <c r="A31" s="10"/>
      <c r="B31" s="10"/>
      <c r="C31" s="10">
        <v>0</v>
      </c>
      <c r="D31" s="11" t="s">
        <v>1311</v>
      </c>
      <c r="E31" s="11" t="s">
        <v>1093</v>
      </c>
      <c r="F31" s="12">
        <v>157</v>
      </c>
    </row>
    <row r="32" spans="1:6">
      <c r="A32" s="10"/>
      <c r="B32" s="10"/>
      <c r="C32" s="10">
        <v>1</v>
      </c>
      <c r="D32" s="11" t="s">
        <v>892</v>
      </c>
      <c r="E32" s="11" t="s">
        <v>892</v>
      </c>
      <c r="F32" s="12">
        <v>24</v>
      </c>
    </row>
    <row r="33" spans="1:6">
      <c r="A33" s="10"/>
      <c r="B33" s="10"/>
      <c r="C33" s="10">
        <v>2</v>
      </c>
      <c r="D33" s="11" t="s">
        <v>893</v>
      </c>
      <c r="E33" s="11" t="s">
        <v>908</v>
      </c>
      <c r="F33" s="12">
        <v>3</v>
      </c>
    </row>
    <row r="34" spans="1:6" s="3" customFormat="1" ht="15">
      <c r="A34" s="21"/>
      <c r="B34" s="21">
        <v>17</v>
      </c>
      <c r="C34" s="21"/>
      <c r="D34" s="22" t="s">
        <v>1313</v>
      </c>
      <c r="E34" s="22" t="s">
        <v>1096</v>
      </c>
      <c r="F34" s="23">
        <f>SUM(F35:F39)</f>
        <v>139</v>
      </c>
    </row>
    <row r="35" spans="1:6">
      <c r="A35" s="10"/>
      <c r="B35" s="10"/>
      <c r="C35" s="10">
        <v>0</v>
      </c>
      <c r="D35" s="11" t="s">
        <v>1313</v>
      </c>
      <c r="E35" s="11" t="s">
        <v>1096</v>
      </c>
      <c r="F35" s="12">
        <v>47</v>
      </c>
    </row>
    <row r="36" spans="1:6">
      <c r="A36" s="10"/>
      <c r="B36" s="10"/>
      <c r="C36" s="10">
        <v>1</v>
      </c>
      <c r="D36" s="11" t="s">
        <v>1314</v>
      </c>
      <c r="E36" s="11" t="s">
        <v>1097</v>
      </c>
      <c r="F36" s="12">
        <v>17</v>
      </c>
    </row>
    <row r="37" spans="1:6">
      <c r="A37" s="10"/>
      <c r="B37" s="10"/>
      <c r="C37" s="10">
        <v>2</v>
      </c>
      <c r="D37" s="11" t="s">
        <v>1098</v>
      </c>
      <c r="E37" s="11" t="s">
        <v>987</v>
      </c>
      <c r="F37" s="12">
        <v>33</v>
      </c>
    </row>
    <row r="38" spans="1:6">
      <c r="A38" s="10"/>
      <c r="B38" s="10"/>
      <c r="C38" s="10">
        <v>3</v>
      </c>
      <c r="D38" s="11" t="s">
        <v>1315</v>
      </c>
      <c r="E38" s="11" t="s">
        <v>1099</v>
      </c>
      <c r="F38" s="12">
        <v>29</v>
      </c>
    </row>
    <row r="39" spans="1:6">
      <c r="A39" s="10"/>
      <c r="B39" s="10"/>
      <c r="C39" s="10">
        <v>4</v>
      </c>
      <c r="D39" s="11" t="s">
        <v>1316</v>
      </c>
      <c r="E39" s="11" t="s">
        <v>922</v>
      </c>
      <c r="F39" s="12">
        <v>13</v>
      </c>
    </row>
    <row r="40" spans="1:6" s="3" customFormat="1" ht="30">
      <c r="A40" s="21"/>
      <c r="B40" s="21">
        <v>18</v>
      </c>
      <c r="C40" s="21"/>
      <c r="D40" s="22" t="s">
        <v>1317</v>
      </c>
      <c r="E40" s="22" t="s">
        <v>924</v>
      </c>
      <c r="F40" s="23">
        <f>SUM(F41:F44)</f>
        <v>224</v>
      </c>
    </row>
    <row r="41" spans="1:6">
      <c r="A41" s="10"/>
      <c r="B41" s="10"/>
      <c r="C41" s="10">
        <v>0</v>
      </c>
      <c r="D41" s="11" t="s">
        <v>1317</v>
      </c>
      <c r="E41" s="11" t="s">
        <v>925</v>
      </c>
      <c r="F41" s="12">
        <v>36</v>
      </c>
    </row>
    <row r="42" spans="1:6">
      <c r="A42" s="10"/>
      <c r="B42" s="10"/>
      <c r="C42" s="10">
        <v>1</v>
      </c>
      <c r="D42" s="11" t="s">
        <v>1318</v>
      </c>
      <c r="E42" s="11" t="s">
        <v>1100</v>
      </c>
      <c r="F42" s="12">
        <v>52</v>
      </c>
    </row>
    <row r="43" spans="1:6">
      <c r="A43" s="10"/>
      <c r="B43" s="10"/>
      <c r="C43" s="10">
        <v>2</v>
      </c>
      <c r="D43" s="11" t="s">
        <v>1319</v>
      </c>
      <c r="E43" s="11" t="s">
        <v>1101</v>
      </c>
      <c r="F43" s="12">
        <v>73</v>
      </c>
    </row>
    <row r="44" spans="1:6" ht="28">
      <c r="A44" s="10"/>
      <c r="B44" s="10"/>
      <c r="C44" s="10">
        <v>3</v>
      </c>
      <c r="D44" s="11" t="s">
        <v>1320</v>
      </c>
      <c r="E44" s="11" t="s">
        <v>1102</v>
      </c>
      <c r="F44" s="12">
        <v>63</v>
      </c>
    </row>
    <row r="45" spans="1:6" s="3" customFormat="1" ht="15">
      <c r="A45" s="21"/>
      <c r="B45" s="21">
        <v>19</v>
      </c>
      <c r="C45" s="21"/>
      <c r="D45" s="22" t="s">
        <v>1321</v>
      </c>
      <c r="E45" s="22" t="s">
        <v>1321</v>
      </c>
      <c r="F45" s="23">
        <f>SUM(F46:F47)</f>
        <v>68</v>
      </c>
    </row>
    <row r="46" spans="1:6">
      <c r="A46" s="10"/>
      <c r="B46" s="10"/>
      <c r="C46" s="10">
        <v>0</v>
      </c>
      <c r="D46" s="11" t="s">
        <v>1321</v>
      </c>
      <c r="E46" s="11" t="s">
        <v>1321</v>
      </c>
      <c r="F46" s="12">
        <v>48</v>
      </c>
    </row>
    <row r="47" spans="1:6">
      <c r="A47" s="10"/>
      <c r="B47" s="10"/>
      <c r="C47" s="10">
        <v>1</v>
      </c>
      <c r="D47" s="11" t="s">
        <v>1322</v>
      </c>
      <c r="E47" s="11" t="s">
        <v>1103</v>
      </c>
      <c r="F47" s="12">
        <v>20</v>
      </c>
    </row>
    <row r="48" spans="1:6">
      <c r="A48" s="10"/>
      <c r="B48" s="10"/>
      <c r="C48" s="10"/>
      <c r="D48" s="11"/>
      <c r="E48" s="11"/>
      <c r="F48" s="12"/>
    </row>
    <row r="49" spans="1:6" s="6" customFormat="1" ht="18">
      <c r="A49" s="17">
        <v>3</v>
      </c>
      <c r="B49" s="18"/>
      <c r="C49" s="18"/>
      <c r="D49" s="19" t="s">
        <v>1323</v>
      </c>
      <c r="E49" s="19" t="s">
        <v>1104</v>
      </c>
      <c r="F49" s="20">
        <f>SUM(F50,F51,F60,F65,F68)</f>
        <v>571</v>
      </c>
    </row>
    <row r="50" spans="1:6" s="3" customFormat="1" ht="15">
      <c r="A50" s="21"/>
      <c r="B50" s="21">
        <v>21</v>
      </c>
      <c r="C50" s="21">
        <v>0</v>
      </c>
      <c r="D50" s="22" t="s">
        <v>1324</v>
      </c>
      <c r="E50" s="22" t="s">
        <v>1105</v>
      </c>
      <c r="F50" s="23">
        <v>85</v>
      </c>
    </row>
    <row r="51" spans="1:6" s="3" customFormat="1" ht="15">
      <c r="A51" s="21"/>
      <c r="B51" s="21">
        <v>22</v>
      </c>
      <c r="C51" s="21">
        <v>0</v>
      </c>
      <c r="D51" s="22" t="s">
        <v>1326</v>
      </c>
      <c r="E51" s="22" t="s">
        <v>1106</v>
      </c>
      <c r="F51" s="23">
        <f>SUM(F52:F59)</f>
        <v>288</v>
      </c>
    </row>
    <row r="52" spans="1:6">
      <c r="A52" s="10"/>
      <c r="B52" s="10"/>
      <c r="C52" s="10">
        <v>1</v>
      </c>
      <c r="D52" s="11" t="s">
        <v>1325</v>
      </c>
      <c r="E52" s="11" t="s">
        <v>1107</v>
      </c>
      <c r="F52" s="12">
        <v>61</v>
      </c>
    </row>
    <row r="53" spans="1:6">
      <c r="A53" s="10"/>
      <c r="B53" s="10"/>
      <c r="C53" s="10">
        <v>2</v>
      </c>
      <c r="D53" s="11" t="s">
        <v>1327</v>
      </c>
      <c r="E53" s="11" t="s">
        <v>926</v>
      </c>
      <c r="F53" s="12">
        <v>46</v>
      </c>
    </row>
    <row r="54" spans="1:6">
      <c r="A54" s="10"/>
      <c r="B54" s="10"/>
      <c r="C54" s="10">
        <v>3</v>
      </c>
      <c r="D54" s="11" t="s">
        <v>1328</v>
      </c>
      <c r="E54" s="11" t="s">
        <v>1108</v>
      </c>
      <c r="F54" s="12">
        <v>12</v>
      </c>
    </row>
    <row r="55" spans="1:6">
      <c r="A55" s="10"/>
      <c r="B55" s="10"/>
      <c r="C55" s="10">
        <v>4</v>
      </c>
      <c r="D55" s="11" t="s">
        <v>1329</v>
      </c>
      <c r="E55" s="11" t="s">
        <v>1109</v>
      </c>
      <c r="F55" s="12">
        <v>11</v>
      </c>
    </row>
    <row r="56" spans="1:6">
      <c r="A56" s="10"/>
      <c r="B56" s="10"/>
      <c r="C56" s="10">
        <v>5</v>
      </c>
      <c r="D56" s="11" t="s">
        <v>1330</v>
      </c>
      <c r="E56" s="11" t="s">
        <v>1110</v>
      </c>
      <c r="F56" s="12">
        <v>33</v>
      </c>
    </row>
    <row r="57" spans="1:6">
      <c r="A57" s="10"/>
      <c r="B57" s="10"/>
      <c r="C57" s="10">
        <v>6</v>
      </c>
      <c r="D57" s="11" t="s">
        <v>1331</v>
      </c>
      <c r="E57" s="11" t="s">
        <v>1111</v>
      </c>
      <c r="F57" s="12">
        <v>107</v>
      </c>
    </row>
    <row r="58" spans="1:6">
      <c r="A58" s="10"/>
      <c r="B58" s="10"/>
      <c r="C58" s="10">
        <v>7</v>
      </c>
      <c r="D58" s="11" t="s">
        <v>1332</v>
      </c>
      <c r="E58" s="11" t="s">
        <v>1112</v>
      </c>
      <c r="F58" s="12">
        <v>10</v>
      </c>
    </row>
    <row r="59" spans="1:6">
      <c r="A59" s="10"/>
      <c r="B59" s="10"/>
      <c r="C59" s="10">
        <v>8</v>
      </c>
      <c r="D59" s="11" t="s">
        <v>1333</v>
      </c>
      <c r="E59" s="11" t="s">
        <v>1113</v>
      </c>
      <c r="F59" s="12">
        <v>8</v>
      </c>
    </row>
    <row r="60" spans="1:6" s="3" customFormat="1" ht="15">
      <c r="A60" s="21"/>
      <c r="B60" s="21">
        <v>23</v>
      </c>
      <c r="C60" s="21">
        <v>0</v>
      </c>
      <c r="D60" s="22" t="s">
        <v>1334</v>
      </c>
      <c r="E60" s="22" t="s">
        <v>1114</v>
      </c>
      <c r="F60" s="23">
        <f>SUM(F61:F64)</f>
        <v>112</v>
      </c>
    </row>
    <row r="61" spans="1:6">
      <c r="A61" s="10"/>
      <c r="B61" s="10"/>
      <c r="C61" s="10">
        <v>1</v>
      </c>
      <c r="D61" s="11" t="s">
        <v>1335</v>
      </c>
      <c r="E61" s="11" t="s">
        <v>1115</v>
      </c>
      <c r="F61" s="12">
        <v>66</v>
      </c>
    </row>
    <row r="62" spans="1:6">
      <c r="A62" s="10"/>
      <c r="B62" s="10"/>
      <c r="C62" s="10">
        <v>2</v>
      </c>
      <c r="D62" s="11" t="s">
        <v>1336</v>
      </c>
      <c r="E62" s="11" t="s">
        <v>930</v>
      </c>
      <c r="F62" s="12">
        <v>26</v>
      </c>
    </row>
    <row r="63" spans="1:6">
      <c r="A63" s="10"/>
      <c r="B63" s="10"/>
      <c r="C63" s="10">
        <v>3</v>
      </c>
      <c r="D63" s="11" t="s">
        <v>1337</v>
      </c>
      <c r="E63" s="11" t="s">
        <v>1116</v>
      </c>
      <c r="F63" s="12">
        <v>16</v>
      </c>
    </row>
    <row r="64" spans="1:6">
      <c r="A64" s="10"/>
      <c r="B64" s="10"/>
      <c r="C64" s="10">
        <v>4</v>
      </c>
      <c r="D64" s="11" t="s">
        <v>1338</v>
      </c>
      <c r="E64" s="11" t="s">
        <v>1117</v>
      </c>
      <c r="F64" s="12">
        <v>4</v>
      </c>
    </row>
    <row r="65" spans="1:6" s="3" customFormat="1" ht="15">
      <c r="A65" s="21"/>
      <c r="B65" s="21">
        <v>24</v>
      </c>
      <c r="C65" s="21"/>
      <c r="D65" s="22" t="s">
        <v>1339</v>
      </c>
      <c r="E65" s="22" t="s">
        <v>909</v>
      </c>
      <c r="F65" s="23">
        <f>SUM(F66:F67)</f>
        <v>60</v>
      </c>
    </row>
    <row r="66" spans="1:6">
      <c r="A66" s="10"/>
      <c r="B66" s="10"/>
      <c r="C66" s="10">
        <v>0</v>
      </c>
      <c r="D66" s="11" t="s">
        <v>1339</v>
      </c>
      <c r="E66" s="11" t="s">
        <v>909</v>
      </c>
      <c r="F66" s="12">
        <v>55</v>
      </c>
    </row>
    <row r="67" spans="1:6">
      <c r="A67" s="10"/>
      <c r="B67" s="10"/>
      <c r="C67" s="10">
        <v>1</v>
      </c>
      <c r="D67" s="11" t="s">
        <v>1340</v>
      </c>
      <c r="E67" s="11" t="s">
        <v>1118</v>
      </c>
      <c r="F67" s="12">
        <v>5</v>
      </c>
    </row>
    <row r="68" spans="1:6" s="3" customFormat="1" ht="15">
      <c r="A68" s="21"/>
      <c r="B68" s="21">
        <v>25</v>
      </c>
      <c r="C68" s="21">
        <v>0</v>
      </c>
      <c r="D68" s="22" t="s">
        <v>1341</v>
      </c>
      <c r="E68" s="22" t="s">
        <v>1119</v>
      </c>
      <c r="F68" s="23">
        <v>26</v>
      </c>
    </row>
    <row r="69" spans="1:6" s="3" customFormat="1" ht="15">
      <c r="A69" s="21"/>
      <c r="B69" s="21"/>
      <c r="C69" s="21"/>
      <c r="D69" s="22"/>
      <c r="E69" s="22"/>
      <c r="F69" s="23"/>
    </row>
    <row r="70" spans="1:6" s="6" customFormat="1" ht="18">
      <c r="A70" s="17">
        <v>4</v>
      </c>
      <c r="B70" s="18"/>
      <c r="C70" s="18"/>
      <c r="D70" s="19" t="s">
        <v>1342</v>
      </c>
      <c r="E70" s="19" t="s">
        <v>1120</v>
      </c>
      <c r="F70" s="20">
        <f>SUM(F71,F72,F75,F76,F77,F78,F79,F80)</f>
        <v>316</v>
      </c>
    </row>
    <row r="71" spans="1:6" s="3" customFormat="1" ht="15">
      <c r="A71" s="21"/>
      <c r="B71" s="21">
        <v>31</v>
      </c>
      <c r="C71" s="21">
        <v>0</v>
      </c>
      <c r="D71" s="22" t="s">
        <v>1343</v>
      </c>
      <c r="E71" s="22" t="s">
        <v>1121</v>
      </c>
      <c r="F71" s="23">
        <v>50</v>
      </c>
    </row>
    <row r="72" spans="1:6" s="3" customFormat="1" ht="15">
      <c r="A72" s="21"/>
      <c r="B72" s="21">
        <v>32</v>
      </c>
      <c r="C72" s="21">
        <v>0</v>
      </c>
      <c r="D72" s="22" t="s">
        <v>1344</v>
      </c>
      <c r="E72" s="22" t="s">
        <v>1123</v>
      </c>
      <c r="F72" s="23">
        <f>SUM(F73:F74)</f>
        <v>42</v>
      </c>
    </row>
    <row r="73" spans="1:6">
      <c r="A73" s="10"/>
      <c r="B73" s="10"/>
      <c r="C73" s="10">
        <v>1</v>
      </c>
      <c r="D73" s="11" t="s">
        <v>1345</v>
      </c>
      <c r="E73" s="11" t="s">
        <v>1124</v>
      </c>
      <c r="F73" s="12">
        <v>36</v>
      </c>
    </row>
    <row r="74" spans="1:6">
      <c r="A74" s="10"/>
      <c r="B74" s="10"/>
      <c r="C74" s="10">
        <v>2</v>
      </c>
      <c r="D74" s="11" t="s">
        <v>1346</v>
      </c>
      <c r="E74" s="11" t="s">
        <v>991</v>
      </c>
      <c r="F74" s="12">
        <v>6</v>
      </c>
    </row>
    <row r="75" spans="1:6" s="3" customFormat="1" ht="30">
      <c r="A75" s="21"/>
      <c r="B75" s="21">
        <v>33</v>
      </c>
      <c r="C75" s="21">
        <v>0</v>
      </c>
      <c r="D75" s="22" t="s">
        <v>1347</v>
      </c>
      <c r="E75" s="22" t="s">
        <v>1125</v>
      </c>
      <c r="F75" s="23">
        <v>12</v>
      </c>
    </row>
    <row r="76" spans="1:6" s="3" customFormat="1" ht="15">
      <c r="A76" s="21"/>
      <c r="B76" s="21">
        <v>34</v>
      </c>
      <c r="C76" s="21">
        <v>0</v>
      </c>
      <c r="D76" s="22" t="s">
        <v>1348</v>
      </c>
      <c r="E76" s="22" t="s">
        <v>1126</v>
      </c>
      <c r="F76" s="23">
        <v>61</v>
      </c>
    </row>
    <row r="77" spans="1:6" s="3" customFormat="1" ht="30">
      <c r="A77" s="21"/>
      <c r="B77" s="21">
        <v>35</v>
      </c>
      <c r="C77" s="21">
        <v>0</v>
      </c>
      <c r="D77" s="22" t="s">
        <v>1349</v>
      </c>
      <c r="E77" s="22" t="s">
        <v>1127</v>
      </c>
      <c r="F77" s="23">
        <v>9</v>
      </c>
    </row>
    <row r="78" spans="1:6" s="3" customFormat="1" ht="15">
      <c r="A78" s="21"/>
      <c r="B78" s="21">
        <v>36</v>
      </c>
      <c r="C78" s="21">
        <v>0</v>
      </c>
      <c r="D78" s="22" t="s">
        <v>1350</v>
      </c>
      <c r="E78" s="22" t="s">
        <v>1128</v>
      </c>
      <c r="F78" s="23">
        <v>73</v>
      </c>
    </row>
    <row r="79" spans="1:6" s="3" customFormat="1" ht="15">
      <c r="A79" s="21"/>
      <c r="B79" s="21">
        <v>37</v>
      </c>
      <c r="C79" s="21">
        <v>0</v>
      </c>
      <c r="D79" s="22" t="s">
        <v>1351</v>
      </c>
      <c r="E79" s="22" t="s">
        <v>1129</v>
      </c>
      <c r="F79" s="23">
        <v>46</v>
      </c>
    </row>
    <row r="80" spans="1:6" s="3" customFormat="1" ht="28.5" customHeight="1">
      <c r="A80" s="21"/>
      <c r="B80" s="21">
        <v>38</v>
      </c>
      <c r="C80" s="21">
        <v>0</v>
      </c>
      <c r="D80" s="22" t="s">
        <v>1352</v>
      </c>
      <c r="E80" s="22" t="s">
        <v>910</v>
      </c>
      <c r="F80" s="23">
        <v>23</v>
      </c>
    </row>
    <row r="81" spans="1:6" s="3" customFormat="1" ht="15.75" customHeight="1">
      <c r="A81" s="21"/>
      <c r="B81" s="21"/>
      <c r="C81" s="21"/>
      <c r="D81" s="22"/>
      <c r="E81" s="22"/>
      <c r="F81" s="23"/>
    </row>
    <row r="82" spans="1:6" s="6" customFormat="1" ht="18">
      <c r="A82" s="17">
        <v>5</v>
      </c>
      <c r="B82" s="18"/>
      <c r="C82" s="18"/>
      <c r="D82" s="19" t="s">
        <v>1353</v>
      </c>
      <c r="E82" s="19" t="s">
        <v>1131</v>
      </c>
      <c r="F82" s="20">
        <f>SUM(F83,F84,F85,F86)</f>
        <v>462</v>
      </c>
    </row>
    <row r="83" spans="1:6" s="3" customFormat="1" ht="15">
      <c r="A83" s="21"/>
      <c r="B83" s="21">
        <v>41</v>
      </c>
      <c r="C83" s="21"/>
      <c r="D83" s="22" t="s">
        <v>1354</v>
      </c>
      <c r="E83" s="22" t="s">
        <v>931</v>
      </c>
      <c r="F83" s="23">
        <v>126</v>
      </c>
    </row>
    <row r="84" spans="1:6" s="3" customFormat="1" ht="30">
      <c r="A84" s="21"/>
      <c r="B84" s="21">
        <v>42</v>
      </c>
      <c r="C84" s="21">
        <v>0</v>
      </c>
      <c r="D84" s="22" t="s">
        <v>1221</v>
      </c>
      <c r="E84" s="22" t="s">
        <v>1132</v>
      </c>
      <c r="F84" s="23">
        <v>19</v>
      </c>
    </row>
    <row r="85" spans="1:6" s="3" customFormat="1" ht="30">
      <c r="A85" s="21"/>
      <c r="B85" s="21">
        <v>43</v>
      </c>
      <c r="C85" s="21">
        <v>0</v>
      </c>
      <c r="D85" s="22" t="s">
        <v>1222</v>
      </c>
      <c r="E85" s="22" t="s">
        <v>993</v>
      </c>
      <c r="F85" s="23">
        <v>80</v>
      </c>
    </row>
    <row r="86" spans="1:6" s="3" customFormat="1" ht="15">
      <c r="A86" s="21"/>
      <c r="B86" s="21">
        <v>44</v>
      </c>
      <c r="C86" s="21"/>
      <c r="D86" s="22" t="s">
        <v>1223</v>
      </c>
      <c r="E86" s="22" t="s">
        <v>911</v>
      </c>
      <c r="F86" s="23">
        <f>SUM(F87:F88)</f>
        <v>237</v>
      </c>
    </row>
    <row r="87" spans="1:6">
      <c r="A87" s="10"/>
      <c r="B87" s="10"/>
      <c r="C87" s="10">
        <v>0</v>
      </c>
      <c r="D87" s="11" t="s">
        <v>1223</v>
      </c>
      <c r="E87" s="11" t="s">
        <v>911</v>
      </c>
      <c r="F87" s="12">
        <v>172</v>
      </c>
    </row>
    <row r="88" spans="1:6" ht="28">
      <c r="A88" s="10"/>
      <c r="B88" s="10"/>
      <c r="C88" s="10">
        <v>1</v>
      </c>
      <c r="D88" s="11" t="s">
        <v>894</v>
      </c>
      <c r="E88" s="11" t="s">
        <v>913</v>
      </c>
      <c r="F88" s="12">
        <v>65</v>
      </c>
    </row>
    <row r="89" spans="1:6">
      <c r="A89" s="10"/>
      <c r="B89" s="10"/>
      <c r="C89" s="10"/>
      <c r="D89" s="11"/>
      <c r="E89" s="11"/>
      <c r="F89" s="12"/>
    </row>
    <row r="90" spans="1:6" s="6" customFormat="1" ht="18">
      <c r="A90" s="17">
        <v>6</v>
      </c>
      <c r="B90" s="18"/>
      <c r="C90" s="18"/>
      <c r="D90" s="19" t="s">
        <v>1227</v>
      </c>
      <c r="E90" s="19" t="s">
        <v>1135</v>
      </c>
      <c r="F90" s="20">
        <f>SUM(F91,F97,F100,F101,F105,F106)</f>
        <v>435</v>
      </c>
    </row>
    <row r="91" spans="1:6" s="3" customFormat="1" ht="30">
      <c r="A91" s="21"/>
      <c r="B91" s="21">
        <v>51</v>
      </c>
      <c r="C91" s="21"/>
      <c r="D91" s="22" t="s">
        <v>1228</v>
      </c>
      <c r="E91" s="22" t="s">
        <v>1136</v>
      </c>
      <c r="F91" s="23">
        <f>SUM(F92:F96)</f>
        <v>123</v>
      </c>
    </row>
    <row r="92" spans="1:6">
      <c r="A92" s="10"/>
      <c r="B92" s="10"/>
      <c r="C92" s="10">
        <v>0</v>
      </c>
      <c r="D92" s="11" t="s">
        <v>1228</v>
      </c>
      <c r="E92" s="11" t="s">
        <v>1136</v>
      </c>
      <c r="F92" s="12">
        <v>36</v>
      </c>
    </row>
    <row r="93" spans="1:6">
      <c r="A93" s="10"/>
      <c r="B93" s="10"/>
      <c r="C93" s="10">
        <v>2</v>
      </c>
      <c r="D93" s="11" t="s">
        <v>1230</v>
      </c>
      <c r="E93" s="11" t="s">
        <v>1138</v>
      </c>
      <c r="F93" s="12">
        <v>12</v>
      </c>
    </row>
    <row r="94" spans="1:6">
      <c r="A94" s="10"/>
      <c r="B94" s="10"/>
      <c r="C94" s="10">
        <v>3</v>
      </c>
      <c r="D94" s="11" t="s">
        <v>895</v>
      </c>
      <c r="E94" s="11" t="s">
        <v>896</v>
      </c>
      <c r="F94" s="12">
        <v>5</v>
      </c>
    </row>
    <row r="95" spans="1:6">
      <c r="A95" s="10"/>
      <c r="B95" s="10"/>
      <c r="C95" s="10">
        <v>4</v>
      </c>
      <c r="D95" s="11" t="s">
        <v>1233</v>
      </c>
      <c r="E95" s="11" t="s">
        <v>933</v>
      </c>
      <c r="F95" s="12">
        <v>53</v>
      </c>
    </row>
    <row r="96" spans="1:6">
      <c r="A96" s="10"/>
      <c r="B96" s="10"/>
      <c r="C96" s="10">
        <v>5</v>
      </c>
      <c r="D96" s="11" t="s">
        <v>1231</v>
      </c>
      <c r="E96" s="11" t="s">
        <v>1139</v>
      </c>
      <c r="F96" s="12">
        <v>17</v>
      </c>
    </row>
    <row r="97" spans="1:6" s="3" customFormat="1" ht="30">
      <c r="A97" s="21"/>
      <c r="B97" s="21">
        <v>52</v>
      </c>
      <c r="C97" s="21"/>
      <c r="D97" s="22" t="s">
        <v>1234</v>
      </c>
      <c r="E97" s="22" t="s">
        <v>934</v>
      </c>
      <c r="F97" s="23">
        <f>SUM(F98:F99)</f>
        <v>53</v>
      </c>
    </row>
    <row r="98" spans="1:6" s="8" customFormat="1">
      <c r="A98" s="24"/>
      <c r="B98" s="24"/>
      <c r="C98" s="10">
        <v>0</v>
      </c>
      <c r="D98" s="11" t="s">
        <v>1234</v>
      </c>
      <c r="E98" s="11" t="s">
        <v>1141</v>
      </c>
      <c r="F98" s="12">
        <v>39</v>
      </c>
    </row>
    <row r="99" spans="1:6" s="8" customFormat="1">
      <c r="A99" s="24"/>
      <c r="B99" s="24"/>
      <c r="C99" s="10">
        <v>1</v>
      </c>
      <c r="D99" s="11" t="s">
        <v>897</v>
      </c>
      <c r="E99" s="11" t="s">
        <v>912</v>
      </c>
      <c r="F99" s="12">
        <v>14</v>
      </c>
    </row>
    <row r="100" spans="1:6" s="3" customFormat="1" ht="15">
      <c r="A100" s="21"/>
      <c r="B100" s="21">
        <v>53</v>
      </c>
      <c r="C100" s="21">
        <v>0</v>
      </c>
      <c r="D100" s="22" t="s">
        <v>1235</v>
      </c>
      <c r="E100" s="22" t="s">
        <v>1142</v>
      </c>
      <c r="F100" s="23">
        <v>64</v>
      </c>
    </row>
    <row r="101" spans="1:6" s="3" customFormat="1" ht="30">
      <c r="A101" s="21"/>
      <c r="B101" s="21">
        <v>54</v>
      </c>
      <c r="C101" s="21"/>
      <c r="D101" s="22" t="s">
        <v>1236</v>
      </c>
      <c r="E101" s="22" t="s">
        <v>1008</v>
      </c>
      <c r="F101" s="23">
        <f>SUM(F102:F104)</f>
        <v>121</v>
      </c>
    </row>
    <row r="102" spans="1:6">
      <c r="A102" s="10"/>
      <c r="B102" s="10"/>
      <c r="C102" s="10">
        <v>0</v>
      </c>
      <c r="D102" s="11" t="s">
        <v>1237</v>
      </c>
      <c r="E102" s="11" t="s">
        <v>1009</v>
      </c>
      <c r="F102" s="12">
        <v>86</v>
      </c>
    </row>
    <row r="103" spans="1:6">
      <c r="A103" s="10"/>
      <c r="B103" s="10"/>
      <c r="C103" s="10">
        <v>1</v>
      </c>
      <c r="D103" s="11" t="s">
        <v>1239</v>
      </c>
      <c r="E103" s="11" t="s">
        <v>1011</v>
      </c>
      <c r="F103" s="12">
        <v>31</v>
      </c>
    </row>
    <row r="104" spans="1:6">
      <c r="A104" s="10"/>
      <c r="B104" s="10"/>
      <c r="C104" s="10">
        <v>2</v>
      </c>
      <c r="D104" s="11" t="s">
        <v>1238</v>
      </c>
      <c r="E104" s="11" t="s">
        <v>1010</v>
      </c>
      <c r="F104" s="12">
        <v>4</v>
      </c>
    </row>
    <row r="105" spans="1:6" s="3" customFormat="1" ht="30">
      <c r="A105" s="21"/>
      <c r="B105" s="21">
        <v>55</v>
      </c>
      <c r="C105" s="21">
        <v>0</v>
      </c>
      <c r="D105" s="22" t="s">
        <v>1240</v>
      </c>
      <c r="E105" s="22" t="s">
        <v>1012</v>
      </c>
      <c r="F105" s="23">
        <v>64</v>
      </c>
    </row>
    <row r="106" spans="1:6" s="3" customFormat="1" ht="30">
      <c r="A106" s="21"/>
      <c r="B106" s="21">
        <v>56</v>
      </c>
      <c r="C106" s="21">
        <v>0</v>
      </c>
      <c r="D106" s="22" t="s">
        <v>1242</v>
      </c>
      <c r="E106" s="22" t="s">
        <v>1014</v>
      </c>
      <c r="F106" s="23">
        <v>10</v>
      </c>
    </row>
    <row r="107" spans="1:6" s="3" customFormat="1" ht="15">
      <c r="A107" s="21"/>
      <c r="B107" s="21"/>
      <c r="C107" s="21"/>
      <c r="D107" s="22"/>
      <c r="E107" s="22"/>
      <c r="F107" s="23"/>
    </row>
    <row r="108" spans="1:6" s="6" customFormat="1" ht="18">
      <c r="A108" s="17">
        <v>7</v>
      </c>
      <c r="B108" s="18"/>
      <c r="C108" s="18"/>
      <c r="D108" s="19" t="s">
        <v>1237</v>
      </c>
      <c r="E108" s="19" t="s">
        <v>1015</v>
      </c>
      <c r="F108" s="20">
        <f>SUM(F109,F114,F117,F118,F119,F122,F125,F126)</f>
        <v>569</v>
      </c>
    </row>
    <row r="109" spans="1:6" s="3" customFormat="1" ht="30">
      <c r="A109" s="21"/>
      <c r="B109" s="21">
        <v>61</v>
      </c>
      <c r="C109" s="21">
        <v>0</v>
      </c>
      <c r="D109" s="22" t="s">
        <v>1243</v>
      </c>
      <c r="E109" s="22" t="s">
        <v>1016</v>
      </c>
      <c r="F109" s="23">
        <f>SUM(F110:F113)</f>
        <v>36</v>
      </c>
    </row>
    <row r="110" spans="1:6">
      <c r="A110" s="10"/>
      <c r="B110" s="10"/>
      <c r="C110" s="10">
        <v>1</v>
      </c>
      <c r="D110" s="11" t="s">
        <v>1244</v>
      </c>
      <c r="E110" s="11" t="s">
        <v>1017</v>
      </c>
      <c r="F110" s="12">
        <v>0</v>
      </c>
    </row>
    <row r="111" spans="1:6">
      <c r="A111" s="10"/>
      <c r="B111" s="10"/>
      <c r="C111" s="10">
        <v>2</v>
      </c>
      <c r="D111" s="11" t="s">
        <v>1245</v>
      </c>
      <c r="E111" s="11" t="s">
        <v>1018</v>
      </c>
      <c r="F111" s="12">
        <v>16</v>
      </c>
    </row>
    <row r="112" spans="1:6">
      <c r="A112" s="10"/>
      <c r="B112" s="10"/>
      <c r="C112" s="10">
        <v>3</v>
      </c>
      <c r="D112" s="11" t="s">
        <v>1246</v>
      </c>
      <c r="E112" s="11" t="s">
        <v>1246</v>
      </c>
      <c r="F112" s="12">
        <v>9</v>
      </c>
    </row>
    <row r="113" spans="1:6">
      <c r="A113" s="10"/>
      <c r="B113" s="10"/>
      <c r="C113" s="10">
        <v>4</v>
      </c>
      <c r="D113" s="11" t="s">
        <v>1321</v>
      </c>
      <c r="E113" s="11" t="s">
        <v>1321</v>
      </c>
      <c r="F113" s="12">
        <v>11</v>
      </c>
    </row>
    <row r="114" spans="1:6" s="3" customFormat="1" ht="15">
      <c r="A114" s="21"/>
      <c r="B114" s="21">
        <v>62</v>
      </c>
      <c r="C114" s="21"/>
      <c r="D114" s="22" t="s">
        <v>1247</v>
      </c>
      <c r="E114" s="22" t="s">
        <v>1019</v>
      </c>
      <c r="F114" s="23">
        <f>SUM(F115:F116)</f>
        <v>14</v>
      </c>
    </row>
    <row r="115" spans="1:6">
      <c r="A115" s="10"/>
      <c r="B115" s="10"/>
      <c r="C115" s="10">
        <v>0</v>
      </c>
      <c r="D115" s="11" t="s">
        <v>1247</v>
      </c>
      <c r="E115" s="11" t="s">
        <v>1019</v>
      </c>
      <c r="F115" s="12">
        <v>4</v>
      </c>
    </row>
    <row r="116" spans="1:6">
      <c r="A116" s="10"/>
      <c r="B116" s="10"/>
      <c r="C116" s="10">
        <v>1</v>
      </c>
      <c r="D116" s="11" t="s">
        <v>1248</v>
      </c>
      <c r="E116" s="11" t="s">
        <v>1020</v>
      </c>
      <c r="F116" s="12">
        <v>10</v>
      </c>
    </row>
    <row r="117" spans="1:6" s="3" customFormat="1" ht="15">
      <c r="A117" s="21"/>
      <c r="B117" s="21">
        <v>63</v>
      </c>
      <c r="C117" s="21">
        <v>0</v>
      </c>
      <c r="D117" s="22" t="s">
        <v>1249</v>
      </c>
      <c r="E117" s="22" t="s">
        <v>1021</v>
      </c>
      <c r="F117" s="23">
        <v>0</v>
      </c>
    </row>
    <row r="118" spans="1:6" s="3" customFormat="1" ht="15">
      <c r="A118" s="21"/>
      <c r="B118" s="21">
        <v>64</v>
      </c>
      <c r="C118" s="21"/>
      <c r="D118" s="22" t="s">
        <v>1250</v>
      </c>
      <c r="E118" s="22" t="s">
        <v>1022</v>
      </c>
      <c r="F118" s="23">
        <v>88</v>
      </c>
    </row>
    <row r="119" spans="1:6" s="3" customFormat="1" ht="15">
      <c r="A119" s="21"/>
      <c r="B119" s="21">
        <v>65</v>
      </c>
      <c r="C119" s="21"/>
      <c r="D119" s="22" t="s">
        <v>1206</v>
      </c>
      <c r="E119" s="22" t="s">
        <v>1023</v>
      </c>
      <c r="F119" s="23">
        <f>SUM(F120:F121)</f>
        <v>101</v>
      </c>
    </row>
    <row r="120" spans="1:6">
      <c r="A120" s="10"/>
      <c r="B120" s="24"/>
      <c r="C120" s="10">
        <v>0</v>
      </c>
      <c r="D120" s="11" t="s">
        <v>1206</v>
      </c>
      <c r="E120" s="11" t="s">
        <v>914</v>
      </c>
      <c r="F120" s="12">
        <v>74</v>
      </c>
    </row>
    <row r="121" spans="1:6">
      <c r="A121" s="10"/>
      <c r="B121" s="24"/>
      <c r="C121" s="10">
        <v>1</v>
      </c>
      <c r="D121" s="11" t="s">
        <v>1207</v>
      </c>
      <c r="E121" s="11" t="s">
        <v>1024</v>
      </c>
      <c r="F121" s="12">
        <v>27</v>
      </c>
    </row>
    <row r="122" spans="1:6" s="3" customFormat="1" ht="15">
      <c r="A122" s="21"/>
      <c r="B122" s="21">
        <v>66</v>
      </c>
      <c r="C122" s="21"/>
      <c r="D122" s="22" t="s">
        <v>1252</v>
      </c>
      <c r="E122" s="22" t="s">
        <v>1025</v>
      </c>
      <c r="F122" s="23">
        <f>SUM(F123:F124)</f>
        <v>123</v>
      </c>
    </row>
    <row r="123" spans="1:6">
      <c r="A123" s="10"/>
      <c r="B123" s="10"/>
      <c r="C123" s="10">
        <v>0</v>
      </c>
      <c r="D123" s="11" t="s">
        <v>995</v>
      </c>
      <c r="E123" s="11" t="s">
        <v>915</v>
      </c>
      <c r="F123" s="12">
        <v>102</v>
      </c>
    </row>
    <row r="124" spans="1:6">
      <c r="A124" s="10"/>
      <c r="B124" s="10"/>
      <c r="C124" s="10">
        <v>1</v>
      </c>
      <c r="D124" s="11" t="s">
        <v>1253</v>
      </c>
      <c r="E124" s="11" t="s">
        <v>1026</v>
      </c>
      <c r="F124" s="12">
        <v>21</v>
      </c>
    </row>
    <row r="125" spans="1:6" s="3" customFormat="1" ht="15">
      <c r="A125" s="21"/>
      <c r="B125" s="21">
        <v>67</v>
      </c>
      <c r="C125" s="21">
        <v>0</v>
      </c>
      <c r="D125" s="22" t="s">
        <v>1254</v>
      </c>
      <c r="E125" s="22" t="s">
        <v>1027</v>
      </c>
      <c r="F125" s="23">
        <v>63</v>
      </c>
    </row>
    <row r="126" spans="1:6" s="3" customFormat="1" ht="15">
      <c r="A126" s="21"/>
      <c r="B126" s="21">
        <v>68</v>
      </c>
      <c r="C126" s="21">
        <v>0</v>
      </c>
      <c r="D126" s="22" t="s">
        <v>989</v>
      </c>
      <c r="E126" s="22" t="s">
        <v>1028</v>
      </c>
      <c r="F126" s="23">
        <f>SUM(F127:F129)</f>
        <v>144</v>
      </c>
    </row>
    <row r="127" spans="1:6">
      <c r="A127" s="10"/>
      <c r="B127" s="10"/>
      <c r="C127" s="10">
        <v>1</v>
      </c>
      <c r="D127" s="11" t="s">
        <v>1255</v>
      </c>
      <c r="E127" s="11" t="s">
        <v>1029</v>
      </c>
      <c r="F127" s="12">
        <v>28</v>
      </c>
    </row>
    <row r="128" spans="1:6">
      <c r="A128" s="10"/>
      <c r="B128" s="10"/>
      <c r="C128" s="10">
        <v>2</v>
      </c>
      <c r="D128" s="11" t="s">
        <v>1256</v>
      </c>
      <c r="E128" s="11" t="s">
        <v>1030</v>
      </c>
      <c r="F128" s="12">
        <v>62</v>
      </c>
    </row>
    <row r="129" spans="1:6" ht="42">
      <c r="A129" s="10"/>
      <c r="B129" s="10"/>
      <c r="C129" s="10">
        <v>3</v>
      </c>
      <c r="D129" s="11" t="s">
        <v>1257</v>
      </c>
      <c r="E129" s="11" t="s">
        <v>916</v>
      </c>
      <c r="F129" s="12">
        <v>54</v>
      </c>
    </row>
    <row r="130" spans="1:6">
      <c r="A130" s="10"/>
      <c r="B130" s="10"/>
      <c r="C130" s="10"/>
      <c r="D130" s="11"/>
      <c r="E130" s="11"/>
      <c r="F130" s="12"/>
    </row>
    <row r="131" spans="1:6" s="6" customFormat="1" ht="18">
      <c r="A131" s="17">
        <v>8</v>
      </c>
      <c r="B131" s="17"/>
      <c r="C131" s="17"/>
      <c r="D131" s="19" t="s">
        <v>1258</v>
      </c>
      <c r="E131" s="19" t="s">
        <v>1031</v>
      </c>
      <c r="F131" s="20">
        <f>SUM(F132,F133,F134,F139,F140,F141,F145,F146,F147)</f>
        <v>717</v>
      </c>
    </row>
    <row r="132" spans="1:6" s="3" customFormat="1" ht="15">
      <c r="A132" s="21"/>
      <c r="B132" s="21">
        <v>71</v>
      </c>
      <c r="C132" s="21">
        <v>0</v>
      </c>
      <c r="D132" s="22" t="s">
        <v>1259</v>
      </c>
      <c r="E132" s="22" t="s">
        <v>1032</v>
      </c>
      <c r="F132" s="23">
        <v>95</v>
      </c>
    </row>
    <row r="133" spans="1:6" s="3" customFormat="1" ht="15">
      <c r="A133" s="21"/>
      <c r="B133" s="21">
        <v>72</v>
      </c>
      <c r="C133" s="21">
        <v>0</v>
      </c>
      <c r="D133" s="22" t="s">
        <v>1260</v>
      </c>
      <c r="E133" s="22" t="s">
        <v>1033</v>
      </c>
      <c r="F133" s="23">
        <v>65</v>
      </c>
    </row>
    <row r="134" spans="1:6" s="3" customFormat="1" ht="30">
      <c r="A134" s="21"/>
      <c r="B134" s="21">
        <v>73</v>
      </c>
      <c r="C134" s="21">
        <v>0</v>
      </c>
      <c r="D134" s="22" t="s">
        <v>898</v>
      </c>
      <c r="E134" s="22" t="s">
        <v>1034</v>
      </c>
      <c r="F134" s="23">
        <f>SUM(F135:F138)</f>
        <v>64</v>
      </c>
    </row>
    <row r="135" spans="1:6">
      <c r="A135" s="10"/>
      <c r="B135" s="10"/>
      <c r="C135" s="10">
        <v>1</v>
      </c>
      <c r="D135" s="11" t="s">
        <v>1262</v>
      </c>
      <c r="E135" s="11" t="s">
        <v>1035</v>
      </c>
      <c r="F135" s="12">
        <v>6</v>
      </c>
    </row>
    <row r="136" spans="1:6">
      <c r="A136" s="10"/>
      <c r="B136" s="10"/>
      <c r="C136" s="10">
        <v>2</v>
      </c>
      <c r="D136" s="11" t="s">
        <v>1263</v>
      </c>
      <c r="E136" s="11" t="s">
        <v>1036</v>
      </c>
      <c r="F136" s="12">
        <v>12</v>
      </c>
    </row>
    <row r="137" spans="1:6">
      <c r="A137" s="10"/>
      <c r="B137" s="10"/>
      <c r="C137" s="10">
        <v>3</v>
      </c>
      <c r="D137" s="11" t="s">
        <v>1264</v>
      </c>
      <c r="E137" s="11" t="s">
        <v>1037</v>
      </c>
      <c r="F137" s="12">
        <v>25</v>
      </c>
    </row>
    <row r="138" spans="1:6">
      <c r="A138" s="10"/>
      <c r="B138" s="10"/>
      <c r="C138" s="10">
        <v>4</v>
      </c>
      <c r="D138" s="11" t="s">
        <v>1265</v>
      </c>
      <c r="E138" s="11" t="s">
        <v>1038</v>
      </c>
      <c r="F138" s="12">
        <v>21</v>
      </c>
    </row>
    <row r="139" spans="1:6" s="3" customFormat="1" ht="15">
      <c r="A139" s="21"/>
      <c r="B139" s="21">
        <v>74</v>
      </c>
      <c r="C139" s="21">
        <v>0</v>
      </c>
      <c r="D139" s="22" t="s">
        <v>899</v>
      </c>
      <c r="E139" s="22" t="s">
        <v>1039</v>
      </c>
      <c r="F139" s="23">
        <v>97</v>
      </c>
    </row>
    <row r="140" spans="1:6" s="3" customFormat="1" ht="15">
      <c r="A140" s="21"/>
      <c r="B140" s="21">
        <v>75</v>
      </c>
      <c r="C140" s="21">
        <v>0</v>
      </c>
      <c r="D140" s="22" t="s">
        <v>1267</v>
      </c>
      <c r="E140" s="22" t="s">
        <v>1040</v>
      </c>
      <c r="F140" s="23">
        <v>114</v>
      </c>
    </row>
    <row r="141" spans="1:6" s="3" customFormat="1" ht="30">
      <c r="A141" s="21"/>
      <c r="B141" s="21">
        <v>76</v>
      </c>
      <c r="C141" s="21">
        <v>0</v>
      </c>
      <c r="D141" s="22" t="s">
        <v>1268</v>
      </c>
      <c r="E141" s="22" t="s">
        <v>1041</v>
      </c>
      <c r="F141" s="23">
        <f>SUM(F142:F144)</f>
        <v>223</v>
      </c>
    </row>
    <row r="142" spans="1:6">
      <c r="A142" s="10"/>
      <c r="B142" s="10"/>
      <c r="C142" s="10">
        <v>1</v>
      </c>
      <c r="D142" s="11" t="s">
        <v>1269</v>
      </c>
      <c r="E142" s="11" t="s">
        <v>1042</v>
      </c>
      <c r="F142" s="12">
        <v>111</v>
      </c>
    </row>
    <row r="143" spans="1:6">
      <c r="A143" s="10"/>
      <c r="B143" s="10"/>
      <c r="C143" s="10">
        <v>2</v>
      </c>
      <c r="D143" s="11" t="s">
        <v>1270</v>
      </c>
      <c r="E143" s="11" t="s">
        <v>1043</v>
      </c>
      <c r="F143" s="12">
        <v>70</v>
      </c>
    </row>
    <row r="144" spans="1:6">
      <c r="A144" s="10"/>
      <c r="B144" s="10"/>
      <c r="C144" s="10">
        <v>3</v>
      </c>
      <c r="D144" s="11" t="s">
        <v>1271</v>
      </c>
      <c r="E144" s="11" t="s">
        <v>1044</v>
      </c>
      <c r="F144" s="12">
        <v>42</v>
      </c>
    </row>
    <row r="145" spans="1:6" s="3" customFormat="1" ht="15">
      <c r="A145" s="21"/>
      <c r="B145" s="21">
        <v>77</v>
      </c>
      <c r="C145" s="21">
        <v>0</v>
      </c>
      <c r="D145" s="22" t="s">
        <v>1272</v>
      </c>
      <c r="E145" s="22" t="s">
        <v>1045</v>
      </c>
      <c r="F145" s="23">
        <v>13</v>
      </c>
    </row>
    <row r="146" spans="1:6" s="3" customFormat="1" ht="30">
      <c r="A146" s="21"/>
      <c r="B146" s="21">
        <v>78</v>
      </c>
      <c r="C146" s="21">
        <v>0</v>
      </c>
      <c r="D146" s="22" t="s">
        <v>1273</v>
      </c>
      <c r="E146" s="22" t="s">
        <v>1046</v>
      </c>
      <c r="F146" s="23">
        <v>41</v>
      </c>
    </row>
    <row r="147" spans="1:6" s="3" customFormat="1" ht="30">
      <c r="A147" s="21"/>
      <c r="B147" s="21">
        <v>79</v>
      </c>
      <c r="C147" s="21">
        <v>0</v>
      </c>
      <c r="D147" s="22" t="s">
        <v>1274</v>
      </c>
      <c r="E147" s="22" t="s">
        <v>996</v>
      </c>
      <c r="F147" s="23">
        <v>5</v>
      </c>
    </row>
    <row r="148" spans="1:6" s="3" customFormat="1" ht="15">
      <c r="A148" s="21"/>
      <c r="B148" s="21"/>
      <c r="C148" s="21"/>
      <c r="D148" s="22"/>
      <c r="E148" s="22"/>
      <c r="F148" s="23"/>
    </row>
    <row r="149" spans="1:6" s="6" customFormat="1" ht="18">
      <c r="A149" s="17">
        <v>9</v>
      </c>
      <c r="B149" s="18"/>
      <c r="C149" s="18"/>
      <c r="D149" s="19" t="s">
        <v>1275</v>
      </c>
      <c r="E149" s="19" t="s">
        <v>1047</v>
      </c>
      <c r="F149" s="20">
        <f>SUM(F150,F151,F154,F159,F160,F161,F165,F166)</f>
        <v>677</v>
      </c>
    </row>
    <row r="150" spans="1:6" s="3" customFormat="1" ht="15">
      <c r="A150" s="21"/>
      <c r="B150" s="21">
        <v>81</v>
      </c>
      <c r="C150" s="21">
        <v>0</v>
      </c>
      <c r="D150" s="22" t="s">
        <v>1276</v>
      </c>
      <c r="E150" s="22" t="s">
        <v>1048</v>
      </c>
      <c r="F150" s="23">
        <v>49</v>
      </c>
    </row>
    <row r="151" spans="1:6" s="3" customFormat="1" ht="15">
      <c r="A151" s="21"/>
      <c r="B151" s="21">
        <v>82</v>
      </c>
      <c r="C151" s="21">
        <v>0</v>
      </c>
      <c r="D151" s="22" t="s">
        <v>1279</v>
      </c>
      <c r="E151" s="22" t="s">
        <v>1050</v>
      </c>
      <c r="F151" s="23">
        <f>SUM(F152:F153)</f>
        <v>78</v>
      </c>
    </row>
    <row r="152" spans="1:6">
      <c r="A152" s="10"/>
      <c r="B152" s="10"/>
      <c r="C152" s="10">
        <v>1</v>
      </c>
      <c r="D152" s="11" t="s">
        <v>1051</v>
      </c>
      <c r="E152" s="11" t="s">
        <v>1052</v>
      </c>
      <c r="F152" s="12">
        <v>19</v>
      </c>
    </row>
    <row r="153" spans="1:6">
      <c r="A153" s="10"/>
      <c r="B153" s="10"/>
      <c r="C153" s="10">
        <v>2</v>
      </c>
      <c r="D153" s="11" t="s">
        <v>1278</v>
      </c>
      <c r="E153" s="11" t="s">
        <v>1278</v>
      </c>
      <c r="F153" s="12">
        <v>59</v>
      </c>
    </row>
    <row r="154" spans="1:6" s="3" customFormat="1" ht="15">
      <c r="A154" s="21"/>
      <c r="B154" s="21">
        <v>83</v>
      </c>
      <c r="C154" s="21"/>
      <c r="D154" s="22" t="s">
        <v>1280</v>
      </c>
      <c r="E154" s="22" t="s">
        <v>1053</v>
      </c>
      <c r="F154" s="23">
        <f>SUM(F155:F158)</f>
        <v>314</v>
      </c>
    </row>
    <row r="155" spans="1:6">
      <c r="A155" s="10"/>
      <c r="B155" s="10"/>
      <c r="C155" s="10">
        <v>0</v>
      </c>
      <c r="D155" s="11" t="s">
        <v>1280</v>
      </c>
      <c r="E155" s="11" t="s">
        <v>1053</v>
      </c>
      <c r="F155" s="12">
        <v>296</v>
      </c>
    </row>
    <row r="156" spans="1:6">
      <c r="A156" s="10"/>
      <c r="B156" s="10"/>
      <c r="C156" s="10">
        <v>1</v>
      </c>
      <c r="D156" s="11" t="s">
        <v>900</v>
      </c>
      <c r="E156" s="11" t="s">
        <v>901</v>
      </c>
      <c r="F156" s="12">
        <v>6</v>
      </c>
    </row>
    <row r="157" spans="1:6">
      <c r="A157" s="10"/>
      <c r="B157" s="10"/>
      <c r="C157" s="10">
        <v>2</v>
      </c>
      <c r="D157" s="11" t="s">
        <v>902</v>
      </c>
      <c r="E157" s="11" t="s">
        <v>903</v>
      </c>
      <c r="F157" s="12">
        <v>6</v>
      </c>
    </row>
    <row r="158" spans="1:6">
      <c r="A158" s="10"/>
      <c r="B158" s="10"/>
      <c r="C158" s="10">
        <v>3</v>
      </c>
      <c r="D158" s="11" t="s">
        <v>1210</v>
      </c>
      <c r="E158" s="11" t="s">
        <v>1055</v>
      </c>
      <c r="F158" s="12">
        <v>6</v>
      </c>
    </row>
    <row r="159" spans="1:6" s="3" customFormat="1" ht="15">
      <c r="A159" s="21"/>
      <c r="B159" s="21">
        <v>84</v>
      </c>
      <c r="C159" s="21">
        <v>0</v>
      </c>
      <c r="D159" s="22" t="s">
        <v>1282</v>
      </c>
      <c r="E159" s="22" t="s">
        <v>1282</v>
      </c>
      <c r="F159" s="23">
        <v>89</v>
      </c>
    </row>
    <row r="160" spans="1:6" s="3" customFormat="1" ht="15">
      <c r="A160" s="21"/>
      <c r="B160" s="21">
        <v>85</v>
      </c>
      <c r="C160" s="21">
        <v>0</v>
      </c>
      <c r="D160" s="22" t="s">
        <v>1283</v>
      </c>
      <c r="E160" s="22" t="s">
        <v>1056</v>
      </c>
      <c r="F160" s="23">
        <v>14</v>
      </c>
    </row>
    <row r="161" spans="1:6" s="3" customFormat="1" ht="15">
      <c r="A161" s="21"/>
      <c r="B161" s="21">
        <v>86</v>
      </c>
      <c r="C161" s="21"/>
      <c r="D161" s="22" t="s">
        <v>1285</v>
      </c>
      <c r="E161" s="22" t="s">
        <v>1285</v>
      </c>
      <c r="F161" s="23">
        <f>SUM(F162:F164)</f>
        <v>86</v>
      </c>
    </row>
    <row r="162" spans="1:6">
      <c r="A162" s="10"/>
      <c r="B162" s="10"/>
      <c r="C162" s="10">
        <v>0</v>
      </c>
      <c r="D162" s="11" t="s">
        <v>1285</v>
      </c>
      <c r="E162" s="11" t="s">
        <v>1285</v>
      </c>
      <c r="F162" s="12">
        <v>46</v>
      </c>
    </row>
    <row r="163" spans="1:6">
      <c r="A163" s="10"/>
      <c r="B163" s="10"/>
      <c r="C163" s="10">
        <v>1</v>
      </c>
      <c r="D163" s="11" t="s">
        <v>1256</v>
      </c>
      <c r="E163" s="11" t="s">
        <v>1030</v>
      </c>
      <c r="F163" s="12">
        <v>28</v>
      </c>
    </row>
    <row r="164" spans="1:6">
      <c r="A164" s="10"/>
      <c r="B164" s="10"/>
      <c r="C164" s="10">
        <v>2</v>
      </c>
      <c r="D164" s="11" t="s">
        <v>1286</v>
      </c>
      <c r="E164" s="11" t="s">
        <v>1057</v>
      </c>
      <c r="F164" s="12">
        <v>12</v>
      </c>
    </row>
    <row r="165" spans="1:6" s="3" customFormat="1" ht="15">
      <c r="A165" s="21"/>
      <c r="B165" s="21">
        <v>87</v>
      </c>
      <c r="C165" s="21">
        <v>0</v>
      </c>
      <c r="D165" s="22" t="s">
        <v>1287</v>
      </c>
      <c r="E165" s="22" t="s">
        <v>1287</v>
      </c>
      <c r="F165" s="23">
        <v>26</v>
      </c>
    </row>
    <row r="166" spans="1:6" s="3" customFormat="1" ht="15">
      <c r="A166" s="21"/>
      <c r="B166" s="21">
        <v>88</v>
      </c>
      <c r="C166" s="21">
        <v>0</v>
      </c>
      <c r="D166" s="22" t="s">
        <v>1143</v>
      </c>
      <c r="E166" s="22" t="s">
        <v>1058</v>
      </c>
      <c r="F166" s="23">
        <v>21</v>
      </c>
    </row>
    <row r="167" spans="1:6" s="3" customFormat="1" ht="15">
      <c r="A167" s="21"/>
      <c r="B167" s="21"/>
      <c r="C167" s="21"/>
      <c r="D167" s="22"/>
      <c r="E167" s="22"/>
      <c r="F167" s="23"/>
    </row>
    <row r="168" spans="1:6" s="6" customFormat="1" ht="18">
      <c r="A168" s="17">
        <v>10</v>
      </c>
      <c r="B168" s="18"/>
      <c r="C168" s="18"/>
      <c r="D168" s="19" t="s">
        <v>1144</v>
      </c>
      <c r="E168" s="19" t="s">
        <v>1059</v>
      </c>
      <c r="F168" s="20">
        <f>SUM(F169,F170,F171,F174,F181)</f>
        <v>537</v>
      </c>
    </row>
    <row r="169" spans="1:6" s="3" customFormat="1" ht="15">
      <c r="A169" s="21"/>
      <c r="B169" s="21">
        <v>91</v>
      </c>
      <c r="C169" s="21">
        <v>0</v>
      </c>
      <c r="D169" s="22" t="s">
        <v>1145</v>
      </c>
      <c r="E169" s="22" t="s">
        <v>917</v>
      </c>
      <c r="F169" s="23">
        <v>105</v>
      </c>
    </row>
    <row r="170" spans="1:6" s="3" customFormat="1" ht="15">
      <c r="A170" s="21"/>
      <c r="B170" s="21">
        <v>92</v>
      </c>
      <c r="C170" s="21">
        <v>0</v>
      </c>
      <c r="D170" s="22" t="s">
        <v>1146</v>
      </c>
      <c r="E170" s="22" t="s">
        <v>1061</v>
      </c>
      <c r="F170" s="23">
        <v>80</v>
      </c>
    </row>
    <row r="171" spans="1:6" s="3" customFormat="1" ht="15">
      <c r="A171" s="21"/>
      <c r="B171" s="21">
        <v>93</v>
      </c>
      <c r="C171" s="21"/>
      <c r="D171" s="22" t="s">
        <v>1147</v>
      </c>
      <c r="E171" s="22" t="s">
        <v>1062</v>
      </c>
      <c r="F171" s="23">
        <f>SUM(F172:F173)</f>
        <v>104</v>
      </c>
    </row>
    <row r="172" spans="1:6">
      <c r="A172" s="10"/>
      <c r="B172" s="10"/>
      <c r="C172" s="10">
        <v>0</v>
      </c>
      <c r="D172" s="11" t="s">
        <v>1147</v>
      </c>
      <c r="E172" s="11" t="s">
        <v>1062</v>
      </c>
      <c r="F172" s="12">
        <v>92</v>
      </c>
    </row>
    <row r="173" spans="1:6">
      <c r="A173" s="10"/>
      <c r="B173" s="10"/>
      <c r="C173" s="10">
        <v>1</v>
      </c>
      <c r="D173" s="11" t="s">
        <v>990</v>
      </c>
      <c r="E173" s="11" t="s">
        <v>1064</v>
      </c>
      <c r="F173" s="12">
        <v>12</v>
      </c>
    </row>
    <row r="174" spans="1:6" s="3" customFormat="1" ht="15">
      <c r="A174" s="21"/>
      <c r="B174" s="21">
        <v>94</v>
      </c>
      <c r="C174" s="21"/>
      <c r="D174" s="22" t="s">
        <v>1148</v>
      </c>
      <c r="E174" s="22" t="s">
        <v>1065</v>
      </c>
      <c r="F174" s="23">
        <f>SUM(F175:F180)</f>
        <v>204</v>
      </c>
    </row>
    <row r="175" spans="1:6">
      <c r="A175" s="10"/>
      <c r="B175" s="10"/>
      <c r="C175" s="10">
        <v>0</v>
      </c>
      <c r="D175" s="11" t="s">
        <v>1148</v>
      </c>
      <c r="E175" s="11" t="s">
        <v>1066</v>
      </c>
      <c r="F175" s="12">
        <v>82</v>
      </c>
    </row>
    <row r="176" spans="1:6">
      <c r="A176" s="10"/>
      <c r="B176" s="10"/>
      <c r="C176" s="10">
        <v>1</v>
      </c>
      <c r="D176" s="11" t="s">
        <v>1149</v>
      </c>
      <c r="E176" s="11" t="s">
        <v>1067</v>
      </c>
      <c r="F176" s="12">
        <v>46</v>
      </c>
    </row>
    <row r="177" spans="1:6">
      <c r="A177" s="10"/>
      <c r="B177" s="10"/>
      <c r="C177" s="10">
        <v>2</v>
      </c>
      <c r="D177" s="11" t="s">
        <v>904</v>
      </c>
      <c r="E177" s="11" t="s">
        <v>1071</v>
      </c>
      <c r="F177" s="12">
        <v>14</v>
      </c>
    </row>
    <row r="178" spans="1:6">
      <c r="A178" s="10"/>
      <c r="B178" s="10"/>
      <c r="C178" s="10">
        <v>3</v>
      </c>
      <c r="D178" s="11" t="s">
        <v>1150</v>
      </c>
      <c r="E178" s="11" t="s">
        <v>1068</v>
      </c>
      <c r="F178" s="12">
        <v>19</v>
      </c>
    </row>
    <row r="179" spans="1:6">
      <c r="A179" s="10"/>
      <c r="B179" s="10"/>
      <c r="C179" s="10">
        <v>4</v>
      </c>
      <c r="D179" s="11" t="s">
        <v>1151</v>
      </c>
      <c r="E179" s="11" t="s">
        <v>1069</v>
      </c>
      <c r="F179" s="12">
        <v>31</v>
      </c>
    </row>
    <row r="180" spans="1:6">
      <c r="A180" s="10"/>
      <c r="B180" s="10"/>
      <c r="C180" s="10">
        <v>5</v>
      </c>
      <c r="D180" s="11" t="s">
        <v>1152</v>
      </c>
      <c r="E180" s="11" t="s">
        <v>1070</v>
      </c>
      <c r="F180" s="12">
        <v>12</v>
      </c>
    </row>
    <row r="181" spans="1:6" s="3" customFormat="1" ht="30">
      <c r="A181" s="21"/>
      <c r="B181" s="21">
        <v>95</v>
      </c>
      <c r="C181" s="21">
        <v>0</v>
      </c>
      <c r="D181" s="22" t="s">
        <v>1153</v>
      </c>
      <c r="E181" s="22" t="s">
        <v>1072</v>
      </c>
      <c r="F181" s="23">
        <v>44</v>
      </c>
    </row>
    <row r="182" spans="1:6" s="3" customFormat="1" ht="15">
      <c r="A182" s="21"/>
      <c r="B182" s="21"/>
      <c r="C182" s="21"/>
      <c r="D182" s="22"/>
      <c r="E182" s="22"/>
      <c r="F182" s="23"/>
    </row>
    <row r="183" spans="1:6" s="6" customFormat="1" ht="18">
      <c r="A183" s="17">
        <v>11</v>
      </c>
      <c r="B183" s="18"/>
      <c r="C183" s="18"/>
      <c r="D183" s="19" t="s">
        <v>1154</v>
      </c>
      <c r="E183" s="19" t="s">
        <v>1073</v>
      </c>
      <c r="F183" s="20">
        <f>SUM(F184,F185,F189,F190,F193,F196,F197)</f>
        <v>443</v>
      </c>
    </row>
    <row r="184" spans="1:6" s="3" customFormat="1" ht="15">
      <c r="A184" s="21"/>
      <c r="B184" s="21">
        <v>101</v>
      </c>
      <c r="C184" s="21">
        <v>0</v>
      </c>
      <c r="D184" s="22" t="s">
        <v>1155</v>
      </c>
      <c r="E184" s="22" t="s">
        <v>1017</v>
      </c>
      <c r="F184" s="23">
        <v>6</v>
      </c>
    </row>
    <row r="185" spans="1:6" s="3" customFormat="1" ht="15">
      <c r="A185" s="21"/>
      <c r="B185" s="21">
        <v>102</v>
      </c>
      <c r="C185" s="21"/>
      <c r="D185" s="22" t="s">
        <v>1156</v>
      </c>
      <c r="E185" s="22" t="s">
        <v>1074</v>
      </c>
      <c r="F185" s="23">
        <f>SUM(F186:F188)</f>
        <v>26</v>
      </c>
    </row>
    <row r="186" spans="1:6">
      <c r="A186" s="10"/>
      <c r="B186" s="10"/>
      <c r="C186" s="10">
        <v>0</v>
      </c>
      <c r="D186" s="11" t="s">
        <v>1156</v>
      </c>
      <c r="E186" s="11" t="s">
        <v>1074</v>
      </c>
      <c r="F186" s="12">
        <v>4</v>
      </c>
    </row>
    <row r="187" spans="1:6">
      <c r="A187" s="10"/>
      <c r="B187" s="10"/>
      <c r="C187" s="10">
        <v>1</v>
      </c>
      <c r="D187" s="11" t="s">
        <v>1157</v>
      </c>
      <c r="E187" s="11" t="s">
        <v>937</v>
      </c>
      <c r="F187" s="12">
        <v>17</v>
      </c>
    </row>
    <row r="188" spans="1:6">
      <c r="A188" s="10"/>
      <c r="B188" s="10"/>
      <c r="C188" s="10">
        <v>2</v>
      </c>
      <c r="D188" s="11" t="s">
        <v>1158</v>
      </c>
      <c r="E188" s="11" t="s">
        <v>1075</v>
      </c>
      <c r="F188" s="12">
        <v>5</v>
      </c>
    </row>
    <row r="189" spans="1:6" s="3" customFormat="1" ht="15">
      <c r="A189" s="21"/>
      <c r="B189" s="21">
        <v>103</v>
      </c>
      <c r="C189" s="21">
        <v>0</v>
      </c>
      <c r="D189" s="22" t="s">
        <v>1159</v>
      </c>
      <c r="E189" s="22" t="s">
        <v>1076</v>
      </c>
      <c r="F189" s="23">
        <v>100</v>
      </c>
    </row>
    <row r="190" spans="1:6" s="3" customFormat="1" ht="15">
      <c r="A190" s="21"/>
      <c r="B190" s="21">
        <v>104</v>
      </c>
      <c r="C190" s="21"/>
      <c r="D190" s="22" t="s">
        <v>1160</v>
      </c>
      <c r="E190" s="22" t="s">
        <v>1077</v>
      </c>
      <c r="F190" s="23">
        <f>SUM(F191:F192)</f>
        <v>240</v>
      </c>
    </row>
    <row r="191" spans="1:6">
      <c r="A191" s="10"/>
      <c r="B191" s="10"/>
      <c r="C191" s="10">
        <v>0</v>
      </c>
      <c r="D191" s="11" t="s">
        <v>1160</v>
      </c>
      <c r="E191" s="11" t="s">
        <v>1077</v>
      </c>
      <c r="F191" s="12">
        <v>176</v>
      </c>
    </row>
    <row r="192" spans="1:6">
      <c r="A192" s="10"/>
      <c r="B192" s="10"/>
      <c r="C192" s="10">
        <v>1</v>
      </c>
      <c r="D192" s="11" t="s">
        <v>1161</v>
      </c>
      <c r="E192" s="11" t="s">
        <v>1079</v>
      </c>
      <c r="F192" s="12">
        <v>64</v>
      </c>
    </row>
    <row r="193" spans="1:6" s="3" customFormat="1" ht="30">
      <c r="A193" s="21"/>
      <c r="B193" s="21">
        <v>105</v>
      </c>
      <c r="C193" s="21"/>
      <c r="D193" s="22" t="s">
        <v>1162</v>
      </c>
      <c r="E193" s="22" t="s">
        <v>1080</v>
      </c>
      <c r="F193" s="23">
        <f>SUM(F194:F195)</f>
        <v>33</v>
      </c>
    </row>
    <row r="194" spans="1:6" ht="28">
      <c r="A194" s="10"/>
      <c r="B194" s="10"/>
      <c r="C194" s="10">
        <v>0</v>
      </c>
      <c r="D194" s="11" t="s">
        <v>1162</v>
      </c>
      <c r="E194" s="11" t="s">
        <v>1080</v>
      </c>
      <c r="F194" s="12">
        <v>30</v>
      </c>
    </row>
    <row r="195" spans="1:6">
      <c r="A195" s="10"/>
      <c r="B195" s="10"/>
      <c r="C195" s="10">
        <v>1</v>
      </c>
      <c r="D195" s="11" t="s">
        <v>1163</v>
      </c>
      <c r="E195" s="11" t="s">
        <v>942</v>
      </c>
      <c r="F195" s="12">
        <v>3</v>
      </c>
    </row>
    <row r="196" spans="1:6" s="3" customFormat="1" ht="15">
      <c r="A196" s="21"/>
      <c r="B196" s="21">
        <v>106</v>
      </c>
      <c r="C196" s="21">
        <v>0</v>
      </c>
      <c r="D196" s="22" t="s">
        <v>1246</v>
      </c>
      <c r="E196" s="22" t="s">
        <v>943</v>
      </c>
      <c r="F196" s="23">
        <v>17</v>
      </c>
    </row>
    <row r="197" spans="1:6" s="3" customFormat="1" ht="15">
      <c r="A197" s="21"/>
      <c r="B197" s="21">
        <v>107</v>
      </c>
      <c r="C197" s="21">
        <v>0</v>
      </c>
      <c r="D197" s="22" t="s">
        <v>1164</v>
      </c>
      <c r="E197" s="22" t="s">
        <v>1042</v>
      </c>
      <c r="F197" s="23">
        <v>21</v>
      </c>
    </row>
    <row r="198" spans="1:6" s="3" customFormat="1" ht="15">
      <c r="A198" s="21"/>
      <c r="B198" s="21"/>
      <c r="C198" s="21"/>
      <c r="D198" s="22"/>
      <c r="E198" s="22"/>
      <c r="F198" s="23"/>
    </row>
    <row r="199" spans="1:6" s="6" customFormat="1" ht="18">
      <c r="A199" s="17">
        <v>12</v>
      </c>
      <c r="B199" s="18"/>
      <c r="C199" s="18"/>
      <c r="D199" s="19" t="s">
        <v>1165</v>
      </c>
      <c r="E199" s="19" t="s">
        <v>944</v>
      </c>
      <c r="F199" s="20">
        <f>SUM(F200:F202)</f>
        <v>95</v>
      </c>
    </row>
    <row r="200" spans="1:6" s="3" customFormat="1" ht="15">
      <c r="A200" s="21"/>
      <c r="B200" s="21">
        <v>111</v>
      </c>
      <c r="C200" s="21">
        <v>0</v>
      </c>
      <c r="D200" s="22" t="s">
        <v>1166</v>
      </c>
      <c r="E200" s="22" t="s">
        <v>945</v>
      </c>
      <c r="F200" s="23">
        <v>24</v>
      </c>
    </row>
    <row r="201" spans="1:6" s="3" customFormat="1" ht="15">
      <c r="A201" s="21"/>
      <c r="B201" s="21">
        <v>112</v>
      </c>
      <c r="C201" s="21">
        <v>0</v>
      </c>
      <c r="D201" s="22" t="s">
        <v>1167</v>
      </c>
      <c r="E201" s="22" t="s">
        <v>946</v>
      </c>
      <c r="F201" s="23">
        <v>55</v>
      </c>
    </row>
    <row r="202" spans="1:6" s="3" customFormat="1" ht="15">
      <c r="A202" s="21"/>
      <c r="B202" s="21">
        <v>113</v>
      </c>
      <c r="C202" s="21">
        <v>0</v>
      </c>
      <c r="D202" s="22" t="s">
        <v>1168</v>
      </c>
      <c r="E202" s="22" t="s">
        <v>947</v>
      </c>
      <c r="F202" s="23">
        <v>16</v>
      </c>
    </row>
    <row r="203" spans="1:6" s="3" customFormat="1" ht="15">
      <c r="A203" s="21"/>
      <c r="B203" s="21"/>
      <c r="C203" s="21"/>
      <c r="D203" s="22"/>
      <c r="E203" s="22"/>
      <c r="F203" s="23"/>
    </row>
    <row r="204" spans="1:6" s="6" customFormat="1" ht="18">
      <c r="A204" s="17">
        <v>13</v>
      </c>
      <c r="B204" s="18"/>
      <c r="C204" s="18"/>
      <c r="D204" s="19" t="s">
        <v>1169</v>
      </c>
      <c r="E204" s="19" t="s">
        <v>948</v>
      </c>
      <c r="F204" s="20">
        <f>SUM(F205:F210)</f>
        <v>365</v>
      </c>
    </row>
    <row r="205" spans="1:6" s="3" customFormat="1" ht="30">
      <c r="A205" s="21"/>
      <c r="B205" s="21">
        <v>121</v>
      </c>
      <c r="C205" s="21">
        <v>0</v>
      </c>
      <c r="D205" s="22" t="s">
        <v>1170</v>
      </c>
      <c r="E205" s="22" t="s">
        <v>949</v>
      </c>
      <c r="F205" s="23">
        <v>15</v>
      </c>
    </row>
    <row r="206" spans="1:6" s="3" customFormat="1" ht="15">
      <c r="A206" s="21"/>
      <c r="B206" s="21">
        <v>122</v>
      </c>
      <c r="C206" s="21">
        <v>0</v>
      </c>
      <c r="D206" s="22" t="s">
        <v>1171</v>
      </c>
      <c r="E206" s="22" t="s">
        <v>999</v>
      </c>
      <c r="F206" s="23">
        <v>104</v>
      </c>
    </row>
    <row r="207" spans="1:6" s="3" customFormat="1" ht="15">
      <c r="A207" s="21"/>
      <c r="B207" s="21">
        <v>123</v>
      </c>
      <c r="C207" s="21">
        <v>0</v>
      </c>
      <c r="D207" s="22" t="s">
        <v>905</v>
      </c>
      <c r="E207" s="28" t="s">
        <v>906</v>
      </c>
      <c r="F207" s="23">
        <v>54</v>
      </c>
    </row>
    <row r="208" spans="1:6" s="3" customFormat="1" ht="15">
      <c r="A208" s="21"/>
      <c r="B208" s="21">
        <v>124</v>
      </c>
      <c r="C208" s="21">
        <v>0</v>
      </c>
      <c r="D208" s="22" t="s">
        <v>1173</v>
      </c>
      <c r="E208" s="22" t="s">
        <v>951</v>
      </c>
      <c r="F208" s="23">
        <v>103</v>
      </c>
    </row>
    <row r="209" spans="1:7" s="3" customFormat="1" ht="30">
      <c r="A209" s="21"/>
      <c r="B209" s="21">
        <v>125</v>
      </c>
      <c r="C209" s="21">
        <v>0</v>
      </c>
      <c r="D209" s="22" t="s">
        <v>1174</v>
      </c>
      <c r="E209" s="22" t="s">
        <v>952</v>
      </c>
      <c r="F209" s="23">
        <v>38</v>
      </c>
    </row>
    <row r="210" spans="1:7" s="3" customFormat="1" ht="15">
      <c r="A210" s="21"/>
      <c r="B210" s="21">
        <v>126</v>
      </c>
      <c r="C210" s="21">
        <v>0</v>
      </c>
      <c r="D210" s="22" t="s">
        <v>1175</v>
      </c>
      <c r="E210" s="22" t="s">
        <v>1175</v>
      </c>
      <c r="F210" s="23">
        <f>SUM(F211:F214)</f>
        <v>51</v>
      </c>
    </row>
    <row r="211" spans="1:7">
      <c r="A211" s="10"/>
      <c r="B211" s="10"/>
      <c r="C211" s="10">
        <v>1</v>
      </c>
      <c r="D211" s="11" t="s">
        <v>1176</v>
      </c>
      <c r="E211" s="11" t="s">
        <v>1176</v>
      </c>
      <c r="F211" s="12">
        <v>12</v>
      </c>
    </row>
    <row r="212" spans="1:7">
      <c r="A212" s="10"/>
      <c r="B212" s="10"/>
      <c r="C212" s="10">
        <v>2</v>
      </c>
      <c r="D212" s="11" t="s">
        <v>1177</v>
      </c>
      <c r="E212" s="11" t="s">
        <v>953</v>
      </c>
      <c r="F212" s="12">
        <v>10</v>
      </c>
    </row>
    <row r="213" spans="1:7">
      <c r="A213" s="10"/>
      <c r="B213" s="10"/>
      <c r="C213" s="10">
        <v>3</v>
      </c>
      <c r="D213" s="11" t="s">
        <v>1178</v>
      </c>
      <c r="E213" s="11" t="s">
        <v>1178</v>
      </c>
      <c r="F213" s="12">
        <v>19</v>
      </c>
    </row>
    <row r="214" spans="1:7">
      <c r="A214" s="10"/>
      <c r="B214" s="10"/>
      <c r="C214" s="10">
        <v>4</v>
      </c>
      <c r="D214" s="11" t="s">
        <v>1179</v>
      </c>
      <c r="E214" s="11" t="s">
        <v>954</v>
      </c>
      <c r="F214" s="12">
        <v>10</v>
      </c>
    </row>
    <row r="215" spans="1:7" ht="15">
      <c r="A215" s="10"/>
      <c r="B215" s="10"/>
      <c r="C215" s="10"/>
      <c r="D215" s="11"/>
      <c r="E215" s="11"/>
      <c r="F215" s="27"/>
    </row>
    <row r="216" spans="1:7" s="6" customFormat="1" ht="36">
      <c r="A216" s="17">
        <v>14</v>
      </c>
      <c r="B216" s="18"/>
      <c r="C216" s="18"/>
      <c r="D216" s="19" t="s">
        <v>918</v>
      </c>
      <c r="E216" s="19" t="s">
        <v>919</v>
      </c>
      <c r="F216" s="20">
        <f>SUM(F217,F218,F219,F223,F224,F225)</f>
        <v>611</v>
      </c>
      <c r="G216" s="4"/>
    </row>
    <row r="217" spans="1:7" s="3" customFormat="1" ht="15">
      <c r="A217" s="21"/>
      <c r="B217" s="21">
        <v>131</v>
      </c>
      <c r="C217" s="21"/>
      <c r="D217" s="22" t="s">
        <v>1001</v>
      </c>
      <c r="E217" s="22" t="s">
        <v>956</v>
      </c>
      <c r="F217" s="23">
        <v>63</v>
      </c>
    </row>
    <row r="218" spans="1:7" s="3" customFormat="1" ht="15">
      <c r="A218" s="21"/>
      <c r="B218" s="21">
        <v>132</v>
      </c>
      <c r="C218" s="21">
        <v>0</v>
      </c>
      <c r="D218" s="22" t="s">
        <v>1183</v>
      </c>
      <c r="E218" s="22" t="s">
        <v>959</v>
      </c>
      <c r="F218" s="23">
        <v>28</v>
      </c>
    </row>
    <row r="219" spans="1:7" s="3" customFormat="1" ht="15">
      <c r="A219" s="21"/>
      <c r="B219" s="21">
        <v>133</v>
      </c>
      <c r="C219" s="21"/>
      <c r="D219" s="22" t="s">
        <v>1184</v>
      </c>
      <c r="E219" s="22" t="s">
        <v>960</v>
      </c>
      <c r="F219" s="23">
        <f>SUM(F220:F222)</f>
        <v>79</v>
      </c>
    </row>
    <row r="220" spans="1:7">
      <c r="A220" s="10"/>
      <c r="B220" s="10"/>
      <c r="C220" s="10">
        <v>0</v>
      </c>
      <c r="D220" s="11" t="s">
        <v>1184</v>
      </c>
      <c r="E220" s="11" t="s">
        <v>960</v>
      </c>
      <c r="F220" s="12">
        <v>41</v>
      </c>
    </row>
    <row r="221" spans="1:7">
      <c r="A221" s="10"/>
      <c r="B221" s="10"/>
      <c r="C221" s="10">
        <v>1</v>
      </c>
      <c r="D221" s="11" t="s">
        <v>1185</v>
      </c>
      <c r="E221" s="11" t="s">
        <v>961</v>
      </c>
      <c r="F221" s="12">
        <v>13</v>
      </c>
    </row>
    <row r="222" spans="1:7">
      <c r="A222" s="10"/>
      <c r="B222" s="10"/>
      <c r="C222" s="10">
        <v>2</v>
      </c>
      <c r="D222" s="11" t="s">
        <v>1186</v>
      </c>
      <c r="E222" s="11" t="s">
        <v>962</v>
      </c>
      <c r="F222" s="12">
        <v>25</v>
      </c>
    </row>
    <row r="223" spans="1:7" s="3" customFormat="1" ht="15">
      <c r="A223" s="21"/>
      <c r="B223" s="21">
        <v>134</v>
      </c>
      <c r="C223" s="21">
        <v>0</v>
      </c>
      <c r="D223" s="22" t="s">
        <v>1004</v>
      </c>
      <c r="E223" s="22" t="s">
        <v>964</v>
      </c>
      <c r="F223" s="23">
        <v>271</v>
      </c>
    </row>
    <row r="224" spans="1:7" s="3" customFormat="1" ht="15">
      <c r="A224" s="21"/>
      <c r="B224" s="21">
        <v>135</v>
      </c>
      <c r="C224" s="21">
        <v>0</v>
      </c>
      <c r="D224" s="22" t="s">
        <v>1189</v>
      </c>
      <c r="E224" s="22" t="s">
        <v>966</v>
      </c>
      <c r="F224" s="23">
        <v>67</v>
      </c>
    </row>
    <row r="225" spans="1:6" s="3" customFormat="1" ht="15">
      <c r="A225" s="21"/>
      <c r="B225" s="21">
        <v>136</v>
      </c>
      <c r="C225" s="21">
        <v>0</v>
      </c>
      <c r="D225" s="22" t="s">
        <v>1003</v>
      </c>
      <c r="E225" s="22" t="s">
        <v>967</v>
      </c>
      <c r="F225" s="23">
        <v>103</v>
      </c>
    </row>
    <row r="226" spans="1:6" s="3" customFormat="1" ht="15">
      <c r="A226" s="21"/>
      <c r="B226" s="21"/>
      <c r="C226" s="21"/>
      <c r="D226" s="22"/>
      <c r="E226" s="22"/>
      <c r="F226" s="23"/>
    </row>
    <row r="227" spans="1:6" s="6" customFormat="1" ht="18">
      <c r="A227" s="17">
        <v>15</v>
      </c>
      <c r="B227" s="18"/>
      <c r="C227" s="18"/>
      <c r="D227" s="19" t="s">
        <v>1191</v>
      </c>
      <c r="E227" s="19" t="s">
        <v>968</v>
      </c>
      <c r="F227" s="20">
        <f>SUM(F228,F229,F230,F231,F236)</f>
        <v>411</v>
      </c>
    </row>
    <row r="228" spans="1:6" s="3" customFormat="1" ht="15">
      <c r="A228" s="21"/>
      <c r="B228" s="21">
        <v>141</v>
      </c>
      <c r="C228" s="21">
        <v>0</v>
      </c>
      <c r="D228" s="22" t="s">
        <v>1192</v>
      </c>
      <c r="E228" s="22" t="s">
        <v>969</v>
      </c>
      <c r="F228" s="23">
        <v>69</v>
      </c>
    </row>
    <row r="229" spans="1:6" s="3" customFormat="1" ht="15">
      <c r="A229" s="21"/>
      <c r="B229" s="21">
        <v>142</v>
      </c>
      <c r="C229" s="21">
        <v>0</v>
      </c>
      <c r="D229" s="22" t="s">
        <v>1193</v>
      </c>
      <c r="E229" s="22" t="s">
        <v>970</v>
      </c>
      <c r="F229" s="23">
        <v>40</v>
      </c>
    </row>
    <row r="230" spans="1:6" s="3" customFormat="1" ht="15">
      <c r="A230" s="21"/>
      <c r="B230" s="21">
        <v>143</v>
      </c>
      <c r="C230" s="21">
        <v>0</v>
      </c>
      <c r="D230" s="22" t="s">
        <v>1194</v>
      </c>
      <c r="E230" s="22" t="s">
        <v>971</v>
      </c>
      <c r="F230" s="23">
        <v>17</v>
      </c>
    </row>
    <row r="231" spans="1:6" s="3" customFormat="1" ht="15">
      <c r="A231" s="21"/>
      <c r="B231" s="21">
        <v>144</v>
      </c>
      <c r="C231" s="21">
        <v>0</v>
      </c>
      <c r="D231" s="22" t="s">
        <v>1195</v>
      </c>
      <c r="E231" s="22" t="s">
        <v>972</v>
      </c>
      <c r="F231" s="23">
        <f>SUM(F232:F235)</f>
        <v>106</v>
      </c>
    </row>
    <row r="232" spans="1:6">
      <c r="A232" s="10"/>
      <c r="B232" s="10"/>
      <c r="C232" s="10">
        <v>1</v>
      </c>
      <c r="D232" s="11" t="s">
        <v>1196</v>
      </c>
      <c r="E232" s="11" t="s">
        <v>973</v>
      </c>
      <c r="F232" s="12">
        <v>27</v>
      </c>
    </row>
    <row r="233" spans="1:6">
      <c r="A233" s="10"/>
      <c r="B233" s="10"/>
      <c r="C233" s="10">
        <v>2</v>
      </c>
      <c r="D233" s="11" t="s">
        <v>1197</v>
      </c>
      <c r="E233" s="11" t="s">
        <v>974</v>
      </c>
      <c r="F233" s="12">
        <v>31</v>
      </c>
    </row>
    <row r="234" spans="1:6">
      <c r="A234" s="10"/>
      <c r="B234" s="10"/>
      <c r="C234" s="10">
        <v>3</v>
      </c>
      <c r="D234" s="11" t="s">
        <v>1198</v>
      </c>
      <c r="E234" s="11" t="s">
        <v>1042</v>
      </c>
      <c r="F234" s="12">
        <v>5</v>
      </c>
    </row>
    <row r="235" spans="1:6">
      <c r="A235" s="10"/>
      <c r="B235" s="10"/>
      <c r="C235" s="10">
        <v>4</v>
      </c>
      <c r="D235" s="11" t="s">
        <v>1256</v>
      </c>
      <c r="E235" s="11" t="s">
        <v>1030</v>
      </c>
      <c r="F235" s="12">
        <v>43</v>
      </c>
    </row>
    <row r="236" spans="1:6" s="3" customFormat="1" ht="15">
      <c r="A236" s="21"/>
      <c r="B236" s="21">
        <v>145</v>
      </c>
      <c r="C236" s="21">
        <v>0</v>
      </c>
      <c r="D236" s="22" t="s">
        <v>1199</v>
      </c>
      <c r="E236" s="22" t="s">
        <v>975</v>
      </c>
      <c r="F236" s="23">
        <f>SUM(F237:F241)</f>
        <v>179</v>
      </c>
    </row>
    <row r="237" spans="1:6">
      <c r="A237" s="10"/>
      <c r="B237" s="10"/>
      <c r="C237" s="10">
        <v>1</v>
      </c>
      <c r="D237" s="11" t="s">
        <v>1200</v>
      </c>
      <c r="E237" s="11" t="s">
        <v>1002</v>
      </c>
      <c r="F237" s="12">
        <v>82</v>
      </c>
    </row>
    <row r="238" spans="1:6">
      <c r="A238" s="10"/>
      <c r="B238" s="10"/>
      <c r="C238" s="10">
        <v>2</v>
      </c>
      <c r="D238" s="11" t="s">
        <v>1201</v>
      </c>
      <c r="E238" s="11" t="s">
        <v>976</v>
      </c>
      <c r="F238" s="12">
        <v>37</v>
      </c>
    </row>
    <row r="239" spans="1:6">
      <c r="A239" s="10"/>
      <c r="B239" s="10"/>
      <c r="C239" s="10">
        <v>3</v>
      </c>
      <c r="D239" s="11" t="s">
        <v>1202</v>
      </c>
      <c r="E239" s="11" t="s">
        <v>977</v>
      </c>
      <c r="F239" s="12">
        <v>21</v>
      </c>
    </row>
    <row r="240" spans="1:6">
      <c r="A240" s="10"/>
      <c r="B240" s="10"/>
      <c r="C240" s="10">
        <v>4</v>
      </c>
      <c r="D240" s="11" t="s">
        <v>1203</v>
      </c>
      <c r="E240" s="11" t="s">
        <v>978</v>
      </c>
      <c r="F240" s="12">
        <v>28</v>
      </c>
    </row>
    <row r="241" spans="1:6">
      <c r="A241" s="10"/>
      <c r="B241" s="10"/>
      <c r="C241" s="10">
        <v>5</v>
      </c>
      <c r="D241" s="11" t="s">
        <v>1204</v>
      </c>
      <c r="E241" s="11" t="s">
        <v>979</v>
      </c>
      <c r="F241" s="12">
        <v>11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52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50.83203125" style="7" customWidth="1"/>
    <col min="5" max="5" width="34.5" style="7" customWidth="1"/>
    <col min="6" max="6" width="9.33203125" customWidth="1"/>
    <col min="8" max="8" width="7" customWidth="1"/>
  </cols>
  <sheetData>
    <row r="1" spans="1:8" ht="23">
      <c r="A1" s="9" t="s">
        <v>980</v>
      </c>
      <c r="B1" s="10"/>
      <c r="C1" s="10"/>
      <c r="D1" s="11"/>
      <c r="E1" s="11" t="s">
        <v>819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SUM(F4,F24,F51,F72,F84,F94,F112,F137,F155,F177,F191,F207,F212,F224,F238)</f>
        <v>8254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SUM(F5,F9,F10,F14,F15,F16,F17,F18)</f>
        <v>793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SUM(F6:F8)</f>
        <v>227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195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8</v>
      </c>
    </row>
    <row r="8" spans="1:8">
      <c r="A8" s="10"/>
      <c r="B8" s="10"/>
      <c r="C8" s="10">
        <v>3</v>
      </c>
      <c r="D8" s="11" t="s">
        <v>1296</v>
      </c>
      <c r="E8" s="11" t="s">
        <v>1214</v>
      </c>
      <c r="F8" s="12">
        <v>24</v>
      </c>
    </row>
    <row r="9" spans="1:8" s="3" customFormat="1" ht="15">
      <c r="A9" s="21"/>
      <c r="B9" s="21">
        <v>2</v>
      </c>
      <c r="C9" s="21">
        <v>0</v>
      </c>
      <c r="D9" s="22" t="s">
        <v>1297</v>
      </c>
      <c r="E9" s="22" t="s">
        <v>1215</v>
      </c>
      <c r="F9" s="23">
        <v>104</v>
      </c>
    </row>
    <row r="10" spans="1:8" s="3" customFormat="1" ht="15">
      <c r="A10" s="21"/>
      <c r="B10" s="21">
        <v>3</v>
      </c>
      <c r="C10" s="21"/>
      <c r="D10" s="22" t="s">
        <v>1298</v>
      </c>
      <c r="E10" s="22" t="s">
        <v>1216</v>
      </c>
      <c r="F10" s="23">
        <f>SUM(F11:F13)</f>
        <v>43</v>
      </c>
    </row>
    <row r="11" spans="1:8">
      <c r="A11" s="10"/>
      <c r="B11" s="10"/>
      <c r="C11" s="10">
        <v>0</v>
      </c>
      <c r="D11" s="11" t="s">
        <v>1298</v>
      </c>
      <c r="E11" s="11" t="s">
        <v>1216</v>
      </c>
      <c r="F11" s="12">
        <v>41</v>
      </c>
    </row>
    <row r="12" spans="1:8">
      <c r="A12" s="10"/>
      <c r="B12" s="10"/>
      <c r="C12" s="10">
        <v>1</v>
      </c>
      <c r="D12" s="11" t="s">
        <v>1300</v>
      </c>
      <c r="E12" s="11" t="s">
        <v>1084</v>
      </c>
      <c r="F12" s="12">
        <v>1</v>
      </c>
    </row>
    <row r="13" spans="1:8">
      <c r="A13" s="10"/>
      <c r="B13" s="10"/>
      <c r="C13" s="10">
        <v>2</v>
      </c>
      <c r="D13" s="11" t="s">
        <v>1299</v>
      </c>
      <c r="E13" s="11" t="s">
        <v>1085</v>
      </c>
      <c r="F13" s="12">
        <v>1</v>
      </c>
    </row>
    <row r="14" spans="1:8" s="3" customFormat="1" ht="15">
      <c r="A14" s="21"/>
      <c r="B14" s="21">
        <v>4</v>
      </c>
      <c r="C14" s="21">
        <v>0</v>
      </c>
      <c r="D14" s="22" t="s">
        <v>1063</v>
      </c>
      <c r="E14" s="22" t="s">
        <v>1217</v>
      </c>
      <c r="F14" s="23">
        <v>223</v>
      </c>
    </row>
    <row r="15" spans="1:8" s="3" customFormat="1" ht="15">
      <c r="A15" s="21"/>
      <c r="B15" s="21">
        <v>5</v>
      </c>
      <c r="C15" s="21">
        <v>0</v>
      </c>
      <c r="D15" s="22" t="s">
        <v>1083</v>
      </c>
      <c r="E15" s="22" t="s">
        <v>1218</v>
      </c>
      <c r="F15" s="23">
        <v>15</v>
      </c>
    </row>
    <row r="16" spans="1:8" s="3" customFormat="1" ht="15">
      <c r="A16" s="21"/>
      <c r="B16" s="21">
        <v>6</v>
      </c>
      <c r="C16" s="21">
        <v>0</v>
      </c>
      <c r="D16" s="22" t="s">
        <v>886</v>
      </c>
      <c r="E16" s="22" t="s">
        <v>1219</v>
      </c>
      <c r="F16" s="23">
        <v>41</v>
      </c>
    </row>
    <row r="17" spans="1:6" s="3" customFormat="1" ht="15">
      <c r="A17" s="21"/>
      <c r="B17" s="21">
        <v>7</v>
      </c>
      <c r="C17" s="21">
        <v>0</v>
      </c>
      <c r="D17" s="22" t="s">
        <v>1301</v>
      </c>
      <c r="E17" s="22" t="s">
        <v>1220</v>
      </c>
      <c r="F17" s="23">
        <v>70</v>
      </c>
    </row>
    <row r="18" spans="1:6" s="3" customFormat="1" ht="15">
      <c r="A18" s="21"/>
      <c r="B18" s="21">
        <v>8</v>
      </c>
      <c r="C18" s="21">
        <v>0</v>
      </c>
      <c r="D18" s="22" t="s">
        <v>1302</v>
      </c>
      <c r="E18" s="22" t="s">
        <v>1081</v>
      </c>
      <c r="F18" s="23">
        <f>SUM(F19:F22)</f>
        <v>70</v>
      </c>
    </row>
    <row r="19" spans="1:6">
      <c r="A19" s="10"/>
      <c r="B19" s="10"/>
      <c r="C19" s="10">
        <v>1</v>
      </c>
      <c r="D19" s="11" t="s">
        <v>1303</v>
      </c>
      <c r="E19" s="11" t="s">
        <v>1081</v>
      </c>
      <c r="F19" s="12">
        <v>7</v>
      </c>
    </row>
    <row r="20" spans="1:6">
      <c r="A20" s="10"/>
      <c r="B20" s="10"/>
      <c r="C20" s="10">
        <v>2</v>
      </c>
      <c r="D20" s="11" t="s">
        <v>1304</v>
      </c>
      <c r="E20" s="11" t="s">
        <v>1086</v>
      </c>
      <c r="F20" s="12">
        <v>33</v>
      </c>
    </row>
    <row r="21" spans="1:6">
      <c r="A21" s="10"/>
      <c r="B21" s="10"/>
      <c r="C21" s="10">
        <v>3</v>
      </c>
      <c r="D21" s="11" t="s">
        <v>1305</v>
      </c>
      <c r="E21" s="11" t="s">
        <v>929</v>
      </c>
      <c r="F21" s="12">
        <v>21</v>
      </c>
    </row>
    <row r="22" spans="1:6">
      <c r="A22" s="10"/>
      <c r="B22" s="10"/>
      <c r="C22" s="10">
        <v>4</v>
      </c>
      <c r="D22" s="11" t="s">
        <v>1306</v>
      </c>
      <c r="E22" s="11" t="s">
        <v>920</v>
      </c>
      <c r="F22" s="12">
        <v>9</v>
      </c>
    </row>
    <row r="23" spans="1:6">
      <c r="A23" s="10"/>
      <c r="B23" s="10"/>
      <c r="C23" s="10"/>
      <c r="D23" s="11"/>
      <c r="E23" s="11"/>
      <c r="F23" s="12"/>
    </row>
    <row r="24" spans="1:6" s="6" customFormat="1" ht="36">
      <c r="A24" s="17">
        <v>2</v>
      </c>
      <c r="B24" s="18"/>
      <c r="C24" s="18"/>
      <c r="D24" s="19" t="s">
        <v>1307</v>
      </c>
      <c r="E24" s="19" t="s">
        <v>1087</v>
      </c>
      <c r="F24" s="20">
        <f>SUM(F25,F26,F27,F28,F29,F30,F36,F42,F47)</f>
        <v>729</v>
      </c>
    </row>
    <row r="25" spans="1:6" s="3" customFormat="1" ht="15">
      <c r="A25" s="21"/>
      <c r="B25" s="21">
        <v>11</v>
      </c>
      <c r="C25" s="21">
        <v>0</v>
      </c>
      <c r="D25" s="22" t="s">
        <v>1205</v>
      </c>
      <c r="E25" s="22" t="s">
        <v>921</v>
      </c>
      <c r="F25" s="23">
        <v>64</v>
      </c>
    </row>
    <row r="26" spans="1:6" s="3" customFormat="1" ht="15">
      <c r="A26" s="21"/>
      <c r="B26" s="21">
        <v>12</v>
      </c>
      <c r="C26" s="21">
        <v>0</v>
      </c>
      <c r="D26" s="22" t="s">
        <v>981</v>
      </c>
      <c r="E26" s="22" t="s">
        <v>1089</v>
      </c>
      <c r="F26" s="23">
        <v>4</v>
      </c>
    </row>
    <row r="27" spans="1:6" s="3" customFormat="1" ht="15">
      <c r="A27" s="21"/>
      <c r="B27" s="21">
        <v>13</v>
      </c>
      <c r="C27" s="21">
        <v>0</v>
      </c>
      <c r="D27" s="22" t="s">
        <v>1308</v>
      </c>
      <c r="E27" s="22" t="s">
        <v>1090</v>
      </c>
      <c r="F27" s="23">
        <v>53</v>
      </c>
    </row>
    <row r="28" spans="1:6" s="3" customFormat="1" ht="15">
      <c r="A28" s="21"/>
      <c r="B28" s="21">
        <v>14</v>
      </c>
      <c r="C28" s="21">
        <v>0</v>
      </c>
      <c r="D28" s="22" t="s">
        <v>1309</v>
      </c>
      <c r="E28" s="22" t="s">
        <v>1091</v>
      </c>
      <c r="F28" s="23">
        <v>12</v>
      </c>
    </row>
    <row r="29" spans="1:6" s="3" customFormat="1" ht="30">
      <c r="A29" s="21"/>
      <c r="B29" s="21">
        <v>15</v>
      </c>
      <c r="C29" s="21">
        <v>0</v>
      </c>
      <c r="D29" s="22" t="s">
        <v>1310</v>
      </c>
      <c r="E29" s="22" t="s">
        <v>1092</v>
      </c>
      <c r="F29" s="23">
        <v>14</v>
      </c>
    </row>
    <row r="30" spans="1:6" s="3" customFormat="1" ht="15">
      <c r="A30" s="21"/>
      <c r="B30" s="21">
        <v>16</v>
      </c>
      <c r="C30" s="21"/>
      <c r="D30" s="22" t="s">
        <v>1311</v>
      </c>
      <c r="E30" s="22" t="s">
        <v>1093</v>
      </c>
      <c r="F30" s="23">
        <f>SUM(F31:F35)</f>
        <v>133</v>
      </c>
    </row>
    <row r="31" spans="1:6">
      <c r="A31" s="10"/>
      <c r="B31" s="10"/>
      <c r="C31" s="10">
        <v>0</v>
      </c>
      <c r="D31" s="11" t="s">
        <v>1311</v>
      </c>
      <c r="E31" s="11" t="s">
        <v>1094</v>
      </c>
      <c r="F31" s="12">
        <v>19</v>
      </c>
    </row>
    <row r="32" spans="1:6">
      <c r="A32" s="10"/>
      <c r="B32" s="10"/>
      <c r="C32" s="10">
        <v>1</v>
      </c>
      <c r="D32" s="11" t="s">
        <v>982</v>
      </c>
      <c r="E32" s="11" t="s">
        <v>928</v>
      </c>
      <c r="F32" s="12">
        <v>5</v>
      </c>
    </row>
    <row r="33" spans="1:6">
      <c r="A33" s="10"/>
      <c r="B33" s="10"/>
      <c r="C33" s="10">
        <v>2</v>
      </c>
      <c r="D33" s="11" t="s">
        <v>983</v>
      </c>
      <c r="E33" s="11" t="s">
        <v>985</v>
      </c>
      <c r="F33" s="12">
        <v>13</v>
      </c>
    </row>
    <row r="34" spans="1:6">
      <c r="A34" s="10"/>
      <c r="B34" s="10"/>
      <c r="C34" s="10">
        <v>3</v>
      </c>
      <c r="D34" s="11" t="s">
        <v>1312</v>
      </c>
      <c r="E34" s="11" t="s">
        <v>1095</v>
      </c>
      <c r="F34" s="12">
        <v>67</v>
      </c>
    </row>
    <row r="35" spans="1:6">
      <c r="A35" s="10"/>
      <c r="B35" s="10"/>
      <c r="C35" s="10">
        <v>4</v>
      </c>
      <c r="D35" s="11" t="s">
        <v>984</v>
      </c>
      <c r="E35" s="11" t="s">
        <v>986</v>
      </c>
      <c r="F35" s="12">
        <v>29</v>
      </c>
    </row>
    <row r="36" spans="1:6" s="3" customFormat="1" ht="15">
      <c r="A36" s="21"/>
      <c r="B36" s="21">
        <v>17</v>
      </c>
      <c r="C36" s="21"/>
      <c r="D36" s="22" t="s">
        <v>1313</v>
      </c>
      <c r="E36" s="22" t="s">
        <v>1096</v>
      </c>
      <c r="F36" s="23">
        <f>SUM(F37:F41)</f>
        <v>147</v>
      </c>
    </row>
    <row r="37" spans="1:6">
      <c r="A37" s="10"/>
      <c r="B37" s="10"/>
      <c r="C37" s="10">
        <v>0</v>
      </c>
      <c r="D37" s="11" t="s">
        <v>1313</v>
      </c>
      <c r="E37" s="11" t="s">
        <v>1096</v>
      </c>
      <c r="F37" s="12">
        <v>52</v>
      </c>
    </row>
    <row r="38" spans="1:6">
      <c r="A38" s="10"/>
      <c r="B38" s="10"/>
      <c r="C38" s="10">
        <v>1</v>
      </c>
      <c r="D38" s="11" t="s">
        <v>1314</v>
      </c>
      <c r="E38" s="11" t="s">
        <v>1097</v>
      </c>
      <c r="F38" s="12">
        <v>15</v>
      </c>
    </row>
    <row r="39" spans="1:6">
      <c r="A39" s="10"/>
      <c r="B39" s="10"/>
      <c r="C39" s="10">
        <v>2</v>
      </c>
      <c r="D39" s="11" t="s">
        <v>1098</v>
      </c>
      <c r="E39" s="11" t="s">
        <v>987</v>
      </c>
      <c r="F39" s="12">
        <v>37</v>
      </c>
    </row>
    <row r="40" spans="1:6">
      <c r="A40" s="10"/>
      <c r="B40" s="10"/>
      <c r="C40" s="10">
        <v>3</v>
      </c>
      <c r="D40" s="11" t="s">
        <v>1315</v>
      </c>
      <c r="E40" s="11" t="s">
        <v>1099</v>
      </c>
      <c r="F40" s="12">
        <v>24</v>
      </c>
    </row>
    <row r="41" spans="1:6">
      <c r="A41" s="10"/>
      <c r="B41" s="10"/>
      <c r="C41" s="10">
        <v>4</v>
      </c>
      <c r="D41" s="11" t="s">
        <v>1316</v>
      </c>
      <c r="E41" s="11" t="s">
        <v>922</v>
      </c>
      <c r="F41" s="12">
        <v>19</v>
      </c>
    </row>
    <row r="42" spans="1:6" s="3" customFormat="1" ht="30">
      <c r="A42" s="21"/>
      <c r="B42" s="21">
        <v>18</v>
      </c>
      <c r="C42" s="21"/>
      <c r="D42" s="22" t="s">
        <v>1317</v>
      </c>
      <c r="E42" s="22" t="s">
        <v>923</v>
      </c>
      <c r="F42" s="23">
        <f>SUM(F43:F46)</f>
        <v>253</v>
      </c>
    </row>
    <row r="43" spans="1:6">
      <c r="A43" s="10"/>
      <c r="B43" s="10"/>
      <c r="C43" s="10">
        <v>0</v>
      </c>
      <c r="D43" s="11" t="s">
        <v>1317</v>
      </c>
      <c r="E43" s="11" t="s">
        <v>927</v>
      </c>
      <c r="F43" s="12">
        <v>52</v>
      </c>
    </row>
    <row r="44" spans="1:6" ht="28">
      <c r="A44" s="10"/>
      <c r="B44" s="10"/>
      <c r="C44" s="10">
        <v>1</v>
      </c>
      <c r="D44" s="11" t="s">
        <v>1318</v>
      </c>
      <c r="E44" s="11" t="s">
        <v>1100</v>
      </c>
      <c r="F44" s="12">
        <v>89</v>
      </c>
    </row>
    <row r="45" spans="1:6">
      <c r="A45" s="10"/>
      <c r="B45" s="10"/>
      <c r="C45" s="10">
        <v>2</v>
      </c>
      <c r="D45" s="11" t="s">
        <v>1319</v>
      </c>
      <c r="E45" s="11" t="s">
        <v>1101</v>
      </c>
      <c r="F45" s="12">
        <v>66</v>
      </c>
    </row>
    <row r="46" spans="1:6" ht="28">
      <c r="A46" s="10"/>
      <c r="B46" s="10"/>
      <c r="C46" s="10">
        <v>3</v>
      </c>
      <c r="D46" s="11" t="s">
        <v>1320</v>
      </c>
      <c r="E46" s="11" t="s">
        <v>1102</v>
      </c>
      <c r="F46" s="12">
        <v>46</v>
      </c>
    </row>
    <row r="47" spans="1:6" s="3" customFormat="1" ht="15">
      <c r="A47" s="21"/>
      <c r="B47" s="21">
        <v>19</v>
      </c>
      <c r="C47" s="21"/>
      <c r="D47" s="22" t="s">
        <v>1321</v>
      </c>
      <c r="E47" s="22" t="s">
        <v>1321</v>
      </c>
      <c r="F47" s="23">
        <f>SUM(F48:F49)</f>
        <v>49</v>
      </c>
    </row>
    <row r="48" spans="1:6">
      <c r="A48" s="10"/>
      <c r="B48" s="10"/>
      <c r="C48" s="10">
        <v>0</v>
      </c>
      <c r="D48" s="11" t="s">
        <v>1321</v>
      </c>
      <c r="E48" s="11" t="s">
        <v>1321</v>
      </c>
      <c r="F48" s="12">
        <v>37</v>
      </c>
    </row>
    <row r="49" spans="1:6">
      <c r="A49" s="10"/>
      <c r="B49" s="10"/>
      <c r="C49" s="10">
        <v>1</v>
      </c>
      <c r="D49" s="11" t="s">
        <v>1322</v>
      </c>
      <c r="E49" s="11" t="s">
        <v>1103</v>
      </c>
      <c r="F49" s="12">
        <v>12</v>
      </c>
    </row>
    <row r="50" spans="1:6">
      <c r="A50" s="10"/>
      <c r="B50" s="10"/>
      <c r="C50" s="10"/>
      <c r="D50" s="11"/>
      <c r="E50" s="11"/>
      <c r="F50" s="12"/>
    </row>
    <row r="51" spans="1:6" s="6" customFormat="1" ht="18">
      <c r="A51" s="17">
        <v>3</v>
      </c>
      <c r="B51" s="18"/>
      <c r="C51" s="18"/>
      <c r="D51" s="19" t="s">
        <v>1323</v>
      </c>
      <c r="E51" s="19" t="s">
        <v>1104</v>
      </c>
      <c r="F51" s="20">
        <f>SUM(F52,F53,F62,F67,F70)</f>
        <v>565</v>
      </c>
    </row>
    <row r="52" spans="1:6" s="3" customFormat="1" ht="15">
      <c r="A52" s="21"/>
      <c r="B52" s="21">
        <v>21</v>
      </c>
      <c r="C52" s="21">
        <v>0</v>
      </c>
      <c r="D52" s="22" t="s">
        <v>1324</v>
      </c>
      <c r="E52" s="22" t="s">
        <v>1105</v>
      </c>
      <c r="F52" s="23">
        <v>77</v>
      </c>
    </row>
    <row r="53" spans="1:6" s="3" customFormat="1" ht="15">
      <c r="A53" s="21"/>
      <c r="B53" s="21">
        <v>22</v>
      </c>
      <c r="C53" s="21">
        <v>0</v>
      </c>
      <c r="D53" s="22" t="s">
        <v>1326</v>
      </c>
      <c r="E53" s="22" t="s">
        <v>1106</v>
      </c>
      <c r="F53" s="23">
        <f>SUM(F54:F61)</f>
        <v>306</v>
      </c>
    </row>
    <row r="54" spans="1:6">
      <c r="A54" s="10"/>
      <c r="B54" s="10"/>
      <c r="C54" s="10">
        <v>1</v>
      </c>
      <c r="D54" s="11" t="s">
        <v>1325</v>
      </c>
      <c r="E54" s="11" t="s">
        <v>1107</v>
      </c>
      <c r="F54" s="12">
        <v>67</v>
      </c>
    </row>
    <row r="55" spans="1:6">
      <c r="A55" s="10"/>
      <c r="B55" s="10"/>
      <c r="C55" s="10">
        <v>2</v>
      </c>
      <c r="D55" s="11" t="s">
        <v>1327</v>
      </c>
      <c r="E55" s="11" t="s">
        <v>926</v>
      </c>
      <c r="F55" s="12">
        <v>22</v>
      </c>
    </row>
    <row r="56" spans="1:6">
      <c r="A56" s="10"/>
      <c r="B56" s="10"/>
      <c r="C56" s="10">
        <v>3</v>
      </c>
      <c r="D56" s="11" t="s">
        <v>1328</v>
      </c>
      <c r="E56" s="11" t="s">
        <v>1108</v>
      </c>
      <c r="F56" s="12">
        <v>27</v>
      </c>
    </row>
    <row r="57" spans="1:6">
      <c r="A57" s="10"/>
      <c r="B57" s="10"/>
      <c r="C57" s="10">
        <v>4</v>
      </c>
      <c r="D57" s="11" t="s">
        <v>1329</v>
      </c>
      <c r="E57" s="11" t="s">
        <v>1109</v>
      </c>
      <c r="F57" s="12">
        <v>8</v>
      </c>
    </row>
    <row r="58" spans="1:6">
      <c r="A58" s="10"/>
      <c r="B58" s="10"/>
      <c r="C58" s="10">
        <v>5</v>
      </c>
      <c r="D58" s="11" t="s">
        <v>1330</v>
      </c>
      <c r="E58" s="11" t="s">
        <v>1110</v>
      </c>
      <c r="F58" s="12">
        <v>40</v>
      </c>
    </row>
    <row r="59" spans="1:6">
      <c r="A59" s="10"/>
      <c r="B59" s="10"/>
      <c r="C59" s="10">
        <v>6</v>
      </c>
      <c r="D59" s="11" t="s">
        <v>1331</v>
      </c>
      <c r="E59" s="11" t="s">
        <v>1111</v>
      </c>
      <c r="F59" s="12">
        <v>126</v>
      </c>
    </row>
    <row r="60" spans="1:6">
      <c r="A60" s="10"/>
      <c r="B60" s="10"/>
      <c r="C60" s="10">
        <v>7</v>
      </c>
      <c r="D60" s="11" t="s">
        <v>1332</v>
      </c>
      <c r="E60" s="11" t="s">
        <v>1112</v>
      </c>
      <c r="F60" s="12">
        <v>4</v>
      </c>
    </row>
    <row r="61" spans="1:6">
      <c r="A61" s="10"/>
      <c r="B61" s="10"/>
      <c r="C61" s="10">
        <v>8</v>
      </c>
      <c r="D61" s="11" t="s">
        <v>1333</v>
      </c>
      <c r="E61" s="11" t="s">
        <v>1113</v>
      </c>
      <c r="F61" s="12">
        <v>12</v>
      </c>
    </row>
    <row r="62" spans="1:6" s="3" customFormat="1" ht="15">
      <c r="A62" s="21"/>
      <c r="B62" s="21">
        <v>23</v>
      </c>
      <c r="C62" s="21">
        <v>0</v>
      </c>
      <c r="D62" s="22" t="s">
        <v>1334</v>
      </c>
      <c r="E62" s="22" t="s">
        <v>1114</v>
      </c>
      <c r="F62" s="23">
        <f>SUM(F63:F66)</f>
        <v>98</v>
      </c>
    </row>
    <row r="63" spans="1:6">
      <c r="A63" s="10"/>
      <c r="B63" s="10"/>
      <c r="C63" s="10">
        <v>1</v>
      </c>
      <c r="D63" s="11" t="s">
        <v>1335</v>
      </c>
      <c r="E63" s="11" t="s">
        <v>1115</v>
      </c>
      <c r="F63" s="12">
        <v>76</v>
      </c>
    </row>
    <row r="64" spans="1:6">
      <c r="A64" s="10"/>
      <c r="B64" s="10"/>
      <c r="C64" s="10">
        <v>2</v>
      </c>
      <c r="D64" s="11" t="s">
        <v>1336</v>
      </c>
      <c r="E64" s="11" t="s">
        <v>930</v>
      </c>
      <c r="F64" s="12">
        <v>14</v>
      </c>
    </row>
    <row r="65" spans="1:6">
      <c r="A65" s="10"/>
      <c r="B65" s="10"/>
      <c r="C65" s="10">
        <v>3</v>
      </c>
      <c r="D65" s="11" t="s">
        <v>1337</v>
      </c>
      <c r="E65" s="11" t="s">
        <v>1116</v>
      </c>
      <c r="F65" s="12">
        <v>6</v>
      </c>
    </row>
    <row r="66" spans="1:6">
      <c r="A66" s="10"/>
      <c r="B66" s="10"/>
      <c r="C66" s="10">
        <v>4</v>
      </c>
      <c r="D66" s="11" t="s">
        <v>1338</v>
      </c>
      <c r="E66" s="11" t="s">
        <v>1117</v>
      </c>
      <c r="F66" s="12">
        <v>2</v>
      </c>
    </row>
    <row r="67" spans="1:6" s="3" customFormat="1" ht="15">
      <c r="A67" s="21"/>
      <c r="B67" s="21">
        <v>24</v>
      </c>
      <c r="C67" s="21"/>
      <c r="D67" s="22" t="s">
        <v>1339</v>
      </c>
      <c r="E67" s="22" t="s">
        <v>941</v>
      </c>
      <c r="F67" s="23">
        <f>SUM(F68:F69)</f>
        <v>59</v>
      </c>
    </row>
    <row r="68" spans="1:6" ht="12" customHeight="1">
      <c r="A68" s="10"/>
      <c r="B68" s="10"/>
      <c r="C68" s="10">
        <v>0</v>
      </c>
      <c r="D68" s="11" t="s">
        <v>1339</v>
      </c>
      <c r="E68" s="11" t="s">
        <v>941</v>
      </c>
      <c r="F68" s="12">
        <v>55</v>
      </c>
    </row>
    <row r="69" spans="1:6">
      <c r="A69" s="10"/>
      <c r="B69" s="10"/>
      <c r="C69" s="10">
        <v>1</v>
      </c>
      <c r="D69" s="11" t="s">
        <v>1340</v>
      </c>
      <c r="E69" s="11" t="s">
        <v>1118</v>
      </c>
      <c r="F69" s="12">
        <v>4</v>
      </c>
    </row>
    <row r="70" spans="1:6" s="3" customFormat="1" ht="15">
      <c r="A70" s="21"/>
      <c r="B70" s="21">
        <v>25</v>
      </c>
      <c r="C70" s="21">
        <v>0</v>
      </c>
      <c r="D70" s="22" t="s">
        <v>1341</v>
      </c>
      <c r="E70" s="22" t="s">
        <v>1119</v>
      </c>
      <c r="F70" s="23">
        <v>25</v>
      </c>
    </row>
    <row r="71" spans="1:6" s="3" customFormat="1" ht="15">
      <c r="A71" s="21"/>
      <c r="B71" s="21"/>
      <c r="C71" s="21"/>
      <c r="D71" s="22"/>
      <c r="E71" s="22"/>
      <c r="F71" s="23"/>
    </row>
    <row r="72" spans="1:6" s="6" customFormat="1" ht="18">
      <c r="A72" s="17">
        <v>4</v>
      </c>
      <c r="B72" s="18"/>
      <c r="C72" s="18"/>
      <c r="D72" s="19" t="s">
        <v>1342</v>
      </c>
      <c r="E72" s="19" t="s">
        <v>1120</v>
      </c>
      <c r="F72" s="20">
        <f>SUM(F73,F74,F77,F78,F79,F80,F81,F82)</f>
        <v>290</v>
      </c>
    </row>
    <row r="73" spans="1:6" s="3" customFormat="1" ht="15">
      <c r="A73" s="21"/>
      <c r="B73" s="21">
        <v>31</v>
      </c>
      <c r="C73" s="21">
        <v>0</v>
      </c>
      <c r="D73" s="22" t="s">
        <v>1343</v>
      </c>
      <c r="E73" s="22" t="s">
        <v>1121</v>
      </c>
      <c r="F73" s="23">
        <v>60</v>
      </c>
    </row>
    <row r="74" spans="1:6" s="3" customFormat="1" ht="15">
      <c r="A74" s="21"/>
      <c r="B74" s="21">
        <v>32</v>
      </c>
      <c r="C74" s="21">
        <v>0</v>
      </c>
      <c r="D74" s="22" t="s">
        <v>1344</v>
      </c>
      <c r="E74" s="22" t="s">
        <v>1123</v>
      </c>
      <c r="F74" s="23">
        <f>SUM(F75:F76)</f>
        <v>26</v>
      </c>
    </row>
    <row r="75" spans="1:6">
      <c r="A75" s="10"/>
      <c r="B75" s="10"/>
      <c r="C75" s="10">
        <v>1</v>
      </c>
      <c r="D75" s="11" t="s">
        <v>1345</v>
      </c>
      <c r="E75" s="11" t="s">
        <v>1124</v>
      </c>
      <c r="F75" s="12">
        <v>19</v>
      </c>
    </row>
    <row r="76" spans="1:6">
      <c r="A76" s="10"/>
      <c r="B76" s="10"/>
      <c r="C76" s="10">
        <v>2</v>
      </c>
      <c r="D76" s="11" t="s">
        <v>1346</v>
      </c>
      <c r="E76" s="11" t="s">
        <v>991</v>
      </c>
      <c r="F76" s="12">
        <v>7</v>
      </c>
    </row>
    <row r="77" spans="1:6" s="3" customFormat="1" ht="30">
      <c r="A77" s="21"/>
      <c r="B77" s="21">
        <v>33</v>
      </c>
      <c r="C77" s="21">
        <v>0</v>
      </c>
      <c r="D77" s="22" t="s">
        <v>1347</v>
      </c>
      <c r="E77" s="22" t="s">
        <v>1125</v>
      </c>
      <c r="F77" s="23">
        <v>12</v>
      </c>
    </row>
    <row r="78" spans="1:6" s="3" customFormat="1" ht="15">
      <c r="A78" s="21"/>
      <c r="B78" s="21">
        <v>34</v>
      </c>
      <c r="C78" s="21">
        <v>0</v>
      </c>
      <c r="D78" s="22" t="s">
        <v>1348</v>
      </c>
      <c r="E78" s="22" t="s">
        <v>1126</v>
      </c>
      <c r="F78" s="23">
        <v>58</v>
      </c>
    </row>
    <row r="79" spans="1:6" s="3" customFormat="1" ht="30">
      <c r="A79" s="21"/>
      <c r="B79" s="21">
        <v>35</v>
      </c>
      <c r="C79" s="21">
        <v>0</v>
      </c>
      <c r="D79" s="22" t="s">
        <v>1349</v>
      </c>
      <c r="E79" s="22" t="s">
        <v>1127</v>
      </c>
      <c r="F79" s="23">
        <v>6</v>
      </c>
    </row>
    <row r="80" spans="1:6" s="3" customFormat="1" ht="15">
      <c r="A80" s="21"/>
      <c r="B80" s="21">
        <v>36</v>
      </c>
      <c r="C80" s="21">
        <v>0</v>
      </c>
      <c r="D80" s="22" t="s">
        <v>1350</v>
      </c>
      <c r="E80" s="22" t="s">
        <v>1128</v>
      </c>
      <c r="F80" s="23">
        <v>68</v>
      </c>
    </row>
    <row r="81" spans="1:6" s="3" customFormat="1" ht="15">
      <c r="A81" s="21"/>
      <c r="B81" s="21">
        <v>37</v>
      </c>
      <c r="C81" s="21">
        <v>0</v>
      </c>
      <c r="D81" s="22" t="s">
        <v>1351</v>
      </c>
      <c r="E81" s="22" t="s">
        <v>1129</v>
      </c>
      <c r="F81" s="23">
        <v>41</v>
      </c>
    </row>
    <row r="82" spans="1:6" s="3" customFormat="1" ht="28.5" customHeight="1">
      <c r="A82" s="21"/>
      <c r="B82" s="21">
        <v>38</v>
      </c>
      <c r="C82" s="21">
        <v>0</v>
      </c>
      <c r="D82" s="22" t="s">
        <v>1352</v>
      </c>
      <c r="E82" s="22" t="s">
        <v>1130</v>
      </c>
      <c r="F82" s="23">
        <v>19</v>
      </c>
    </row>
    <row r="83" spans="1:6" s="3" customFormat="1" ht="15.75" customHeight="1">
      <c r="A83" s="21"/>
      <c r="B83" s="21"/>
      <c r="C83" s="21"/>
      <c r="D83" s="22"/>
      <c r="E83" s="22"/>
      <c r="F83" s="23"/>
    </row>
    <row r="84" spans="1:6" s="6" customFormat="1" ht="18">
      <c r="A84" s="17">
        <v>5</v>
      </c>
      <c r="B84" s="18"/>
      <c r="C84" s="18"/>
      <c r="D84" s="19" t="s">
        <v>1353</v>
      </c>
      <c r="E84" s="19" t="s">
        <v>1131</v>
      </c>
      <c r="F84" s="20">
        <f>SUM(F85,F88,F89,F90)</f>
        <v>415</v>
      </c>
    </row>
    <row r="85" spans="1:6" s="3" customFormat="1" ht="15">
      <c r="A85" s="21"/>
      <c r="B85" s="21">
        <v>41</v>
      </c>
      <c r="C85" s="21"/>
      <c r="D85" s="22" t="s">
        <v>1354</v>
      </c>
      <c r="E85" s="22" t="s">
        <v>931</v>
      </c>
      <c r="F85" s="23">
        <f>SUM(F86:F87)</f>
        <v>98</v>
      </c>
    </row>
    <row r="86" spans="1:6" s="8" customFormat="1">
      <c r="A86" s="24"/>
      <c r="B86" s="24"/>
      <c r="C86" s="10">
        <v>0</v>
      </c>
      <c r="D86" s="11" t="s">
        <v>1354</v>
      </c>
      <c r="E86" s="11" t="s">
        <v>932</v>
      </c>
      <c r="F86" s="12">
        <v>93</v>
      </c>
    </row>
    <row r="87" spans="1:6" s="8" customFormat="1">
      <c r="A87" s="24"/>
      <c r="B87" s="24"/>
      <c r="C87" s="10">
        <v>1</v>
      </c>
      <c r="D87" s="11" t="s">
        <v>992</v>
      </c>
      <c r="E87" s="11" t="s">
        <v>988</v>
      </c>
      <c r="F87" s="12">
        <v>5</v>
      </c>
    </row>
    <row r="88" spans="1:6" s="3" customFormat="1" ht="30">
      <c r="A88" s="21"/>
      <c r="B88" s="21">
        <v>42</v>
      </c>
      <c r="C88" s="21">
        <v>0</v>
      </c>
      <c r="D88" s="22" t="s">
        <v>1221</v>
      </c>
      <c r="E88" s="22" t="s">
        <v>1132</v>
      </c>
      <c r="F88" s="23">
        <v>20</v>
      </c>
    </row>
    <row r="89" spans="1:6" s="3" customFormat="1" ht="30">
      <c r="A89" s="21"/>
      <c r="B89" s="21">
        <v>43</v>
      </c>
      <c r="C89" s="21">
        <v>0</v>
      </c>
      <c r="D89" s="22" t="s">
        <v>1222</v>
      </c>
      <c r="E89" s="22" t="s">
        <v>993</v>
      </c>
      <c r="F89" s="23">
        <v>76</v>
      </c>
    </row>
    <row r="90" spans="1:6" s="3" customFormat="1" ht="15">
      <c r="A90" s="21"/>
      <c r="B90" s="21">
        <v>44</v>
      </c>
      <c r="C90" s="21"/>
      <c r="D90" s="22" t="s">
        <v>1223</v>
      </c>
      <c r="E90" s="22" t="s">
        <v>1133</v>
      </c>
      <c r="F90" s="23">
        <f>SUM(F91:F92)</f>
        <v>221</v>
      </c>
    </row>
    <row r="91" spans="1:6">
      <c r="A91" s="10"/>
      <c r="B91" s="10"/>
      <c r="C91" s="10">
        <v>0</v>
      </c>
      <c r="D91" s="11" t="s">
        <v>1223</v>
      </c>
      <c r="E91" s="11" t="s">
        <v>1134</v>
      </c>
      <c r="F91" s="12">
        <v>190</v>
      </c>
    </row>
    <row r="92" spans="1:6">
      <c r="A92" s="10"/>
      <c r="B92" s="10"/>
      <c r="C92" s="10">
        <v>1</v>
      </c>
      <c r="D92" s="11" t="s">
        <v>1224</v>
      </c>
      <c r="E92" s="11" t="s">
        <v>994</v>
      </c>
      <c r="F92" s="12">
        <v>31</v>
      </c>
    </row>
    <row r="93" spans="1:6">
      <c r="A93" s="10"/>
      <c r="B93" s="10"/>
      <c r="C93" s="10"/>
      <c r="D93" s="11"/>
      <c r="E93" s="11"/>
      <c r="F93" s="12"/>
    </row>
    <row r="94" spans="1:6" s="6" customFormat="1" ht="18">
      <c r="A94" s="17">
        <v>6</v>
      </c>
      <c r="B94" s="18"/>
      <c r="C94" s="18"/>
      <c r="D94" s="19" t="s">
        <v>1227</v>
      </c>
      <c r="E94" s="19" t="s">
        <v>1135</v>
      </c>
      <c r="F94" s="20">
        <f>SUM(F95,F102,F103,F104,F107,F110)</f>
        <v>562</v>
      </c>
    </row>
    <row r="95" spans="1:6" s="3" customFormat="1" ht="30">
      <c r="A95" s="21"/>
      <c r="B95" s="21">
        <v>51</v>
      </c>
      <c r="C95" s="21"/>
      <c r="D95" s="22" t="s">
        <v>1228</v>
      </c>
      <c r="E95" s="22" t="s">
        <v>1136</v>
      </c>
      <c r="F95" s="23">
        <f>SUM(F96:F101)</f>
        <v>165</v>
      </c>
    </row>
    <row r="96" spans="1:6">
      <c r="A96" s="10"/>
      <c r="B96" s="10"/>
      <c r="C96" s="10">
        <v>0</v>
      </c>
      <c r="D96" s="11" t="s">
        <v>1228</v>
      </c>
      <c r="E96" s="11" t="s">
        <v>1136</v>
      </c>
      <c r="F96" s="12">
        <v>31</v>
      </c>
    </row>
    <row r="97" spans="1:6">
      <c r="A97" s="10"/>
      <c r="B97" s="10"/>
      <c r="C97" s="10">
        <v>1</v>
      </c>
      <c r="D97" s="11" t="s">
        <v>1229</v>
      </c>
      <c r="E97" s="11" t="s">
        <v>1137</v>
      </c>
      <c r="F97" s="12">
        <v>13</v>
      </c>
    </row>
    <row r="98" spans="1:6">
      <c r="A98" s="10"/>
      <c r="B98" s="10"/>
      <c r="C98" s="10">
        <v>2</v>
      </c>
      <c r="D98" s="11" t="s">
        <v>1230</v>
      </c>
      <c r="E98" s="11" t="s">
        <v>1138</v>
      </c>
      <c r="F98" s="12">
        <v>14</v>
      </c>
    </row>
    <row r="99" spans="1:6">
      <c r="A99" s="10"/>
      <c r="B99" s="10"/>
      <c r="C99" s="10">
        <v>3</v>
      </c>
      <c r="D99" s="11" t="s">
        <v>1231</v>
      </c>
      <c r="E99" s="11" t="s">
        <v>1139</v>
      </c>
      <c r="F99" s="12">
        <v>11</v>
      </c>
    </row>
    <row r="100" spans="1:6">
      <c r="A100" s="10"/>
      <c r="B100" s="10"/>
      <c r="C100" s="10">
        <v>4</v>
      </c>
      <c r="D100" s="11" t="s">
        <v>1232</v>
      </c>
      <c r="E100" s="11" t="s">
        <v>1140</v>
      </c>
      <c r="F100" s="12">
        <v>43</v>
      </c>
    </row>
    <row r="101" spans="1:6">
      <c r="A101" s="10"/>
      <c r="B101" s="10"/>
      <c r="C101" s="10">
        <v>5</v>
      </c>
      <c r="D101" s="11" t="s">
        <v>1233</v>
      </c>
      <c r="E101" s="11" t="s">
        <v>933</v>
      </c>
      <c r="F101" s="12">
        <v>53</v>
      </c>
    </row>
    <row r="102" spans="1:6" s="3" customFormat="1" ht="30">
      <c r="A102" s="21"/>
      <c r="B102" s="21">
        <v>52</v>
      </c>
      <c r="C102" s="21">
        <v>0</v>
      </c>
      <c r="D102" s="22" t="s">
        <v>1234</v>
      </c>
      <c r="E102" s="22" t="s">
        <v>934</v>
      </c>
      <c r="F102" s="23">
        <v>68</v>
      </c>
    </row>
    <row r="103" spans="1:6" s="3" customFormat="1" ht="15">
      <c r="A103" s="21"/>
      <c r="B103" s="21">
        <v>53</v>
      </c>
      <c r="C103" s="21">
        <v>0</v>
      </c>
      <c r="D103" s="22" t="s">
        <v>1235</v>
      </c>
      <c r="E103" s="22" t="s">
        <v>1142</v>
      </c>
      <c r="F103" s="23">
        <v>75</v>
      </c>
    </row>
    <row r="104" spans="1:6" s="3" customFormat="1" ht="30">
      <c r="A104" s="21"/>
      <c r="B104" s="21">
        <v>54</v>
      </c>
      <c r="C104" s="21"/>
      <c r="D104" s="22" t="s">
        <v>1236</v>
      </c>
      <c r="E104" s="22" t="s">
        <v>1008</v>
      </c>
      <c r="F104" s="23">
        <f>SUM(F105:F106)</f>
        <v>118</v>
      </c>
    </row>
    <row r="105" spans="1:6" ht="28">
      <c r="A105" s="10"/>
      <c r="B105" s="10"/>
      <c r="C105" s="10">
        <v>0</v>
      </c>
      <c r="D105" s="11" t="s">
        <v>1236</v>
      </c>
      <c r="E105" s="11" t="s">
        <v>1008</v>
      </c>
      <c r="F105" s="12">
        <v>84</v>
      </c>
    </row>
    <row r="106" spans="1:6">
      <c r="A106" s="10"/>
      <c r="B106" s="10"/>
      <c r="C106" s="10">
        <v>1</v>
      </c>
      <c r="D106" s="11" t="s">
        <v>1239</v>
      </c>
      <c r="E106" s="11" t="s">
        <v>1011</v>
      </c>
      <c r="F106" s="12">
        <v>34</v>
      </c>
    </row>
    <row r="107" spans="1:6" s="3" customFormat="1" ht="30">
      <c r="A107" s="21"/>
      <c r="B107" s="21">
        <v>55</v>
      </c>
      <c r="C107" s="21"/>
      <c r="D107" s="22" t="s">
        <v>1240</v>
      </c>
      <c r="E107" s="22" t="s">
        <v>1012</v>
      </c>
      <c r="F107" s="23">
        <f>SUM(F108:F109)</f>
        <v>120</v>
      </c>
    </row>
    <row r="108" spans="1:6" ht="28">
      <c r="A108" s="10"/>
      <c r="B108" s="10"/>
      <c r="C108" s="10">
        <v>0</v>
      </c>
      <c r="D108" s="11" t="s">
        <v>1240</v>
      </c>
      <c r="E108" s="11" t="s">
        <v>935</v>
      </c>
      <c r="F108" s="12">
        <v>76</v>
      </c>
    </row>
    <row r="109" spans="1:6">
      <c r="A109" s="10"/>
      <c r="B109" s="10"/>
      <c r="C109" s="10">
        <v>1</v>
      </c>
      <c r="D109" s="11" t="s">
        <v>1241</v>
      </c>
      <c r="E109" s="11" t="s">
        <v>1013</v>
      </c>
      <c r="F109" s="12">
        <v>44</v>
      </c>
    </row>
    <row r="110" spans="1:6" s="3" customFormat="1" ht="30">
      <c r="A110" s="21"/>
      <c r="B110" s="21">
        <v>56</v>
      </c>
      <c r="C110" s="21">
        <v>0</v>
      </c>
      <c r="D110" s="22" t="s">
        <v>1242</v>
      </c>
      <c r="E110" s="22" t="s">
        <v>1014</v>
      </c>
      <c r="F110" s="23">
        <v>16</v>
      </c>
    </row>
    <row r="111" spans="1:6" s="3" customFormat="1" ht="15">
      <c r="A111" s="21"/>
      <c r="B111" s="21"/>
      <c r="C111" s="21"/>
      <c r="D111" s="22"/>
      <c r="E111" s="22"/>
      <c r="F111" s="23"/>
    </row>
    <row r="112" spans="1:6" s="6" customFormat="1" ht="18">
      <c r="A112" s="17">
        <v>7</v>
      </c>
      <c r="B112" s="18"/>
      <c r="C112" s="18"/>
      <c r="D112" s="19" t="s">
        <v>1237</v>
      </c>
      <c r="E112" s="19" t="s">
        <v>1015</v>
      </c>
      <c r="F112" s="20">
        <f>SUM(F113,F118,F121,F122,F125,F128,F131,F132)</f>
        <v>655</v>
      </c>
    </row>
    <row r="113" spans="1:6" s="3" customFormat="1" ht="30">
      <c r="A113" s="21"/>
      <c r="B113" s="21">
        <v>61</v>
      </c>
      <c r="C113" s="21">
        <v>0</v>
      </c>
      <c r="D113" s="22" t="s">
        <v>1243</v>
      </c>
      <c r="E113" s="22" t="s">
        <v>1016</v>
      </c>
      <c r="F113" s="23">
        <f>SUM(F114:F117)</f>
        <v>42</v>
      </c>
    </row>
    <row r="114" spans="1:6">
      <c r="A114" s="10"/>
      <c r="B114" s="10"/>
      <c r="C114" s="10">
        <v>1</v>
      </c>
      <c r="D114" s="11" t="s">
        <v>1244</v>
      </c>
      <c r="E114" s="11" t="s">
        <v>1017</v>
      </c>
      <c r="F114" s="12">
        <v>6</v>
      </c>
    </row>
    <row r="115" spans="1:6">
      <c r="A115" s="10"/>
      <c r="B115" s="10"/>
      <c r="C115" s="10">
        <v>2</v>
      </c>
      <c r="D115" s="11" t="s">
        <v>1245</v>
      </c>
      <c r="E115" s="11" t="s">
        <v>1018</v>
      </c>
      <c r="F115" s="12">
        <v>12</v>
      </c>
    </row>
    <row r="116" spans="1:6">
      <c r="A116" s="10"/>
      <c r="B116" s="10"/>
      <c r="C116" s="10">
        <v>3</v>
      </c>
      <c r="D116" s="11" t="s">
        <v>1246</v>
      </c>
      <c r="E116" s="11" t="s">
        <v>1246</v>
      </c>
      <c r="F116" s="12">
        <v>20</v>
      </c>
    </row>
    <row r="117" spans="1:6">
      <c r="A117" s="10"/>
      <c r="B117" s="10"/>
      <c r="C117" s="10">
        <v>4</v>
      </c>
      <c r="D117" s="11" t="s">
        <v>1321</v>
      </c>
      <c r="E117" s="11" t="s">
        <v>1321</v>
      </c>
      <c r="F117" s="12">
        <v>4</v>
      </c>
    </row>
    <row r="118" spans="1:6" s="3" customFormat="1" ht="15">
      <c r="A118" s="21"/>
      <c r="B118" s="21">
        <v>62</v>
      </c>
      <c r="C118" s="21"/>
      <c r="D118" s="22" t="s">
        <v>1247</v>
      </c>
      <c r="E118" s="22" t="s">
        <v>1019</v>
      </c>
      <c r="F118" s="23">
        <f>SUM(F119:F120)</f>
        <v>18</v>
      </c>
    </row>
    <row r="119" spans="1:6">
      <c r="A119" s="10"/>
      <c r="B119" s="10"/>
      <c r="C119" s="10">
        <v>0</v>
      </c>
      <c r="D119" s="11" t="s">
        <v>1247</v>
      </c>
      <c r="E119" s="11" t="s">
        <v>1019</v>
      </c>
      <c r="F119" s="12">
        <v>4</v>
      </c>
    </row>
    <row r="120" spans="1:6">
      <c r="A120" s="10"/>
      <c r="B120" s="10"/>
      <c r="C120" s="10">
        <v>1</v>
      </c>
      <c r="D120" s="11" t="s">
        <v>1248</v>
      </c>
      <c r="E120" s="11" t="s">
        <v>1020</v>
      </c>
      <c r="F120" s="12">
        <v>14</v>
      </c>
    </row>
    <row r="121" spans="1:6" s="3" customFormat="1" ht="15">
      <c r="A121" s="21"/>
      <c r="B121" s="21">
        <v>63</v>
      </c>
      <c r="C121" s="21">
        <v>0</v>
      </c>
      <c r="D121" s="22" t="s">
        <v>1249</v>
      </c>
      <c r="E121" s="22" t="s">
        <v>1021</v>
      </c>
      <c r="F121" s="23">
        <v>0</v>
      </c>
    </row>
    <row r="122" spans="1:6" s="3" customFormat="1" ht="15">
      <c r="A122" s="21"/>
      <c r="B122" s="21">
        <v>64</v>
      </c>
      <c r="C122" s="21"/>
      <c r="D122" s="22" t="s">
        <v>1250</v>
      </c>
      <c r="E122" s="22" t="s">
        <v>1022</v>
      </c>
      <c r="F122" s="23">
        <f>SUM(F123:F124)</f>
        <v>98</v>
      </c>
    </row>
    <row r="123" spans="1:6">
      <c r="A123" s="10"/>
      <c r="B123" s="10"/>
      <c r="C123" s="10">
        <v>0</v>
      </c>
      <c r="D123" s="11" t="s">
        <v>1250</v>
      </c>
      <c r="E123" s="11" t="s">
        <v>936</v>
      </c>
      <c r="F123" s="12">
        <v>86</v>
      </c>
    </row>
    <row r="124" spans="1:6">
      <c r="A124" s="10"/>
      <c r="B124" s="10"/>
      <c r="C124" s="10">
        <v>1</v>
      </c>
      <c r="D124" s="11" t="s">
        <v>1251</v>
      </c>
      <c r="E124" s="11" t="s">
        <v>1251</v>
      </c>
      <c r="F124" s="12">
        <v>12</v>
      </c>
    </row>
    <row r="125" spans="1:6" s="3" customFormat="1" ht="15">
      <c r="A125" s="21"/>
      <c r="B125" s="21">
        <v>65</v>
      </c>
      <c r="C125" s="21"/>
      <c r="D125" s="22" t="s">
        <v>1206</v>
      </c>
      <c r="E125" s="22" t="s">
        <v>1023</v>
      </c>
      <c r="F125" s="23">
        <f>SUM(F126:F127)</f>
        <v>103</v>
      </c>
    </row>
    <row r="126" spans="1:6">
      <c r="A126" s="10"/>
      <c r="B126" s="24"/>
      <c r="C126" s="10">
        <v>0</v>
      </c>
      <c r="D126" s="11" t="s">
        <v>1206</v>
      </c>
      <c r="E126" s="11" t="s">
        <v>914</v>
      </c>
      <c r="F126" s="12">
        <v>83</v>
      </c>
    </row>
    <row r="127" spans="1:6">
      <c r="A127" s="10"/>
      <c r="B127" s="24"/>
      <c r="C127" s="10">
        <v>1</v>
      </c>
      <c r="D127" s="11" t="s">
        <v>1207</v>
      </c>
      <c r="E127" s="11" t="s">
        <v>1024</v>
      </c>
      <c r="F127" s="12">
        <v>20</v>
      </c>
    </row>
    <row r="128" spans="1:6" s="3" customFormat="1" ht="15">
      <c r="A128" s="21"/>
      <c r="B128" s="21">
        <v>66</v>
      </c>
      <c r="C128" s="21"/>
      <c r="D128" s="22" t="s">
        <v>1252</v>
      </c>
      <c r="E128" s="22" t="s">
        <v>1025</v>
      </c>
      <c r="F128" s="23">
        <f>SUM(F129:F130)</f>
        <v>123</v>
      </c>
    </row>
    <row r="129" spans="1:6">
      <c r="A129" s="10"/>
      <c r="B129" s="10"/>
      <c r="C129" s="10">
        <v>0</v>
      </c>
      <c r="D129" s="11" t="s">
        <v>995</v>
      </c>
      <c r="E129" s="11" t="s">
        <v>915</v>
      </c>
      <c r="F129" s="12">
        <v>96</v>
      </c>
    </row>
    <row r="130" spans="1:6">
      <c r="A130" s="10"/>
      <c r="B130" s="10"/>
      <c r="C130" s="10">
        <v>1</v>
      </c>
      <c r="D130" s="11" t="s">
        <v>1253</v>
      </c>
      <c r="E130" s="11" t="s">
        <v>1026</v>
      </c>
      <c r="F130" s="12">
        <v>27</v>
      </c>
    </row>
    <row r="131" spans="1:6" s="3" customFormat="1" ht="15">
      <c r="A131" s="21"/>
      <c r="B131" s="21">
        <v>67</v>
      </c>
      <c r="C131" s="21">
        <v>0</v>
      </c>
      <c r="D131" s="22" t="s">
        <v>1254</v>
      </c>
      <c r="E131" s="22" t="s">
        <v>1027</v>
      </c>
      <c r="F131" s="23">
        <v>83</v>
      </c>
    </row>
    <row r="132" spans="1:6" s="3" customFormat="1" ht="15">
      <c r="A132" s="21"/>
      <c r="B132" s="21">
        <v>68</v>
      </c>
      <c r="C132" s="21">
        <v>0</v>
      </c>
      <c r="D132" s="22" t="s">
        <v>989</v>
      </c>
      <c r="E132" s="22" t="s">
        <v>1028</v>
      </c>
      <c r="F132" s="23">
        <f>SUM(F133:F135)</f>
        <v>188</v>
      </c>
    </row>
    <row r="133" spans="1:6">
      <c r="A133" s="10"/>
      <c r="B133" s="10"/>
      <c r="C133" s="10">
        <v>1</v>
      </c>
      <c r="D133" s="11" t="s">
        <v>1255</v>
      </c>
      <c r="E133" s="11" t="s">
        <v>1029</v>
      </c>
      <c r="F133" s="12">
        <v>46</v>
      </c>
    </row>
    <row r="134" spans="1:6">
      <c r="A134" s="10"/>
      <c r="B134" s="10"/>
      <c r="C134" s="10">
        <v>2</v>
      </c>
      <c r="D134" s="11" t="s">
        <v>1256</v>
      </c>
      <c r="E134" s="11" t="s">
        <v>1030</v>
      </c>
      <c r="F134" s="12">
        <v>69</v>
      </c>
    </row>
    <row r="135" spans="1:6" ht="42">
      <c r="A135" s="10"/>
      <c r="B135" s="10"/>
      <c r="C135" s="10">
        <v>3</v>
      </c>
      <c r="D135" s="11" t="s">
        <v>1257</v>
      </c>
      <c r="E135" s="11" t="s">
        <v>916</v>
      </c>
      <c r="F135" s="12">
        <v>73</v>
      </c>
    </row>
    <row r="136" spans="1:6">
      <c r="A136" s="10"/>
      <c r="B136" s="10"/>
      <c r="C136" s="10"/>
      <c r="D136" s="11"/>
      <c r="E136" s="11"/>
      <c r="F136" s="12"/>
    </row>
    <row r="137" spans="1:6" s="6" customFormat="1" ht="18">
      <c r="A137" s="17">
        <v>8</v>
      </c>
      <c r="B137" s="17"/>
      <c r="C137" s="17"/>
      <c r="D137" s="19" t="s">
        <v>1258</v>
      </c>
      <c r="E137" s="19" t="s">
        <v>1031</v>
      </c>
      <c r="F137" s="20">
        <f>SUM(F138,F139,F140,F145,F146,F147,F151,F152,F153)</f>
        <v>761</v>
      </c>
    </row>
    <row r="138" spans="1:6" s="3" customFormat="1" ht="15">
      <c r="A138" s="21"/>
      <c r="B138" s="21">
        <v>71</v>
      </c>
      <c r="C138" s="21">
        <v>0</v>
      </c>
      <c r="D138" s="22" t="s">
        <v>1259</v>
      </c>
      <c r="E138" s="22" t="s">
        <v>1032</v>
      </c>
      <c r="F138" s="23">
        <v>63</v>
      </c>
    </row>
    <row r="139" spans="1:6" s="3" customFormat="1" ht="15">
      <c r="A139" s="21"/>
      <c r="B139" s="21">
        <v>72</v>
      </c>
      <c r="C139" s="21">
        <v>0</v>
      </c>
      <c r="D139" s="22" t="s">
        <v>1260</v>
      </c>
      <c r="E139" s="22" t="s">
        <v>1033</v>
      </c>
      <c r="F139" s="23">
        <v>75</v>
      </c>
    </row>
    <row r="140" spans="1:6" s="3" customFormat="1" ht="30">
      <c r="A140" s="21"/>
      <c r="B140" s="21">
        <v>73</v>
      </c>
      <c r="C140" s="21">
        <v>0</v>
      </c>
      <c r="D140" s="22" t="s">
        <v>1261</v>
      </c>
      <c r="E140" s="22" t="s">
        <v>1034</v>
      </c>
      <c r="F140" s="23">
        <f>SUM(F141:F144)</f>
        <v>64</v>
      </c>
    </row>
    <row r="141" spans="1:6">
      <c r="A141" s="10"/>
      <c r="B141" s="10"/>
      <c r="C141" s="10">
        <v>1</v>
      </c>
      <c r="D141" s="11" t="s">
        <v>1262</v>
      </c>
      <c r="E141" s="11" t="s">
        <v>1035</v>
      </c>
      <c r="F141" s="12">
        <v>20</v>
      </c>
    </row>
    <row r="142" spans="1:6">
      <c r="A142" s="10"/>
      <c r="B142" s="10"/>
      <c r="C142" s="10">
        <v>2</v>
      </c>
      <c r="D142" s="11" t="s">
        <v>1263</v>
      </c>
      <c r="E142" s="11" t="s">
        <v>1036</v>
      </c>
      <c r="F142" s="12">
        <v>10</v>
      </c>
    </row>
    <row r="143" spans="1:6">
      <c r="A143" s="10"/>
      <c r="B143" s="10"/>
      <c r="C143" s="10">
        <v>3</v>
      </c>
      <c r="D143" s="11" t="s">
        <v>1264</v>
      </c>
      <c r="E143" s="11" t="s">
        <v>1037</v>
      </c>
      <c r="F143" s="12">
        <v>19</v>
      </c>
    </row>
    <row r="144" spans="1:6">
      <c r="A144" s="10"/>
      <c r="B144" s="10"/>
      <c r="C144" s="10">
        <v>4</v>
      </c>
      <c r="D144" s="11" t="s">
        <v>1265</v>
      </c>
      <c r="E144" s="11" t="s">
        <v>1038</v>
      </c>
      <c r="F144" s="12">
        <v>15</v>
      </c>
    </row>
    <row r="145" spans="1:6" s="3" customFormat="1" ht="15">
      <c r="A145" s="21"/>
      <c r="B145" s="21">
        <v>74</v>
      </c>
      <c r="C145" s="21">
        <v>0</v>
      </c>
      <c r="D145" s="22" t="s">
        <v>1006</v>
      </c>
      <c r="E145" s="22" t="s">
        <v>1039</v>
      </c>
      <c r="F145" s="23">
        <v>85</v>
      </c>
    </row>
    <row r="146" spans="1:6" s="3" customFormat="1" ht="15">
      <c r="A146" s="21"/>
      <c r="B146" s="21">
        <v>75</v>
      </c>
      <c r="C146" s="21">
        <v>0</v>
      </c>
      <c r="D146" s="22" t="s">
        <v>1267</v>
      </c>
      <c r="E146" s="22" t="s">
        <v>1040</v>
      </c>
      <c r="F146" s="23">
        <v>151</v>
      </c>
    </row>
    <row r="147" spans="1:6" s="3" customFormat="1" ht="30">
      <c r="A147" s="21"/>
      <c r="B147" s="21">
        <v>76</v>
      </c>
      <c r="C147" s="21">
        <v>0</v>
      </c>
      <c r="D147" s="22" t="s">
        <v>1268</v>
      </c>
      <c r="E147" s="22" t="s">
        <v>1041</v>
      </c>
      <c r="F147" s="23">
        <f>SUM(F148:F150)</f>
        <v>269</v>
      </c>
    </row>
    <row r="148" spans="1:6">
      <c r="A148" s="10"/>
      <c r="B148" s="10"/>
      <c r="C148" s="10">
        <v>1</v>
      </c>
      <c r="D148" s="11" t="s">
        <v>1269</v>
      </c>
      <c r="E148" s="11" t="s">
        <v>1042</v>
      </c>
      <c r="F148" s="12">
        <v>140</v>
      </c>
    </row>
    <row r="149" spans="1:6">
      <c r="A149" s="10"/>
      <c r="B149" s="10"/>
      <c r="C149" s="10">
        <v>2</v>
      </c>
      <c r="D149" s="11" t="s">
        <v>1270</v>
      </c>
      <c r="E149" s="11" t="s">
        <v>1043</v>
      </c>
      <c r="F149" s="12">
        <v>91</v>
      </c>
    </row>
    <row r="150" spans="1:6">
      <c r="A150" s="10"/>
      <c r="B150" s="10"/>
      <c r="C150" s="10">
        <v>3</v>
      </c>
      <c r="D150" s="11" t="s">
        <v>1271</v>
      </c>
      <c r="E150" s="11" t="s">
        <v>1044</v>
      </c>
      <c r="F150" s="12">
        <v>38</v>
      </c>
    </row>
    <row r="151" spans="1:6" s="3" customFormat="1" ht="15">
      <c r="A151" s="21"/>
      <c r="B151" s="21">
        <v>77</v>
      </c>
      <c r="C151" s="21">
        <v>0</v>
      </c>
      <c r="D151" s="22" t="s">
        <v>1272</v>
      </c>
      <c r="E151" s="22" t="s">
        <v>1045</v>
      </c>
      <c r="F151" s="23">
        <v>14</v>
      </c>
    </row>
    <row r="152" spans="1:6" s="3" customFormat="1" ht="30">
      <c r="A152" s="21"/>
      <c r="B152" s="21">
        <v>78</v>
      </c>
      <c r="C152" s="21">
        <v>0</v>
      </c>
      <c r="D152" s="22" t="s">
        <v>1273</v>
      </c>
      <c r="E152" s="22" t="s">
        <v>1046</v>
      </c>
      <c r="F152" s="23">
        <v>35</v>
      </c>
    </row>
    <row r="153" spans="1:6" s="3" customFormat="1" ht="30">
      <c r="A153" s="21"/>
      <c r="B153" s="21">
        <v>79</v>
      </c>
      <c r="C153" s="21">
        <v>0</v>
      </c>
      <c r="D153" s="22" t="s">
        <v>1274</v>
      </c>
      <c r="E153" s="22" t="s">
        <v>996</v>
      </c>
      <c r="F153" s="23">
        <v>5</v>
      </c>
    </row>
    <row r="154" spans="1:6" s="3" customFormat="1" ht="15">
      <c r="A154" s="21"/>
      <c r="B154" s="21"/>
      <c r="C154" s="21"/>
      <c r="D154" s="22"/>
      <c r="E154" s="22"/>
      <c r="F154" s="23"/>
    </row>
    <row r="155" spans="1:6" s="6" customFormat="1" ht="18">
      <c r="A155" s="17">
        <v>9</v>
      </c>
      <c r="B155" s="18"/>
      <c r="C155" s="18"/>
      <c r="D155" s="19" t="s">
        <v>1275</v>
      </c>
      <c r="E155" s="19" t="s">
        <v>1047</v>
      </c>
      <c r="F155" s="20">
        <f>SUM(F156,F159,F162,F166,F167,F168,F172,F175)</f>
        <v>744</v>
      </c>
    </row>
    <row r="156" spans="1:6" s="3" customFormat="1" ht="15">
      <c r="A156" s="21"/>
      <c r="B156" s="21">
        <v>81</v>
      </c>
      <c r="C156" s="21"/>
      <c r="D156" s="22" t="s">
        <v>1276</v>
      </c>
      <c r="E156" s="22" t="s">
        <v>1048</v>
      </c>
      <c r="F156" s="23">
        <f>SUM(F157:F158)</f>
        <v>58</v>
      </c>
    </row>
    <row r="157" spans="1:6">
      <c r="A157" s="10"/>
      <c r="B157" s="10"/>
      <c r="C157" s="10">
        <v>0</v>
      </c>
      <c r="D157" s="11" t="s">
        <v>1276</v>
      </c>
      <c r="E157" s="11" t="s">
        <v>1048</v>
      </c>
      <c r="F157" s="12">
        <v>42</v>
      </c>
    </row>
    <row r="158" spans="1:6">
      <c r="A158" s="10"/>
      <c r="B158" s="10"/>
      <c r="C158" s="10">
        <v>1</v>
      </c>
      <c r="D158" s="11" t="s">
        <v>1277</v>
      </c>
      <c r="E158" s="11" t="s">
        <v>1049</v>
      </c>
      <c r="F158" s="12">
        <v>16</v>
      </c>
    </row>
    <row r="159" spans="1:6" s="3" customFormat="1" ht="15">
      <c r="A159" s="21"/>
      <c r="B159" s="21">
        <v>82</v>
      </c>
      <c r="C159" s="21">
        <v>0</v>
      </c>
      <c r="D159" s="22" t="s">
        <v>1279</v>
      </c>
      <c r="E159" s="22" t="s">
        <v>1050</v>
      </c>
      <c r="F159" s="23">
        <f>SUM(F160:F161)</f>
        <v>95</v>
      </c>
    </row>
    <row r="160" spans="1:6">
      <c r="A160" s="10"/>
      <c r="B160" s="10"/>
      <c r="C160" s="10">
        <v>1</v>
      </c>
      <c r="D160" s="11" t="s">
        <v>1051</v>
      </c>
      <c r="E160" s="11" t="s">
        <v>1052</v>
      </c>
      <c r="F160" s="12">
        <v>22</v>
      </c>
    </row>
    <row r="161" spans="1:6">
      <c r="A161" s="10"/>
      <c r="B161" s="10"/>
      <c r="C161" s="10">
        <v>2</v>
      </c>
      <c r="D161" s="11" t="s">
        <v>1278</v>
      </c>
      <c r="E161" s="11" t="s">
        <v>1278</v>
      </c>
      <c r="F161" s="12">
        <v>73</v>
      </c>
    </row>
    <row r="162" spans="1:6" s="3" customFormat="1" ht="15">
      <c r="A162" s="21"/>
      <c r="B162" s="21">
        <v>83</v>
      </c>
      <c r="C162" s="21"/>
      <c r="D162" s="22" t="s">
        <v>1280</v>
      </c>
      <c r="E162" s="22" t="s">
        <v>1053</v>
      </c>
      <c r="F162" s="23">
        <f>SUM(F163:F165)</f>
        <v>359</v>
      </c>
    </row>
    <row r="163" spans="1:6">
      <c r="A163" s="10"/>
      <c r="B163" s="10"/>
      <c r="C163" s="10">
        <v>0</v>
      </c>
      <c r="D163" s="11" t="s">
        <v>1280</v>
      </c>
      <c r="E163" s="11" t="s">
        <v>1053</v>
      </c>
      <c r="F163" s="12">
        <v>345</v>
      </c>
    </row>
    <row r="164" spans="1:6" ht="28">
      <c r="A164" s="10"/>
      <c r="B164" s="10"/>
      <c r="C164" s="10">
        <v>1</v>
      </c>
      <c r="D164" s="11" t="s">
        <v>1281</v>
      </c>
      <c r="E164" s="11" t="s">
        <v>1054</v>
      </c>
      <c r="F164" s="12">
        <v>7</v>
      </c>
    </row>
    <row r="165" spans="1:6">
      <c r="A165" s="10"/>
      <c r="B165" s="10"/>
      <c r="C165" s="10">
        <v>2</v>
      </c>
      <c r="D165" s="11" t="s">
        <v>1210</v>
      </c>
      <c r="E165" s="11" t="s">
        <v>1055</v>
      </c>
      <c r="F165" s="12">
        <v>7</v>
      </c>
    </row>
    <row r="166" spans="1:6" s="3" customFormat="1" ht="15">
      <c r="A166" s="21"/>
      <c r="B166" s="21">
        <v>84</v>
      </c>
      <c r="C166" s="21">
        <v>0</v>
      </c>
      <c r="D166" s="22" t="s">
        <v>1282</v>
      </c>
      <c r="E166" s="22" t="s">
        <v>1282</v>
      </c>
      <c r="F166" s="23">
        <v>71</v>
      </c>
    </row>
    <row r="167" spans="1:6" s="3" customFormat="1" ht="15">
      <c r="A167" s="21"/>
      <c r="B167" s="21">
        <v>85</v>
      </c>
      <c r="C167" s="21">
        <v>0</v>
      </c>
      <c r="D167" s="22" t="s">
        <v>1283</v>
      </c>
      <c r="E167" s="22" t="s">
        <v>1056</v>
      </c>
      <c r="F167" s="23">
        <v>18</v>
      </c>
    </row>
    <row r="168" spans="1:6" s="3" customFormat="1" ht="15">
      <c r="A168" s="21"/>
      <c r="B168" s="21">
        <v>86</v>
      </c>
      <c r="C168" s="21"/>
      <c r="D168" s="22" t="s">
        <v>1285</v>
      </c>
      <c r="E168" s="22" t="s">
        <v>1285</v>
      </c>
      <c r="F168" s="23">
        <f>SUM(F169:F171)</f>
        <v>90</v>
      </c>
    </row>
    <row r="169" spans="1:6">
      <c r="A169" s="10"/>
      <c r="B169" s="10"/>
      <c r="C169" s="10">
        <v>0</v>
      </c>
      <c r="D169" s="11" t="s">
        <v>1285</v>
      </c>
      <c r="E169" s="11" t="s">
        <v>1285</v>
      </c>
      <c r="F169" s="12">
        <v>47</v>
      </c>
    </row>
    <row r="170" spans="1:6">
      <c r="A170" s="10"/>
      <c r="B170" s="10"/>
      <c r="C170" s="10">
        <v>1</v>
      </c>
      <c r="D170" s="11" t="s">
        <v>1256</v>
      </c>
      <c r="E170" s="11" t="s">
        <v>1030</v>
      </c>
      <c r="F170" s="12">
        <v>32</v>
      </c>
    </row>
    <row r="171" spans="1:6">
      <c r="A171" s="10"/>
      <c r="B171" s="10"/>
      <c r="C171" s="10">
        <v>2</v>
      </c>
      <c r="D171" s="11" t="s">
        <v>1286</v>
      </c>
      <c r="E171" s="11" t="s">
        <v>1057</v>
      </c>
      <c r="F171" s="12">
        <v>11</v>
      </c>
    </row>
    <row r="172" spans="1:6" s="3" customFormat="1" ht="15">
      <c r="A172" s="21"/>
      <c r="B172" s="21">
        <v>87</v>
      </c>
      <c r="C172" s="21"/>
      <c r="D172" s="22" t="s">
        <v>1287</v>
      </c>
      <c r="E172" s="22" t="s">
        <v>1287</v>
      </c>
      <c r="F172" s="23">
        <f>SUM(F173:F174)</f>
        <v>44</v>
      </c>
    </row>
    <row r="173" spans="1:6" s="8" customFormat="1">
      <c r="A173" s="24"/>
      <c r="B173" s="24"/>
      <c r="C173" s="10">
        <v>0</v>
      </c>
      <c r="D173" s="11" t="s">
        <v>1287</v>
      </c>
      <c r="E173" s="11" t="s">
        <v>1287</v>
      </c>
      <c r="F173" s="12">
        <v>22</v>
      </c>
    </row>
    <row r="174" spans="1:6" s="8" customFormat="1">
      <c r="A174" s="24"/>
      <c r="B174" s="24"/>
      <c r="C174" s="10">
        <v>1</v>
      </c>
      <c r="D174" s="11" t="s">
        <v>997</v>
      </c>
      <c r="E174" s="11" t="s">
        <v>998</v>
      </c>
      <c r="F174" s="12">
        <v>22</v>
      </c>
    </row>
    <row r="175" spans="1:6" s="3" customFormat="1" ht="15">
      <c r="A175" s="21"/>
      <c r="B175" s="21">
        <v>88</v>
      </c>
      <c r="C175" s="21">
        <v>0</v>
      </c>
      <c r="D175" s="22" t="s">
        <v>1143</v>
      </c>
      <c r="E175" s="22" t="s">
        <v>1058</v>
      </c>
      <c r="F175" s="23">
        <v>9</v>
      </c>
    </row>
    <row r="176" spans="1:6" s="3" customFormat="1" ht="15">
      <c r="A176" s="21"/>
      <c r="B176" s="21"/>
      <c r="C176" s="21"/>
      <c r="D176" s="22"/>
      <c r="E176" s="22"/>
      <c r="F176" s="23"/>
    </row>
    <row r="177" spans="1:6" s="6" customFormat="1" ht="18">
      <c r="A177" s="17">
        <v>10</v>
      </c>
      <c r="B177" s="18"/>
      <c r="C177" s="18"/>
      <c r="D177" s="19" t="s">
        <v>1144</v>
      </c>
      <c r="E177" s="19" t="s">
        <v>1059</v>
      </c>
      <c r="F177" s="20">
        <f>SUM(F178,F179,F180,F183,F189)</f>
        <v>564</v>
      </c>
    </row>
    <row r="178" spans="1:6" s="3" customFormat="1" ht="15">
      <c r="A178" s="21"/>
      <c r="B178" s="21">
        <v>91</v>
      </c>
      <c r="C178" s="21">
        <v>0</v>
      </c>
      <c r="D178" s="22" t="s">
        <v>1145</v>
      </c>
      <c r="E178" s="22" t="s">
        <v>1060</v>
      </c>
      <c r="F178" s="23">
        <v>60</v>
      </c>
    </row>
    <row r="179" spans="1:6" s="3" customFormat="1" ht="15">
      <c r="A179" s="21"/>
      <c r="B179" s="21">
        <v>92</v>
      </c>
      <c r="C179" s="21">
        <v>0</v>
      </c>
      <c r="D179" s="22" t="s">
        <v>1146</v>
      </c>
      <c r="E179" s="22" t="s">
        <v>1061</v>
      </c>
      <c r="F179" s="23">
        <v>70</v>
      </c>
    </row>
    <row r="180" spans="1:6" s="3" customFormat="1" ht="15">
      <c r="A180" s="21"/>
      <c r="B180" s="21">
        <v>93</v>
      </c>
      <c r="C180" s="21"/>
      <c r="D180" s="22" t="s">
        <v>1147</v>
      </c>
      <c r="E180" s="22" t="s">
        <v>1062</v>
      </c>
      <c r="F180" s="23">
        <f>SUM(F181:F182)</f>
        <v>127</v>
      </c>
    </row>
    <row r="181" spans="1:6">
      <c r="A181" s="10"/>
      <c r="B181" s="10"/>
      <c r="C181" s="10">
        <v>0</v>
      </c>
      <c r="D181" s="11" t="s">
        <v>1147</v>
      </c>
      <c r="E181" s="11" t="s">
        <v>1062</v>
      </c>
      <c r="F181" s="12">
        <v>117</v>
      </c>
    </row>
    <row r="182" spans="1:6">
      <c r="A182" s="10"/>
      <c r="B182" s="10"/>
      <c r="C182" s="10">
        <v>1</v>
      </c>
      <c r="D182" s="11" t="s">
        <v>990</v>
      </c>
      <c r="E182" s="11" t="s">
        <v>1064</v>
      </c>
      <c r="F182" s="12">
        <v>10</v>
      </c>
    </row>
    <row r="183" spans="1:6" s="3" customFormat="1" ht="15">
      <c r="A183" s="21"/>
      <c r="B183" s="21">
        <v>94</v>
      </c>
      <c r="C183" s="21"/>
      <c r="D183" s="22" t="s">
        <v>1148</v>
      </c>
      <c r="E183" s="22" t="s">
        <v>1065</v>
      </c>
      <c r="F183" s="23">
        <f>SUM(F184:F188)</f>
        <v>262</v>
      </c>
    </row>
    <row r="184" spans="1:6">
      <c r="A184" s="10"/>
      <c r="B184" s="10"/>
      <c r="C184" s="10">
        <v>0</v>
      </c>
      <c r="D184" s="11" t="s">
        <v>1148</v>
      </c>
      <c r="E184" s="11" t="s">
        <v>1066</v>
      </c>
      <c r="F184" s="12">
        <v>126</v>
      </c>
    </row>
    <row r="185" spans="1:6">
      <c r="A185" s="10"/>
      <c r="B185" s="10"/>
      <c r="C185" s="10">
        <v>1</v>
      </c>
      <c r="D185" s="11" t="s">
        <v>1149</v>
      </c>
      <c r="E185" s="11" t="s">
        <v>1067</v>
      </c>
      <c r="F185" s="12">
        <v>61</v>
      </c>
    </row>
    <row r="186" spans="1:6">
      <c r="A186" s="10"/>
      <c r="B186" s="10"/>
      <c r="C186" s="10">
        <v>2</v>
      </c>
      <c r="D186" s="11" t="s">
        <v>1150</v>
      </c>
      <c r="E186" s="11" t="s">
        <v>1068</v>
      </c>
      <c r="F186" s="12">
        <v>34</v>
      </c>
    </row>
    <row r="187" spans="1:6">
      <c r="A187" s="10"/>
      <c r="B187" s="10"/>
      <c r="C187" s="10">
        <v>3</v>
      </c>
      <c r="D187" s="11" t="s">
        <v>1151</v>
      </c>
      <c r="E187" s="11" t="s">
        <v>1069</v>
      </c>
      <c r="F187" s="12">
        <v>25</v>
      </c>
    </row>
    <row r="188" spans="1:6">
      <c r="A188" s="10"/>
      <c r="B188" s="10"/>
      <c r="C188" s="10">
        <v>4</v>
      </c>
      <c r="D188" s="11" t="s">
        <v>1152</v>
      </c>
      <c r="E188" s="11" t="s">
        <v>1070</v>
      </c>
      <c r="F188" s="12">
        <v>16</v>
      </c>
    </row>
    <row r="189" spans="1:6" s="3" customFormat="1" ht="30">
      <c r="A189" s="21"/>
      <c r="B189" s="21">
        <v>95</v>
      </c>
      <c r="C189" s="21">
        <v>0</v>
      </c>
      <c r="D189" s="22" t="s">
        <v>1153</v>
      </c>
      <c r="E189" s="22" t="s">
        <v>1072</v>
      </c>
      <c r="F189" s="23">
        <v>45</v>
      </c>
    </row>
    <row r="190" spans="1:6" s="3" customFormat="1" ht="15">
      <c r="A190" s="21"/>
      <c r="B190" s="21"/>
      <c r="C190" s="21"/>
      <c r="D190" s="22"/>
      <c r="E190" s="22"/>
      <c r="F190" s="23"/>
    </row>
    <row r="191" spans="1:6" s="6" customFormat="1" ht="18">
      <c r="A191" s="17">
        <v>11</v>
      </c>
      <c r="B191" s="18"/>
      <c r="C191" s="18"/>
      <c r="D191" s="19" t="s">
        <v>1154</v>
      </c>
      <c r="E191" s="19" t="s">
        <v>1073</v>
      </c>
      <c r="F191" s="20">
        <f>SUM(F192,F193,F197,F198,F201,F204,F205)</f>
        <v>406</v>
      </c>
    </row>
    <row r="192" spans="1:6" s="3" customFormat="1" ht="15">
      <c r="A192" s="21"/>
      <c r="B192" s="21">
        <v>101</v>
      </c>
      <c r="C192" s="21">
        <v>0</v>
      </c>
      <c r="D192" s="22" t="s">
        <v>1155</v>
      </c>
      <c r="E192" s="22" t="s">
        <v>1017</v>
      </c>
      <c r="F192" s="23">
        <v>10</v>
      </c>
    </row>
    <row r="193" spans="1:6" s="3" customFormat="1" ht="15">
      <c r="A193" s="21"/>
      <c r="B193" s="21">
        <v>102</v>
      </c>
      <c r="C193" s="21"/>
      <c r="D193" s="22" t="s">
        <v>1156</v>
      </c>
      <c r="E193" s="22" t="s">
        <v>1074</v>
      </c>
      <c r="F193" s="23">
        <f>SUM(F194:F196)</f>
        <v>22</v>
      </c>
    </row>
    <row r="194" spans="1:6">
      <c r="A194" s="10"/>
      <c r="B194" s="10"/>
      <c r="C194" s="10">
        <v>0</v>
      </c>
      <c r="D194" s="11" t="s">
        <v>1156</v>
      </c>
      <c r="E194" s="11" t="s">
        <v>1074</v>
      </c>
      <c r="F194" s="12">
        <v>2</v>
      </c>
    </row>
    <row r="195" spans="1:6">
      <c r="A195" s="10"/>
      <c r="B195" s="10"/>
      <c r="C195" s="10">
        <v>1</v>
      </c>
      <c r="D195" s="11" t="s">
        <v>1157</v>
      </c>
      <c r="E195" s="11" t="s">
        <v>937</v>
      </c>
      <c r="F195" s="12">
        <v>12</v>
      </c>
    </row>
    <row r="196" spans="1:6">
      <c r="A196" s="10"/>
      <c r="B196" s="10"/>
      <c r="C196" s="10">
        <v>2</v>
      </c>
      <c r="D196" s="11" t="s">
        <v>1158</v>
      </c>
      <c r="E196" s="11" t="s">
        <v>1075</v>
      </c>
      <c r="F196" s="12">
        <v>8</v>
      </c>
    </row>
    <row r="197" spans="1:6" s="3" customFormat="1" ht="15">
      <c r="A197" s="21"/>
      <c r="B197" s="21">
        <v>103</v>
      </c>
      <c r="C197" s="21">
        <v>0</v>
      </c>
      <c r="D197" s="22" t="s">
        <v>1159</v>
      </c>
      <c r="E197" s="22" t="s">
        <v>1076</v>
      </c>
      <c r="F197" s="23">
        <v>83</v>
      </c>
    </row>
    <row r="198" spans="1:6" s="3" customFormat="1" ht="15">
      <c r="A198" s="21"/>
      <c r="B198" s="21">
        <v>104</v>
      </c>
      <c r="C198" s="21"/>
      <c r="D198" s="22" t="s">
        <v>1160</v>
      </c>
      <c r="E198" s="22" t="s">
        <v>1077</v>
      </c>
      <c r="F198" s="23">
        <f>SUM(F199:F200)</f>
        <v>228</v>
      </c>
    </row>
    <row r="199" spans="1:6">
      <c r="A199" s="10"/>
      <c r="B199" s="10"/>
      <c r="C199" s="10">
        <v>0</v>
      </c>
      <c r="D199" s="11" t="s">
        <v>938</v>
      </c>
      <c r="E199" s="11" t="s">
        <v>1077</v>
      </c>
      <c r="F199" s="12">
        <v>152</v>
      </c>
    </row>
    <row r="200" spans="1:6">
      <c r="A200" s="10"/>
      <c r="B200" s="10"/>
      <c r="C200" s="10">
        <v>1</v>
      </c>
      <c r="D200" s="11" t="s">
        <v>1161</v>
      </c>
      <c r="E200" s="11" t="s">
        <v>1079</v>
      </c>
      <c r="F200" s="12">
        <v>76</v>
      </c>
    </row>
    <row r="201" spans="1:6" s="3" customFormat="1" ht="30">
      <c r="A201" s="21"/>
      <c r="B201" s="21">
        <v>105</v>
      </c>
      <c r="C201" s="21"/>
      <c r="D201" s="22" t="s">
        <v>1162</v>
      </c>
      <c r="E201" s="22" t="s">
        <v>1080</v>
      </c>
      <c r="F201" s="23">
        <f>SUM(F202:F203)</f>
        <v>30</v>
      </c>
    </row>
    <row r="202" spans="1:6" ht="28">
      <c r="A202" s="10"/>
      <c r="B202" s="10"/>
      <c r="C202" s="10">
        <v>0</v>
      </c>
      <c r="D202" s="11" t="s">
        <v>1162</v>
      </c>
      <c r="E202" s="11" t="s">
        <v>1080</v>
      </c>
      <c r="F202" s="12">
        <v>21</v>
      </c>
    </row>
    <row r="203" spans="1:6">
      <c r="A203" s="10"/>
      <c r="B203" s="10"/>
      <c r="C203" s="10">
        <v>1</v>
      </c>
      <c r="D203" s="11" t="s">
        <v>1163</v>
      </c>
      <c r="E203" s="11" t="s">
        <v>942</v>
      </c>
      <c r="F203" s="12">
        <v>9</v>
      </c>
    </row>
    <row r="204" spans="1:6" s="3" customFormat="1" ht="15">
      <c r="A204" s="21"/>
      <c r="B204" s="21">
        <v>106</v>
      </c>
      <c r="C204" s="21">
        <v>0</v>
      </c>
      <c r="D204" s="22" t="s">
        <v>1246</v>
      </c>
      <c r="E204" s="22" t="s">
        <v>943</v>
      </c>
      <c r="F204" s="23">
        <v>14</v>
      </c>
    </row>
    <row r="205" spans="1:6" s="3" customFormat="1" ht="15">
      <c r="A205" s="21"/>
      <c r="B205" s="21">
        <v>107</v>
      </c>
      <c r="C205" s="21">
        <v>0</v>
      </c>
      <c r="D205" s="22" t="s">
        <v>1164</v>
      </c>
      <c r="E205" s="22" t="s">
        <v>1042</v>
      </c>
      <c r="F205" s="23">
        <v>19</v>
      </c>
    </row>
    <row r="206" spans="1:6" s="3" customFormat="1" ht="15">
      <c r="A206" s="21"/>
      <c r="B206" s="21"/>
      <c r="C206" s="21"/>
      <c r="D206" s="22"/>
      <c r="E206" s="22"/>
      <c r="F206" s="23"/>
    </row>
    <row r="207" spans="1:6" s="6" customFormat="1" ht="18">
      <c r="A207" s="17">
        <v>12</v>
      </c>
      <c r="B207" s="18"/>
      <c r="C207" s="18"/>
      <c r="D207" s="19" t="s">
        <v>1165</v>
      </c>
      <c r="E207" s="19" t="s">
        <v>944</v>
      </c>
      <c r="F207" s="20">
        <f>SUM(F208:F210)</f>
        <v>98</v>
      </c>
    </row>
    <row r="208" spans="1:6" s="3" customFormat="1" ht="15">
      <c r="A208" s="21"/>
      <c r="B208" s="21">
        <v>111</v>
      </c>
      <c r="C208" s="21">
        <v>0</v>
      </c>
      <c r="D208" s="22" t="s">
        <v>1166</v>
      </c>
      <c r="E208" s="22" t="s">
        <v>945</v>
      </c>
      <c r="F208" s="23">
        <v>22</v>
      </c>
    </row>
    <row r="209" spans="1:7" s="3" customFormat="1" ht="15">
      <c r="A209" s="21"/>
      <c r="B209" s="21">
        <v>112</v>
      </c>
      <c r="C209" s="21">
        <v>0</v>
      </c>
      <c r="D209" s="22" t="s">
        <v>1167</v>
      </c>
      <c r="E209" s="22" t="s">
        <v>946</v>
      </c>
      <c r="F209" s="23">
        <v>40</v>
      </c>
    </row>
    <row r="210" spans="1:7" s="3" customFormat="1" ht="15">
      <c r="A210" s="21"/>
      <c r="B210" s="21">
        <v>113</v>
      </c>
      <c r="C210" s="21">
        <v>0</v>
      </c>
      <c r="D210" s="22" t="s">
        <v>1168</v>
      </c>
      <c r="E210" s="22" t="s">
        <v>947</v>
      </c>
      <c r="F210" s="23">
        <v>36</v>
      </c>
    </row>
    <row r="211" spans="1:7" s="3" customFormat="1" ht="15">
      <c r="A211" s="21"/>
      <c r="B211" s="21"/>
      <c r="C211" s="21"/>
      <c r="D211" s="22"/>
      <c r="E211" s="22"/>
      <c r="F211" s="23"/>
    </row>
    <row r="212" spans="1:7" s="6" customFormat="1" ht="18">
      <c r="A212" s="17">
        <v>13</v>
      </c>
      <c r="B212" s="18"/>
      <c r="C212" s="18"/>
      <c r="D212" s="19" t="s">
        <v>1169</v>
      </c>
      <c r="E212" s="19" t="s">
        <v>948</v>
      </c>
      <c r="F212" s="20">
        <f>SUM(F213:F218)</f>
        <v>422</v>
      </c>
    </row>
    <row r="213" spans="1:7" s="3" customFormat="1" ht="30">
      <c r="A213" s="21"/>
      <c r="B213" s="21">
        <v>121</v>
      </c>
      <c r="C213" s="21">
        <v>0</v>
      </c>
      <c r="D213" s="22" t="s">
        <v>1170</v>
      </c>
      <c r="E213" s="22" t="s">
        <v>949</v>
      </c>
      <c r="F213" s="23">
        <v>10</v>
      </c>
    </row>
    <row r="214" spans="1:7" s="3" customFormat="1" ht="15">
      <c r="A214" s="21"/>
      <c r="B214" s="21">
        <v>122</v>
      </c>
      <c r="C214" s="21">
        <v>0</v>
      </c>
      <c r="D214" s="22" t="s">
        <v>1171</v>
      </c>
      <c r="E214" s="22" t="s">
        <v>999</v>
      </c>
      <c r="F214" s="23">
        <v>118</v>
      </c>
    </row>
    <row r="215" spans="1:7" s="3" customFormat="1" ht="15">
      <c r="A215" s="21"/>
      <c r="B215" s="21">
        <v>123</v>
      </c>
      <c r="C215" s="21">
        <v>0</v>
      </c>
      <c r="D215" s="22" t="s">
        <v>1172</v>
      </c>
      <c r="E215" s="28" t="s">
        <v>950</v>
      </c>
      <c r="F215" s="23">
        <v>80</v>
      </c>
    </row>
    <row r="216" spans="1:7" s="3" customFormat="1" ht="15">
      <c r="A216" s="21"/>
      <c r="B216" s="21">
        <v>124</v>
      </c>
      <c r="C216" s="21">
        <v>0</v>
      </c>
      <c r="D216" s="22" t="s">
        <v>1173</v>
      </c>
      <c r="E216" s="22" t="s">
        <v>951</v>
      </c>
      <c r="F216" s="23">
        <v>110</v>
      </c>
    </row>
    <row r="217" spans="1:7" s="3" customFormat="1" ht="30">
      <c r="A217" s="21"/>
      <c r="B217" s="21">
        <v>125</v>
      </c>
      <c r="C217" s="21">
        <v>0</v>
      </c>
      <c r="D217" s="22" t="s">
        <v>1174</v>
      </c>
      <c r="E217" s="22" t="s">
        <v>952</v>
      </c>
      <c r="F217" s="23">
        <v>49</v>
      </c>
    </row>
    <row r="218" spans="1:7" s="3" customFormat="1" ht="15">
      <c r="A218" s="21"/>
      <c r="B218" s="21">
        <v>126</v>
      </c>
      <c r="C218" s="21">
        <v>0</v>
      </c>
      <c r="D218" s="22" t="s">
        <v>1175</v>
      </c>
      <c r="E218" s="22" t="s">
        <v>1175</v>
      </c>
      <c r="F218" s="23">
        <f>SUM(F219:F222)</f>
        <v>55</v>
      </c>
    </row>
    <row r="219" spans="1:7">
      <c r="A219" s="10"/>
      <c r="B219" s="10"/>
      <c r="C219" s="10">
        <v>1</v>
      </c>
      <c r="D219" s="11" t="s">
        <v>1176</v>
      </c>
      <c r="E219" s="11" t="s">
        <v>1176</v>
      </c>
      <c r="F219" s="12">
        <v>6</v>
      </c>
    </row>
    <row r="220" spans="1:7">
      <c r="A220" s="10"/>
      <c r="B220" s="10"/>
      <c r="C220" s="10">
        <v>2</v>
      </c>
      <c r="D220" s="11" t="s">
        <v>1177</v>
      </c>
      <c r="E220" s="11" t="s">
        <v>953</v>
      </c>
      <c r="F220" s="12">
        <v>13</v>
      </c>
    </row>
    <row r="221" spans="1:7">
      <c r="A221" s="10"/>
      <c r="B221" s="10"/>
      <c r="C221" s="10">
        <v>3</v>
      </c>
      <c r="D221" s="11" t="s">
        <v>1178</v>
      </c>
      <c r="E221" s="11" t="s">
        <v>1178</v>
      </c>
      <c r="F221" s="12">
        <v>25</v>
      </c>
    </row>
    <row r="222" spans="1:7">
      <c r="A222" s="10"/>
      <c r="B222" s="10"/>
      <c r="C222" s="10">
        <v>4</v>
      </c>
      <c r="D222" s="11" t="s">
        <v>1179</v>
      </c>
      <c r="E222" s="11" t="s">
        <v>954</v>
      </c>
      <c r="F222" s="12">
        <v>11</v>
      </c>
    </row>
    <row r="223" spans="1:7" ht="15">
      <c r="A223" s="10"/>
      <c r="B223" s="10"/>
      <c r="C223" s="10"/>
      <c r="D223" s="11"/>
      <c r="E223" s="11"/>
      <c r="F223" s="27"/>
    </row>
    <row r="224" spans="1:7" s="6" customFormat="1" ht="54">
      <c r="A224" s="17">
        <v>14</v>
      </c>
      <c r="B224" s="18"/>
      <c r="C224" s="18"/>
      <c r="D224" s="19" t="s">
        <v>1005</v>
      </c>
      <c r="E224" s="19" t="s">
        <v>1000</v>
      </c>
      <c r="F224" s="20">
        <f>SUM(F225,F229,F230,F234,F235,F236)</f>
        <v>808</v>
      </c>
      <c r="G224" s="4"/>
    </row>
    <row r="225" spans="1:6" s="3" customFormat="1" ht="15">
      <c r="A225" s="21"/>
      <c r="B225" s="21">
        <v>131</v>
      </c>
      <c r="C225" s="21"/>
      <c r="D225" s="22" t="s">
        <v>1001</v>
      </c>
      <c r="E225" s="22" t="s">
        <v>956</v>
      </c>
      <c r="F225" s="23">
        <f>SUM(F226:F228)</f>
        <v>166</v>
      </c>
    </row>
    <row r="226" spans="1:6">
      <c r="A226" s="10"/>
      <c r="B226" s="10"/>
      <c r="C226" s="10">
        <v>0</v>
      </c>
      <c r="D226" s="11" t="s">
        <v>1001</v>
      </c>
      <c r="E226" s="11" t="s">
        <v>956</v>
      </c>
      <c r="F226" s="12">
        <v>136</v>
      </c>
    </row>
    <row r="227" spans="1:6">
      <c r="A227" s="10"/>
      <c r="B227" s="10"/>
      <c r="C227" s="10">
        <v>1</v>
      </c>
      <c r="D227" s="11" t="s">
        <v>1181</v>
      </c>
      <c r="E227" s="11" t="s">
        <v>957</v>
      </c>
      <c r="F227" s="12">
        <v>19</v>
      </c>
    </row>
    <row r="228" spans="1:6">
      <c r="A228" s="10"/>
      <c r="B228" s="10"/>
      <c r="C228" s="10">
        <v>2</v>
      </c>
      <c r="D228" s="11" t="s">
        <v>1182</v>
      </c>
      <c r="E228" s="11" t="s">
        <v>958</v>
      </c>
      <c r="F228" s="12">
        <v>11</v>
      </c>
    </row>
    <row r="229" spans="1:6" s="3" customFormat="1" ht="15">
      <c r="A229" s="21"/>
      <c r="B229" s="21">
        <v>132</v>
      </c>
      <c r="C229" s="21">
        <v>0</v>
      </c>
      <c r="D229" s="22" t="s">
        <v>1183</v>
      </c>
      <c r="E229" s="22" t="s">
        <v>959</v>
      </c>
      <c r="F229" s="23">
        <v>51</v>
      </c>
    </row>
    <row r="230" spans="1:6" s="3" customFormat="1" ht="15">
      <c r="A230" s="21"/>
      <c r="B230" s="21">
        <v>133</v>
      </c>
      <c r="C230" s="21"/>
      <c r="D230" s="22" t="s">
        <v>1184</v>
      </c>
      <c r="E230" s="22" t="s">
        <v>960</v>
      </c>
      <c r="F230" s="23">
        <f>SUM(F231:F233)</f>
        <v>112</v>
      </c>
    </row>
    <row r="231" spans="1:6">
      <c r="A231" s="10"/>
      <c r="B231" s="10"/>
      <c r="C231" s="10">
        <v>0</v>
      </c>
      <c r="D231" s="11" t="s">
        <v>1184</v>
      </c>
      <c r="E231" s="11" t="s">
        <v>960</v>
      </c>
      <c r="F231" s="12">
        <v>41</v>
      </c>
    </row>
    <row r="232" spans="1:6">
      <c r="A232" s="10"/>
      <c r="B232" s="10"/>
      <c r="C232" s="10">
        <v>1</v>
      </c>
      <c r="D232" s="11" t="s">
        <v>1185</v>
      </c>
      <c r="E232" s="11" t="s">
        <v>961</v>
      </c>
      <c r="F232" s="12">
        <v>40</v>
      </c>
    </row>
    <row r="233" spans="1:6">
      <c r="A233" s="10"/>
      <c r="B233" s="10"/>
      <c r="C233" s="10">
        <v>2</v>
      </c>
      <c r="D233" s="11" t="s">
        <v>1186</v>
      </c>
      <c r="E233" s="11" t="s">
        <v>962</v>
      </c>
      <c r="F233" s="12">
        <v>31</v>
      </c>
    </row>
    <row r="234" spans="1:6" s="3" customFormat="1" ht="15">
      <c r="A234" s="21"/>
      <c r="B234" s="21">
        <v>134</v>
      </c>
      <c r="C234" s="21">
        <v>0</v>
      </c>
      <c r="D234" s="22" t="s">
        <v>1004</v>
      </c>
      <c r="E234" s="22" t="s">
        <v>964</v>
      </c>
      <c r="F234" s="23">
        <v>253</v>
      </c>
    </row>
    <row r="235" spans="1:6" s="3" customFormat="1" ht="15">
      <c r="A235" s="21"/>
      <c r="B235" s="21">
        <v>135</v>
      </c>
      <c r="C235" s="21">
        <v>0</v>
      </c>
      <c r="D235" s="22" t="s">
        <v>1189</v>
      </c>
      <c r="E235" s="22" t="s">
        <v>966</v>
      </c>
      <c r="F235" s="23">
        <v>86</v>
      </c>
    </row>
    <row r="236" spans="1:6" s="3" customFormat="1" ht="15">
      <c r="A236" s="21"/>
      <c r="B236" s="21">
        <v>136</v>
      </c>
      <c r="C236" s="21">
        <v>0</v>
      </c>
      <c r="D236" s="22" t="s">
        <v>1003</v>
      </c>
      <c r="E236" s="22" t="s">
        <v>967</v>
      </c>
      <c r="F236" s="23">
        <v>140</v>
      </c>
    </row>
    <row r="237" spans="1:6" s="3" customFormat="1" ht="15">
      <c r="A237" s="21"/>
      <c r="B237" s="21"/>
      <c r="C237" s="21"/>
      <c r="D237" s="22"/>
      <c r="E237" s="22"/>
      <c r="F237" s="23"/>
    </row>
    <row r="238" spans="1:6" s="6" customFormat="1" ht="18">
      <c r="A238" s="17">
        <v>15</v>
      </c>
      <c r="B238" s="18"/>
      <c r="C238" s="18"/>
      <c r="D238" s="19" t="s">
        <v>1191</v>
      </c>
      <c r="E238" s="19" t="s">
        <v>968</v>
      </c>
      <c r="F238" s="20">
        <f>SUM(F239,F240,F241,F242,F247)</f>
        <v>442</v>
      </c>
    </row>
    <row r="239" spans="1:6" s="3" customFormat="1" ht="15">
      <c r="A239" s="21"/>
      <c r="B239" s="21">
        <v>141</v>
      </c>
      <c r="C239" s="21">
        <v>0</v>
      </c>
      <c r="D239" s="22" t="s">
        <v>1192</v>
      </c>
      <c r="E239" s="22" t="s">
        <v>969</v>
      </c>
      <c r="F239" s="23">
        <v>75</v>
      </c>
    </row>
    <row r="240" spans="1:6" s="3" customFormat="1" ht="15">
      <c r="A240" s="21"/>
      <c r="B240" s="21">
        <v>142</v>
      </c>
      <c r="C240" s="21">
        <v>0</v>
      </c>
      <c r="D240" s="22" t="s">
        <v>1193</v>
      </c>
      <c r="E240" s="22" t="s">
        <v>970</v>
      </c>
      <c r="F240" s="23">
        <v>39</v>
      </c>
    </row>
    <row r="241" spans="1:6" s="3" customFormat="1" ht="15">
      <c r="A241" s="21"/>
      <c r="B241" s="21">
        <v>143</v>
      </c>
      <c r="C241" s="21">
        <v>0</v>
      </c>
      <c r="D241" s="22" t="s">
        <v>1194</v>
      </c>
      <c r="E241" s="22" t="s">
        <v>971</v>
      </c>
      <c r="F241" s="23">
        <v>14</v>
      </c>
    </row>
    <row r="242" spans="1:6" s="3" customFormat="1" ht="15">
      <c r="A242" s="21"/>
      <c r="B242" s="21">
        <v>144</v>
      </c>
      <c r="C242" s="21">
        <v>0</v>
      </c>
      <c r="D242" s="22" t="s">
        <v>1195</v>
      </c>
      <c r="E242" s="22" t="s">
        <v>972</v>
      </c>
      <c r="F242" s="23">
        <f>SUM(F243:F246)</f>
        <v>106</v>
      </c>
    </row>
    <row r="243" spans="1:6">
      <c r="A243" s="10"/>
      <c r="B243" s="10"/>
      <c r="C243" s="10">
        <v>1</v>
      </c>
      <c r="D243" s="11" t="s">
        <v>1196</v>
      </c>
      <c r="E243" s="11" t="s">
        <v>973</v>
      </c>
      <c r="F243" s="12">
        <v>48</v>
      </c>
    </row>
    <row r="244" spans="1:6">
      <c r="A244" s="10"/>
      <c r="B244" s="10"/>
      <c r="C244" s="10">
        <v>2</v>
      </c>
      <c r="D244" s="11" t="s">
        <v>1197</v>
      </c>
      <c r="E244" s="11" t="s">
        <v>974</v>
      </c>
      <c r="F244" s="12">
        <v>30</v>
      </c>
    </row>
    <row r="245" spans="1:6">
      <c r="A245" s="10"/>
      <c r="B245" s="10"/>
      <c r="C245" s="10">
        <v>3</v>
      </c>
      <c r="D245" s="11" t="s">
        <v>1198</v>
      </c>
      <c r="E245" s="11" t="s">
        <v>1042</v>
      </c>
      <c r="F245" s="12">
        <v>7</v>
      </c>
    </row>
    <row r="246" spans="1:6">
      <c r="A246" s="10"/>
      <c r="B246" s="10"/>
      <c r="C246" s="10">
        <v>4</v>
      </c>
      <c r="D246" s="11" t="s">
        <v>1256</v>
      </c>
      <c r="E246" s="11" t="s">
        <v>1030</v>
      </c>
      <c r="F246" s="12">
        <v>21</v>
      </c>
    </row>
    <row r="247" spans="1:6" s="3" customFormat="1" ht="15">
      <c r="A247" s="21"/>
      <c r="B247" s="21">
        <v>145</v>
      </c>
      <c r="C247" s="21">
        <v>0</v>
      </c>
      <c r="D247" s="22" t="s">
        <v>1199</v>
      </c>
      <c r="E247" s="22" t="s">
        <v>975</v>
      </c>
      <c r="F247" s="23">
        <f>SUM(F248:F252)</f>
        <v>208</v>
      </c>
    </row>
    <row r="248" spans="1:6" ht="12.75" customHeight="1">
      <c r="A248" s="10"/>
      <c r="B248" s="10"/>
      <c r="C248" s="10">
        <v>1</v>
      </c>
      <c r="D248" s="11" t="s">
        <v>1200</v>
      </c>
      <c r="E248" s="11" t="s">
        <v>1002</v>
      </c>
      <c r="F248" s="12">
        <v>94</v>
      </c>
    </row>
    <row r="249" spans="1:6">
      <c r="A249" s="10"/>
      <c r="B249" s="10"/>
      <c r="C249" s="10">
        <v>2</v>
      </c>
      <c r="D249" s="11" t="s">
        <v>1201</v>
      </c>
      <c r="E249" s="11" t="s">
        <v>976</v>
      </c>
      <c r="F249" s="12">
        <v>54</v>
      </c>
    </row>
    <row r="250" spans="1:6">
      <c r="A250" s="10"/>
      <c r="B250" s="10"/>
      <c r="C250" s="10">
        <v>3</v>
      </c>
      <c r="D250" s="11" t="s">
        <v>1202</v>
      </c>
      <c r="E250" s="11" t="s">
        <v>977</v>
      </c>
      <c r="F250" s="12">
        <v>15</v>
      </c>
    </row>
    <row r="251" spans="1:6">
      <c r="A251" s="10"/>
      <c r="B251" s="10"/>
      <c r="C251" s="10">
        <v>4</v>
      </c>
      <c r="D251" s="11" t="s">
        <v>1203</v>
      </c>
      <c r="E251" s="11" t="s">
        <v>978</v>
      </c>
      <c r="F251" s="12">
        <v>35</v>
      </c>
    </row>
    <row r="252" spans="1:6">
      <c r="A252" s="10"/>
      <c r="B252" s="10"/>
      <c r="C252" s="10">
        <v>5</v>
      </c>
      <c r="D252" s="11" t="s">
        <v>1204</v>
      </c>
      <c r="E252" s="11" t="s">
        <v>979</v>
      </c>
      <c r="F252" s="12">
        <v>10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51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4.5" style="1" bestFit="1" customWidth="1"/>
    <col min="3" max="3" width="4" style="1" bestFit="1" customWidth="1"/>
    <col min="4" max="4" width="49" style="7" customWidth="1"/>
    <col min="5" max="5" width="34.5" style="7" customWidth="1"/>
    <col min="6" max="6" width="9.33203125" customWidth="1"/>
    <col min="8" max="8" width="7" customWidth="1"/>
  </cols>
  <sheetData>
    <row r="1" spans="1:8" ht="23">
      <c r="A1" s="9" t="s">
        <v>1288</v>
      </c>
      <c r="B1" s="10"/>
      <c r="C1" s="10"/>
      <c r="D1" s="11"/>
      <c r="E1" s="11" t="s">
        <v>819</v>
      </c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SUM(F4,F24,F48,F69,F81,F89,F108,F133,F151,F173,F188,F204,F209,F221,F237)</f>
        <v>8714</v>
      </c>
      <c r="H3" s="2" t="s">
        <v>1291</v>
      </c>
    </row>
    <row r="4" spans="1:8" s="6" customFormat="1" ht="18">
      <c r="A4" s="17">
        <v>1</v>
      </c>
      <c r="B4" s="18"/>
      <c r="C4" s="18"/>
      <c r="D4" s="19" t="s">
        <v>1292</v>
      </c>
      <c r="E4" s="19" t="s">
        <v>1122</v>
      </c>
      <c r="F4" s="20">
        <f>SUM(F5,F9,F10,F14,F15,F16,F17,F18)</f>
        <v>731</v>
      </c>
    </row>
    <row r="5" spans="1:8" s="3" customFormat="1" ht="15">
      <c r="A5" s="21"/>
      <c r="B5" s="21">
        <v>1</v>
      </c>
      <c r="C5" s="21">
        <v>0</v>
      </c>
      <c r="D5" s="22" t="s">
        <v>1293</v>
      </c>
      <c r="E5" s="22" t="s">
        <v>1211</v>
      </c>
      <c r="F5" s="23">
        <f>SUM(F6:F8)</f>
        <v>238</v>
      </c>
    </row>
    <row r="6" spans="1:8">
      <c r="A6" s="10"/>
      <c r="B6" s="10"/>
      <c r="C6" s="10">
        <v>1</v>
      </c>
      <c r="D6" s="11" t="s">
        <v>1294</v>
      </c>
      <c r="E6" s="11" t="s">
        <v>1212</v>
      </c>
      <c r="F6" s="12">
        <v>203</v>
      </c>
    </row>
    <row r="7" spans="1:8">
      <c r="A7" s="10"/>
      <c r="B7" s="10"/>
      <c r="C7" s="10">
        <v>2</v>
      </c>
      <c r="D7" s="11" t="s">
        <v>1295</v>
      </c>
      <c r="E7" s="11" t="s">
        <v>1213</v>
      </c>
      <c r="F7" s="12">
        <v>10</v>
      </c>
    </row>
    <row r="8" spans="1:8">
      <c r="A8" s="10"/>
      <c r="B8" s="10"/>
      <c r="C8" s="10">
        <v>3</v>
      </c>
      <c r="D8" s="11" t="s">
        <v>884</v>
      </c>
      <c r="E8" s="11" t="s">
        <v>1214</v>
      </c>
      <c r="F8" s="12">
        <v>25</v>
      </c>
    </row>
    <row r="9" spans="1:8" s="3" customFormat="1" ht="15">
      <c r="A9" s="21"/>
      <c r="B9" s="21">
        <v>2</v>
      </c>
      <c r="C9" s="21">
        <v>0</v>
      </c>
      <c r="D9" s="22" t="s">
        <v>1297</v>
      </c>
      <c r="E9" s="22" t="s">
        <v>1215</v>
      </c>
      <c r="F9" s="23">
        <v>61</v>
      </c>
    </row>
    <row r="10" spans="1:8" s="3" customFormat="1" ht="15">
      <c r="A10" s="21"/>
      <c r="B10" s="21">
        <v>3</v>
      </c>
      <c r="C10" s="21"/>
      <c r="D10" s="22" t="s">
        <v>1298</v>
      </c>
      <c r="E10" s="22" t="s">
        <v>1216</v>
      </c>
      <c r="F10" s="23">
        <f>SUM(F11:F13)</f>
        <v>54</v>
      </c>
    </row>
    <row r="11" spans="1:8">
      <c r="A11" s="10"/>
      <c r="B11" s="10"/>
      <c r="C11" s="10">
        <v>0</v>
      </c>
      <c r="D11" s="11" t="s">
        <v>1298</v>
      </c>
      <c r="E11" s="11" t="s">
        <v>1216</v>
      </c>
      <c r="F11" s="12">
        <v>52</v>
      </c>
    </row>
    <row r="12" spans="1:8">
      <c r="A12" s="10"/>
      <c r="B12" s="10"/>
      <c r="C12" s="10">
        <v>1</v>
      </c>
      <c r="D12" s="11" t="s">
        <v>1300</v>
      </c>
      <c r="E12" s="11" t="s">
        <v>1084</v>
      </c>
      <c r="F12" s="12">
        <v>1</v>
      </c>
    </row>
    <row r="13" spans="1:8">
      <c r="A13" s="10"/>
      <c r="B13" s="10"/>
      <c r="C13" s="10">
        <v>2</v>
      </c>
      <c r="D13" s="11" t="s">
        <v>1299</v>
      </c>
      <c r="E13" s="11" t="s">
        <v>1085</v>
      </c>
      <c r="F13" s="12">
        <v>1</v>
      </c>
    </row>
    <row r="14" spans="1:8" s="3" customFormat="1" ht="15">
      <c r="A14" s="21"/>
      <c r="B14" s="21">
        <v>4</v>
      </c>
      <c r="C14" s="21">
        <v>0</v>
      </c>
      <c r="D14" s="22" t="s">
        <v>1063</v>
      </c>
      <c r="E14" s="22" t="s">
        <v>1217</v>
      </c>
      <c r="F14" s="23">
        <v>189</v>
      </c>
    </row>
    <row r="15" spans="1:8" s="3" customFormat="1" ht="15">
      <c r="A15" s="21"/>
      <c r="B15" s="21">
        <v>5</v>
      </c>
      <c r="C15" s="21">
        <v>0</v>
      </c>
      <c r="D15" s="22" t="s">
        <v>1083</v>
      </c>
      <c r="E15" s="22" t="s">
        <v>1218</v>
      </c>
      <c r="F15" s="23">
        <v>19</v>
      </c>
    </row>
    <row r="16" spans="1:8" s="3" customFormat="1" ht="15">
      <c r="A16" s="21"/>
      <c r="B16" s="21">
        <v>6</v>
      </c>
      <c r="C16" s="21">
        <v>0</v>
      </c>
      <c r="D16" s="22" t="s">
        <v>885</v>
      </c>
      <c r="E16" s="22" t="s">
        <v>1219</v>
      </c>
      <c r="F16" s="23">
        <v>42</v>
      </c>
    </row>
    <row r="17" spans="1:6" s="3" customFormat="1" ht="15">
      <c r="A17" s="21"/>
      <c r="B17" s="21">
        <v>7</v>
      </c>
      <c r="C17" s="21">
        <v>0</v>
      </c>
      <c r="D17" s="22" t="s">
        <v>1301</v>
      </c>
      <c r="E17" s="22" t="s">
        <v>1220</v>
      </c>
      <c r="F17" s="23">
        <v>75</v>
      </c>
    </row>
    <row r="18" spans="1:6" s="3" customFormat="1" ht="15">
      <c r="A18" s="21"/>
      <c r="B18" s="21">
        <v>8</v>
      </c>
      <c r="C18" s="21">
        <v>0</v>
      </c>
      <c r="D18" s="22" t="s">
        <v>1302</v>
      </c>
      <c r="E18" s="22" t="s">
        <v>1081</v>
      </c>
      <c r="F18" s="23">
        <f>SUM(F19:F22)</f>
        <v>53</v>
      </c>
    </row>
    <row r="19" spans="1:6">
      <c r="A19" s="10"/>
      <c r="B19" s="10"/>
      <c r="C19" s="10">
        <v>1</v>
      </c>
      <c r="D19" s="11" t="s">
        <v>1303</v>
      </c>
      <c r="E19" s="11" t="s">
        <v>1081</v>
      </c>
      <c r="F19" s="12">
        <v>4</v>
      </c>
    </row>
    <row r="20" spans="1:6">
      <c r="A20" s="10"/>
      <c r="B20" s="10"/>
      <c r="C20" s="10">
        <v>2</v>
      </c>
      <c r="D20" s="11" t="s">
        <v>1304</v>
      </c>
      <c r="E20" s="11" t="s">
        <v>1086</v>
      </c>
      <c r="F20" s="12">
        <v>24</v>
      </c>
    </row>
    <row r="21" spans="1:6">
      <c r="A21" s="10"/>
      <c r="B21" s="10"/>
      <c r="C21" s="10">
        <v>3</v>
      </c>
      <c r="D21" s="11" t="s">
        <v>1305</v>
      </c>
      <c r="E21" s="11" t="s">
        <v>929</v>
      </c>
      <c r="F21" s="12">
        <v>17</v>
      </c>
    </row>
    <row r="22" spans="1:6">
      <c r="A22" s="10"/>
      <c r="B22" s="10"/>
      <c r="C22" s="10">
        <v>4</v>
      </c>
      <c r="D22" s="11" t="s">
        <v>1306</v>
      </c>
      <c r="E22" s="11" t="s">
        <v>1082</v>
      </c>
      <c r="F22" s="12">
        <v>8</v>
      </c>
    </row>
    <row r="23" spans="1:6">
      <c r="A23" s="10"/>
      <c r="B23" s="10"/>
      <c r="C23" s="10"/>
      <c r="D23" s="11"/>
      <c r="E23" s="11"/>
      <c r="F23" s="12"/>
    </row>
    <row r="24" spans="1:6" s="6" customFormat="1" ht="36">
      <c r="A24" s="17">
        <v>2</v>
      </c>
      <c r="B24" s="18"/>
      <c r="C24" s="18"/>
      <c r="D24" s="19" t="s">
        <v>1307</v>
      </c>
      <c r="E24" s="19" t="s">
        <v>1087</v>
      </c>
      <c r="F24" s="20">
        <f>SUM(F25,F26,F27,F28,F29,F30,F33,F39,F44)</f>
        <v>571</v>
      </c>
    </row>
    <row r="25" spans="1:6" s="3" customFormat="1" ht="15">
      <c r="A25" s="21"/>
      <c r="B25" s="21">
        <v>11</v>
      </c>
      <c r="C25" s="21">
        <v>0</v>
      </c>
      <c r="D25" s="22" t="s">
        <v>1205</v>
      </c>
      <c r="E25" s="22" t="s">
        <v>921</v>
      </c>
      <c r="F25" s="23">
        <v>45</v>
      </c>
    </row>
    <row r="26" spans="1:6" s="3" customFormat="1" ht="15">
      <c r="A26" s="21"/>
      <c r="B26" s="21">
        <v>12</v>
      </c>
      <c r="C26" s="21">
        <v>0</v>
      </c>
      <c r="D26" s="22" t="s">
        <v>981</v>
      </c>
      <c r="E26" s="22" t="s">
        <v>1089</v>
      </c>
      <c r="F26" s="23">
        <v>4</v>
      </c>
    </row>
    <row r="27" spans="1:6" s="3" customFormat="1" ht="15">
      <c r="A27" s="21"/>
      <c r="B27" s="21">
        <v>13</v>
      </c>
      <c r="C27" s="21">
        <v>0</v>
      </c>
      <c r="D27" s="22" t="s">
        <v>1308</v>
      </c>
      <c r="E27" s="22" t="s">
        <v>1090</v>
      </c>
      <c r="F27" s="23">
        <v>33</v>
      </c>
    </row>
    <row r="28" spans="1:6" s="3" customFormat="1" ht="15">
      <c r="A28" s="21"/>
      <c r="B28" s="21">
        <v>14</v>
      </c>
      <c r="C28" s="21">
        <v>0</v>
      </c>
      <c r="D28" s="22" t="s">
        <v>1309</v>
      </c>
      <c r="E28" s="22" t="s">
        <v>1091</v>
      </c>
      <c r="F28" s="23">
        <v>16</v>
      </c>
    </row>
    <row r="29" spans="1:6" s="3" customFormat="1" ht="30">
      <c r="A29" s="21"/>
      <c r="B29" s="21">
        <v>15</v>
      </c>
      <c r="C29" s="21">
        <v>0</v>
      </c>
      <c r="D29" s="22" t="s">
        <v>1310</v>
      </c>
      <c r="E29" s="22" t="s">
        <v>1092</v>
      </c>
      <c r="F29" s="23">
        <v>12</v>
      </c>
    </row>
    <row r="30" spans="1:6" s="3" customFormat="1" ht="15">
      <c r="A30" s="21"/>
      <c r="B30" s="21">
        <v>16</v>
      </c>
      <c r="C30" s="21"/>
      <c r="D30" s="22" t="s">
        <v>1311</v>
      </c>
      <c r="E30" s="22" t="s">
        <v>1093</v>
      </c>
      <c r="F30" s="23">
        <f>SUM(F31:F32)</f>
        <v>132</v>
      </c>
    </row>
    <row r="31" spans="1:6">
      <c r="A31" s="10"/>
      <c r="B31" s="10"/>
      <c r="C31" s="10">
        <v>0</v>
      </c>
      <c r="D31" s="11" t="s">
        <v>1311</v>
      </c>
      <c r="E31" s="11" t="s">
        <v>1093</v>
      </c>
      <c r="F31" s="12">
        <v>48</v>
      </c>
    </row>
    <row r="32" spans="1:6">
      <c r="A32" s="10"/>
      <c r="B32" s="10"/>
      <c r="C32" s="10">
        <v>1</v>
      </c>
      <c r="D32" s="11" t="s">
        <v>1312</v>
      </c>
      <c r="E32" s="11" t="s">
        <v>1095</v>
      </c>
      <c r="F32" s="12">
        <v>84</v>
      </c>
    </row>
    <row r="33" spans="1:6" s="3" customFormat="1" ht="15">
      <c r="A33" s="21"/>
      <c r="B33" s="21">
        <v>17</v>
      </c>
      <c r="C33" s="21"/>
      <c r="D33" s="22" t="s">
        <v>1313</v>
      </c>
      <c r="E33" s="22" t="s">
        <v>1096</v>
      </c>
      <c r="F33" s="23">
        <f>SUM(F34:F38)</f>
        <v>115</v>
      </c>
    </row>
    <row r="34" spans="1:6">
      <c r="A34" s="10"/>
      <c r="B34" s="10"/>
      <c r="C34" s="10">
        <v>0</v>
      </c>
      <c r="D34" s="11" t="s">
        <v>1313</v>
      </c>
      <c r="E34" s="11" t="s">
        <v>1096</v>
      </c>
      <c r="F34" s="12">
        <v>39</v>
      </c>
    </row>
    <row r="35" spans="1:6">
      <c r="A35" s="10"/>
      <c r="B35" s="10"/>
      <c r="C35" s="10">
        <v>1</v>
      </c>
      <c r="D35" s="11" t="s">
        <v>1314</v>
      </c>
      <c r="E35" s="11" t="s">
        <v>1097</v>
      </c>
      <c r="F35" s="12">
        <v>10</v>
      </c>
    </row>
    <row r="36" spans="1:6">
      <c r="A36" s="10"/>
      <c r="B36" s="10"/>
      <c r="C36" s="10">
        <v>2</v>
      </c>
      <c r="D36" s="11" t="s">
        <v>1098</v>
      </c>
      <c r="E36" s="11" t="s">
        <v>987</v>
      </c>
      <c r="F36" s="12">
        <v>26</v>
      </c>
    </row>
    <row r="37" spans="1:6">
      <c r="A37" s="10"/>
      <c r="B37" s="10"/>
      <c r="C37" s="10">
        <v>3</v>
      </c>
      <c r="D37" s="11" t="s">
        <v>1315</v>
      </c>
      <c r="E37" s="11" t="s">
        <v>1099</v>
      </c>
      <c r="F37" s="12">
        <v>29</v>
      </c>
    </row>
    <row r="38" spans="1:6" ht="18.75" customHeight="1">
      <c r="A38" s="10"/>
      <c r="B38" s="10"/>
      <c r="C38" s="10">
        <v>4</v>
      </c>
      <c r="D38" s="11" t="s">
        <v>1316</v>
      </c>
      <c r="E38" s="11" t="s">
        <v>922</v>
      </c>
      <c r="F38" s="12">
        <v>11</v>
      </c>
    </row>
    <row r="39" spans="1:6" s="3" customFormat="1" ht="30">
      <c r="A39" s="21"/>
      <c r="B39" s="21">
        <v>18</v>
      </c>
      <c r="C39" s="21"/>
      <c r="D39" s="22" t="s">
        <v>1317</v>
      </c>
      <c r="E39" s="22" t="s">
        <v>923</v>
      </c>
      <c r="F39" s="23">
        <f>SUM(F40:F43)</f>
        <v>170</v>
      </c>
    </row>
    <row r="40" spans="1:6">
      <c r="A40" s="10"/>
      <c r="B40" s="10"/>
      <c r="C40" s="10">
        <v>0</v>
      </c>
      <c r="D40" s="11" t="s">
        <v>1317</v>
      </c>
      <c r="E40" s="11" t="s">
        <v>927</v>
      </c>
      <c r="F40" s="12">
        <v>22</v>
      </c>
    </row>
    <row r="41" spans="1:6" ht="28">
      <c r="A41" s="10"/>
      <c r="B41" s="10"/>
      <c r="C41" s="10">
        <v>1</v>
      </c>
      <c r="D41" s="11" t="s">
        <v>1318</v>
      </c>
      <c r="E41" s="11" t="s">
        <v>1100</v>
      </c>
      <c r="F41" s="12">
        <v>60</v>
      </c>
    </row>
    <row r="42" spans="1:6">
      <c r="A42" s="10"/>
      <c r="B42" s="10"/>
      <c r="C42" s="10">
        <v>2</v>
      </c>
      <c r="D42" s="11" t="s">
        <v>1319</v>
      </c>
      <c r="E42" s="11" t="s">
        <v>1101</v>
      </c>
      <c r="F42" s="12">
        <v>40</v>
      </c>
    </row>
    <row r="43" spans="1:6" ht="28">
      <c r="A43" s="10"/>
      <c r="B43" s="10"/>
      <c r="C43" s="10">
        <v>3</v>
      </c>
      <c r="D43" s="11" t="s">
        <v>1320</v>
      </c>
      <c r="E43" s="11" t="s">
        <v>1102</v>
      </c>
      <c r="F43" s="12">
        <v>48</v>
      </c>
    </row>
    <row r="44" spans="1:6" s="3" customFormat="1" ht="15">
      <c r="A44" s="21"/>
      <c r="B44" s="21">
        <v>19</v>
      </c>
      <c r="C44" s="21"/>
      <c r="D44" s="22" t="s">
        <v>1321</v>
      </c>
      <c r="E44" s="22" t="s">
        <v>1321</v>
      </c>
      <c r="F44" s="23">
        <f>SUM(F45:F46)</f>
        <v>44</v>
      </c>
    </row>
    <row r="45" spans="1:6">
      <c r="A45" s="10"/>
      <c r="B45" s="10"/>
      <c r="C45" s="10">
        <v>0</v>
      </c>
      <c r="D45" s="11" t="s">
        <v>1321</v>
      </c>
      <c r="E45" s="11" t="s">
        <v>1321</v>
      </c>
      <c r="F45" s="12">
        <v>36</v>
      </c>
    </row>
    <row r="46" spans="1:6">
      <c r="A46" s="10"/>
      <c r="B46" s="10"/>
      <c r="C46" s="10">
        <v>1</v>
      </c>
      <c r="D46" s="11" t="s">
        <v>1322</v>
      </c>
      <c r="E46" s="11" t="s">
        <v>1103</v>
      </c>
      <c r="F46" s="12">
        <v>8</v>
      </c>
    </row>
    <row r="47" spans="1:6">
      <c r="A47" s="10"/>
      <c r="B47" s="10"/>
      <c r="C47" s="10"/>
      <c r="D47" s="11"/>
      <c r="E47" s="11"/>
      <c r="F47" s="12"/>
    </row>
    <row r="48" spans="1:6" s="6" customFormat="1" ht="18">
      <c r="A48" s="17">
        <v>3</v>
      </c>
      <c r="B48" s="18"/>
      <c r="C48" s="18"/>
      <c r="D48" s="19" t="s">
        <v>1323</v>
      </c>
      <c r="E48" s="19" t="s">
        <v>1104</v>
      </c>
      <c r="F48" s="20">
        <f>SUM(F49,F50,F59,F64,F67)</f>
        <v>559</v>
      </c>
    </row>
    <row r="49" spans="1:6" s="3" customFormat="1" ht="15">
      <c r="A49" s="21"/>
      <c r="B49" s="21">
        <v>21</v>
      </c>
      <c r="C49" s="21">
        <v>0</v>
      </c>
      <c r="D49" s="22" t="s">
        <v>1324</v>
      </c>
      <c r="E49" s="22" t="s">
        <v>1105</v>
      </c>
      <c r="F49" s="23">
        <v>83</v>
      </c>
    </row>
    <row r="50" spans="1:6" s="3" customFormat="1" ht="15">
      <c r="A50" s="21"/>
      <c r="B50" s="21">
        <v>22</v>
      </c>
      <c r="C50" s="21">
        <v>0</v>
      </c>
      <c r="D50" s="22" t="s">
        <v>1326</v>
      </c>
      <c r="E50" s="22" t="s">
        <v>1106</v>
      </c>
      <c r="F50" s="23">
        <f>SUM(F51:F58)</f>
        <v>276</v>
      </c>
    </row>
    <row r="51" spans="1:6">
      <c r="A51" s="10"/>
      <c r="B51" s="10"/>
      <c r="C51" s="10">
        <v>1</v>
      </c>
      <c r="D51" s="11" t="s">
        <v>1325</v>
      </c>
      <c r="E51" s="11" t="s">
        <v>939</v>
      </c>
      <c r="F51" s="12">
        <v>91</v>
      </c>
    </row>
    <row r="52" spans="1:6">
      <c r="A52" s="10"/>
      <c r="B52" s="10"/>
      <c r="C52" s="10">
        <v>2</v>
      </c>
      <c r="D52" s="11" t="s">
        <v>1327</v>
      </c>
      <c r="E52" s="11" t="s">
        <v>926</v>
      </c>
      <c r="F52" s="12">
        <v>16</v>
      </c>
    </row>
    <row r="53" spans="1:6">
      <c r="A53" s="10"/>
      <c r="B53" s="10"/>
      <c r="C53" s="10">
        <v>3</v>
      </c>
      <c r="D53" s="11" t="s">
        <v>1328</v>
      </c>
      <c r="E53" s="11" t="s">
        <v>1108</v>
      </c>
      <c r="F53" s="12">
        <v>35</v>
      </c>
    </row>
    <row r="54" spans="1:6">
      <c r="A54" s="10"/>
      <c r="B54" s="10"/>
      <c r="C54" s="10">
        <v>4</v>
      </c>
      <c r="D54" s="11" t="s">
        <v>1329</v>
      </c>
      <c r="E54" s="11" t="s">
        <v>1109</v>
      </c>
      <c r="F54" s="12">
        <v>7</v>
      </c>
    </row>
    <row r="55" spans="1:6">
      <c r="A55" s="10"/>
      <c r="B55" s="10"/>
      <c r="C55" s="10">
        <v>5</v>
      </c>
      <c r="D55" s="11" t="s">
        <v>1330</v>
      </c>
      <c r="E55" s="11" t="s">
        <v>1110</v>
      </c>
      <c r="F55" s="12">
        <v>54</v>
      </c>
    </row>
    <row r="56" spans="1:6">
      <c r="A56" s="10"/>
      <c r="B56" s="10"/>
      <c r="C56" s="10">
        <v>6</v>
      </c>
      <c r="D56" s="11" t="s">
        <v>1331</v>
      </c>
      <c r="E56" s="11" t="s">
        <v>1111</v>
      </c>
      <c r="F56" s="12">
        <v>63</v>
      </c>
    </row>
    <row r="57" spans="1:6">
      <c r="A57" s="10"/>
      <c r="B57" s="10"/>
      <c r="C57" s="10">
        <v>7</v>
      </c>
      <c r="D57" s="11" t="s">
        <v>1332</v>
      </c>
      <c r="E57" s="11" t="s">
        <v>940</v>
      </c>
      <c r="F57" s="12">
        <v>2</v>
      </c>
    </row>
    <row r="58" spans="1:6">
      <c r="A58" s="10"/>
      <c r="B58" s="10"/>
      <c r="C58" s="10">
        <v>8</v>
      </c>
      <c r="D58" s="11" t="s">
        <v>1333</v>
      </c>
      <c r="E58" s="11" t="s">
        <v>1113</v>
      </c>
      <c r="F58" s="12">
        <v>8</v>
      </c>
    </row>
    <row r="59" spans="1:6" s="3" customFormat="1" ht="15">
      <c r="A59" s="21"/>
      <c r="B59" s="21">
        <v>23</v>
      </c>
      <c r="C59" s="21">
        <v>0</v>
      </c>
      <c r="D59" s="22" t="s">
        <v>1334</v>
      </c>
      <c r="E59" s="22" t="s">
        <v>1114</v>
      </c>
      <c r="F59" s="23">
        <f>SUM(F60:F63)</f>
        <v>126</v>
      </c>
    </row>
    <row r="60" spans="1:6">
      <c r="A60" s="10"/>
      <c r="B60" s="10"/>
      <c r="C60" s="10">
        <v>1</v>
      </c>
      <c r="D60" s="11" t="s">
        <v>1335</v>
      </c>
      <c r="E60" s="11" t="s">
        <v>1115</v>
      </c>
      <c r="F60" s="12">
        <v>87</v>
      </c>
    </row>
    <row r="61" spans="1:6">
      <c r="A61" s="10"/>
      <c r="B61" s="10"/>
      <c r="C61" s="10">
        <v>2</v>
      </c>
      <c r="D61" s="11" t="s">
        <v>1336</v>
      </c>
      <c r="E61" s="11" t="s">
        <v>930</v>
      </c>
      <c r="F61" s="12">
        <v>17</v>
      </c>
    </row>
    <row r="62" spans="1:6">
      <c r="A62" s="10"/>
      <c r="B62" s="10"/>
      <c r="C62" s="10">
        <v>3</v>
      </c>
      <c r="D62" s="11" t="s">
        <v>1337</v>
      </c>
      <c r="E62" s="11" t="s">
        <v>1116</v>
      </c>
      <c r="F62" s="12">
        <v>19</v>
      </c>
    </row>
    <row r="63" spans="1:6">
      <c r="A63" s="10"/>
      <c r="B63" s="10"/>
      <c r="C63" s="10">
        <v>4</v>
      </c>
      <c r="D63" s="11" t="s">
        <v>1338</v>
      </c>
      <c r="E63" s="11" t="s">
        <v>1117</v>
      </c>
      <c r="F63" s="12">
        <v>3</v>
      </c>
    </row>
    <row r="64" spans="1:6" s="3" customFormat="1" ht="15">
      <c r="A64" s="21"/>
      <c r="B64" s="21">
        <v>24</v>
      </c>
      <c r="C64" s="21"/>
      <c r="D64" s="22" t="s">
        <v>1339</v>
      </c>
      <c r="E64" s="22" t="s">
        <v>941</v>
      </c>
      <c r="F64" s="23">
        <f>SUM(F65:F66)</f>
        <v>50</v>
      </c>
    </row>
    <row r="65" spans="1:6">
      <c r="A65" s="10"/>
      <c r="B65" s="10"/>
      <c r="C65" s="10">
        <v>0</v>
      </c>
      <c r="D65" s="11" t="s">
        <v>1339</v>
      </c>
      <c r="E65" s="11" t="s">
        <v>941</v>
      </c>
      <c r="F65" s="12">
        <v>47</v>
      </c>
    </row>
    <row r="66" spans="1:6">
      <c r="A66" s="10"/>
      <c r="B66" s="10"/>
      <c r="C66" s="10">
        <v>1</v>
      </c>
      <c r="D66" s="11" t="s">
        <v>1340</v>
      </c>
      <c r="E66" s="11" t="s">
        <v>1118</v>
      </c>
      <c r="F66" s="12">
        <v>3</v>
      </c>
    </row>
    <row r="67" spans="1:6" s="3" customFormat="1" ht="15">
      <c r="A67" s="21"/>
      <c r="B67" s="21">
        <v>25</v>
      </c>
      <c r="C67" s="21">
        <v>0</v>
      </c>
      <c r="D67" s="22" t="s">
        <v>1341</v>
      </c>
      <c r="E67" s="22" t="s">
        <v>1119</v>
      </c>
      <c r="F67" s="23">
        <v>24</v>
      </c>
    </row>
    <row r="68" spans="1:6" s="3" customFormat="1" ht="15">
      <c r="A68" s="21"/>
      <c r="B68" s="21"/>
      <c r="C68" s="21"/>
      <c r="D68" s="22"/>
      <c r="E68" s="22"/>
      <c r="F68" s="23"/>
    </row>
    <row r="69" spans="1:6" s="6" customFormat="1" ht="18">
      <c r="A69" s="17">
        <v>4</v>
      </c>
      <c r="B69" s="18"/>
      <c r="C69" s="18"/>
      <c r="D69" s="19" t="s">
        <v>1342</v>
      </c>
      <c r="E69" s="19" t="s">
        <v>1120</v>
      </c>
      <c r="F69" s="20">
        <f>SUM(F70,F71,F74,F75,F76,F77,F78,F79)</f>
        <v>319</v>
      </c>
    </row>
    <row r="70" spans="1:6" s="3" customFormat="1" ht="15">
      <c r="A70" s="21"/>
      <c r="B70" s="21">
        <v>31</v>
      </c>
      <c r="C70" s="21">
        <v>0</v>
      </c>
      <c r="D70" s="22" t="s">
        <v>1343</v>
      </c>
      <c r="E70" s="22" t="s">
        <v>1121</v>
      </c>
      <c r="F70" s="23">
        <v>54</v>
      </c>
    </row>
    <row r="71" spans="1:6" s="3" customFormat="1" ht="15">
      <c r="A71" s="21"/>
      <c r="B71" s="21">
        <v>32</v>
      </c>
      <c r="C71" s="21">
        <v>0</v>
      </c>
      <c r="D71" s="22" t="s">
        <v>1344</v>
      </c>
      <c r="E71" s="22" t="s">
        <v>1123</v>
      </c>
      <c r="F71" s="23">
        <f>SUM(F72:F73)</f>
        <v>27</v>
      </c>
    </row>
    <row r="72" spans="1:6">
      <c r="A72" s="10"/>
      <c r="B72" s="10"/>
      <c r="C72" s="10">
        <v>1</v>
      </c>
      <c r="D72" s="11" t="s">
        <v>1345</v>
      </c>
      <c r="E72" s="11" t="s">
        <v>1124</v>
      </c>
      <c r="F72" s="12">
        <v>14</v>
      </c>
    </row>
    <row r="73" spans="1:6">
      <c r="A73" s="10"/>
      <c r="B73" s="10"/>
      <c r="C73" s="10">
        <v>2</v>
      </c>
      <c r="D73" s="11" t="s">
        <v>1346</v>
      </c>
      <c r="E73" s="11" t="s">
        <v>991</v>
      </c>
      <c r="F73" s="12">
        <v>13</v>
      </c>
    </row>
    <row r="74" spans="1:6" s="3" customFormat="1" ht="30">
      <c r="A74" s="21"/>
      <c r="B74" s="21">
        <v>33</v>
      </c>
      <c r="C74" s="21">
        <v>0</v>
      </c>
      <c r="D74" s="22" t="s">
        <v>1347</v>
      </c>
      <c r="E74" s="22" t="s">
        <v>1125</v>
      </c>
      <c r="F74" s="23">
        <v>13</v>
      </c>
    </row>
    <row r="75" spans="1:6" s="3" customFormat="1" ht="15">
      <c r="A75" s="21"/>
      <c r="B75" s="21">
        <v>34</v>
      </c>
      <c r="C75" s="21">
        <v>0</v>
      </c>
      <c r="D75" s="22" t="s">
        <v>1348</v>
      </c>
      <c r="E75" s="22" t="s">
        <v>1126</v>
      </c>
      <c r="F75" s="23">
        <v>64</v>
      </c>
    </row>
    <row r="76" spans="1:6" s="3" customFormat="1" ht="30">
      <c r="A76" s="21"/>
      <c r="B76" s="21">
        <v>35</v>
      </c>
      <c r="C76" s="21">
        <v>0</v>
      </c>
      <c r="D76" s="22" t="s">
        <v>1349</v>
      </c>
      <c r="E76" s="22" t="s">
        <v>1127</v>
      </c>
      <c r="F76" s="23">
        <v>8</v>
      </c>
    </row>
    <row r="77" spans="1:6" s="3" customFormat="1" ht="15">
      <c r="A77" s="21"/>
      <c r="B77" s="21">
        <v>36</v>
      </c>
      <c r="C77" s="21">
        <v>0</v>
      </c>
      <c r="D77" s="22" t="s">
        <v>1350</v>
      </c>
      <c r="E77" s="22" t="s">
        <v>1128</v>
      </c>
      <c r="F77" s="23">
        <v>83</v>
      </c>
    </row>
    <row r="78" spans="1:6" s="3" customFormat="1" ht="15">
      <c r="A78" s="21"/>
      <c r="B78" s="21">
        <v>37</v>
      </c>
      <c r="C78" s="21">
        <v>0</v>
      </c>
      <c r="D78" s="22" t="s">
        <v>1351</v>
      </c>
      <c r="E78" s="22" t="s">
        <v>1129</v>
      </c>
      <c r="F78" s="23">
        <v>54</v>
      </c>
    </row>
    <row r="79" spans="1:6" s="3" customFormat="1" ht="28.5" customHeight="1">
      <c r="A79" s="21"/>
      <c r="B79" s="21">
        <v>38</v>
      </c>
      <c r="C79" s="21">
        <v>0</v>
      </c>
      <c r="D79" s="22" t="s">
        <v>1352</v>
      </c>
      <c r="E79" s="22" t="s">
        <v>1130</v>
      </c>
      <c r="F79" s="23">
        <v>16</v>
      </c>
    </row>
    <row r="80" spans="1:6" s="3" customFormat="1" ht="15.75" customHeight="1">
      <c r="A80" s="21"/>
      <c r="B80" s="21"/>
      <c r="C80" s="21"/>
      <c r="D80" s="22"/>
      <c r="E80" s="22"/>
      <c r="F80" s="23"/>
    </row>
    <row r="81" spans="1:6" s="6" customFormat="1" ht="18">
      <c r="A81" s="17">
        <v>5</v>
      </c>
      <c r="B81" s="18"/>
      <c r="C81" s="18"/>
      <c r="D81" s="19" t="s">
        <v>1353</v>
      </c>
      <c r="E81" s="19" t="s">
        <v>1131</v>
      </c>
      <c r="F81" s="20">
        <f>SUM(F82,F83,F84,F85)</f>
        <v>438</v>
      </c>
    </row>
    <row r="82" spans="1:6" s="3" customFormat="1" ht="15">
      <c r="A82" s="21"/>
      <c r="B82" s="21">
        <v>41</v>
      </c>
      <c r="C82" s="21">
        <v>0</v>
      </c>
      <c r="D82" s="22" t="s">
        <v>1354</v>
      </c>
      <c r="E82" s="22" t="s">
        <v>931</v>
      </c>
      <c r="F82" s="23">
        <v>109</v>
      </c>
    </row>
    <row r="83" spans="1:6" s="3" customFormat="1" ht="30">
      <c r="A83" s="21"/>
      <c r="B83" s="21">
        <v>42</v>
      </c>
      <c r="C83" s="21">
        <v>0</v>
      </c>
      <c r="D83" s="22" t="s">
        <v>1221</v>
      </c>
      <c r="E83" s="22" t="s">
        <v>1132</v>
      </c>
      <c r="F83" s="23">
        <v>8</v>
      </c>
    </row>
    <row r="84" spans="1:6" s="3" customFormat="1" ht="30">
      <c r="A84" s="21"/>
      <c r="B84" s="21">
        <v>43</v>
      </c>
      <c r="C84" s="21">
        <v>0</v>
      </c>
      <c r="D84" s="22" t="s">
        <v>1222</v>
      </c>
      <c r="E84" s="22" t="s">
        <v>993</v>
      </c>
      <c r="F84" s="23">
        <v>93</v>
      </c>
    </row>
    <row r="85" spans="1:6" s="3" customFormat="1" ht="15">
      <c r="A85" s="21"/>
      <c r="B85" s="21">
        <v>44</v>
      </c>
      <c r="C85" s="21"/>
      <c r="D85" s="22" t="s">
        <v>1223</v>
      </c>
      <c r="E85" s="22" t="s">
        <v>1133</v>
      </c>
      <c r="F85" s="23">
        <f>SUM(F86:F87)</f>
        <v>228</v>
      </c>
    </row>
    <row r="86" spans="1:6">
      <c r="A86" s="10"/>
      <c r="B86" s="10"/>
      <c r="C86" s="10">
        <v>0</v>
      </c>
      <c r="D86" s="11" t="s">
        <v>1223</v>
      </c>
      <c r="E86" s="11" t="s">
        <v>1134</v>
      </c>
      <c r="F86" s="12">
        <v>196</v>
      </c>
    </row>
    <row r="87" spans="1:6">
      <c r="A87" s="10"/>
      <c r="B87" s="10"/>
      <c r="C87" s="10">
        <v>1</v>
      </c>
      <c r="D87" s="11" t="s">
        <v>1224</v>
      </c>
      <c r="E87" s="11" t="s">
        <v>816</v>
      </c>
      <c r="F87" s="12">
        <v>32</v>
      </c>
    </row>
    <row r="88" spans="1:6">
      <c r="A88" s="10"/>
      <c r="B88" s="10"/>
      <c r="C88" s="10"/>
      <c r="D88" s="11"/>
      <c r="E88" s="11"/>
      <c r="F88" s="12"/>
    </row>
    <row r="89" spans="1:6" s="6" customFormat="1" ht="18">
      <c r="A89" s="17">
        <v>6</v>
      </c>
      <c r="B89" s="18"/>
      <c r="C89" s="18"/>
      <c r="D89" s="19" t="s">
        <v>1227</v>
      </c>
      <c r="E89" s="19" t="s">
        <v>1135</v>
      </c>
      <c r="F89" s="20">
        <f>SUM(F90,F97,F98,F99,F103,F106)</f>
        <v>631</v>
      </c>
    </row>
    <row r="90" spans="1:6" s="3" customFormat="1" ht="30">
      <c r="A90" s="21"/>
      <c r="B90" s="21">
        <v>51</v>
      </c>
      <c r="C90" s="21"/>
      <c r="D90" s="22" t="s">
        <v>1228</v>
      </c>
      <c r="E90" s="22" t="s">
        <v>1136</v>
      </c>
      <c r="F90" s="23">
        <f>SUM(F91:F96)</f>
        <v>205</v>
      </c>
    </row>
    <row r="91" spans="1:6">
      <c r="A91" s="10"/>
      <c r="B91" s="10"/>
      <c r="C91" s="10">
        <v>0</v>
      </c>
      <c r="D91" s="11" t="s">
        <v>1228</v>
      </c>
      <c r="E91" s="11" t="s">
        <v>1136</v>
      </c>
      <c r="F91" s="12">
        <v>36</v>
      </c>
    </row>
    <row r="92" spans="1:6">
      <c r="A92" s="10"/>
      <c r="B92" s="10"/>
      <c r="C92" s="10">
        <v>1</v>
      </c>
      <c r="D92" s="11" t="s">
        <v>1229</v>
      </c>
      <c r="E92" s="11" t="s">
        <v>1137</v>
      </c>
      <c r="F92" s="12">
        <v>13</v>
      </c>
    </row>
    <row r="93" spans="1:6">
      <c r="A93" s="10"/>
      <c r="B93" s="10"/>
      <c r="C93" s="10">
        <v>2</v>
      </c>
      <c r="D93" s="11" t="s">
        <v>1230</v>
      </c>
      <c r="E93" s="11" t="s">
        <v>1138</v>
      </c>
      <c r="F93" s="12">
        <v>8</v>
      </c>
    </row>
    <row r="94" spans="1:6">
      <c r="A94" s="10"/>
      <c r="B94" s="10"/>
      <c r="C94" s="10">
        <v>3</v>
      </c>
      <c r="D94" s="11" t="s">
        <v>1231</v>
      </c>
      <c r="E94" s="11" t="s">
        <v>1139</v>
      </c>
      <c r="F94" s="12">
        <v>21</v>
      </c>
    </row>
    <row r="95" spans="1:6">
      <c r="A95" s="10"/>
      <c r="B95" s="10"/>
      <c r="C95" s="10">
        <v>4</v>
      </c>
      <c r="D95" s="11" t="s">
        <v>1232</v>
      </c>
      <c r="E95" s="11" t="s">
        <v>1140</v>
      </c>
      <c r="F95" s="12">
        <v>59</v>
      </c>
    </row>
    <row r="96" spans="1:6">
      <c r="A96" s="10"/>
      <c r="B96" s="10"/>
      <c r="C96" s="10">
        <v>5</v>
      </c>
      <c r="D96" s="11" t="s">
        <v>1233</v>
      </c>
      <c r="E96" s="11" t="s">
        <v>933</v>
      </c>
      <c r="F96" s="12">
        <v>68</v>
      </c>
    </row>
    <row r="97" spans="1:6" s="3" customFormat="1" ht="30">
      <c r="A97" s="21"/>
      <c r="B97" s="21">
        <v>52</v>
      </c>
      <c r="C97" s="21">
        <v>0</v>
      </c>
      <c r="D97" s="22" t="s">
        <v>1234</v>
      </c>
      <c r="E97" s="22" t="s">
        <v>934</v>
      </c>
      <c r="F97" s="23">
        <v>65</v>
      </c>
    </row>
    <row r="98" spans="1:6" s="3" customFormat="1" ht="15">
      <c r="A98" s="21"/>
      <c r="B98" s="21">
        <v>53</v>
      </c>
      <c r="C98" s="21">
        <v>0</v>
      </c>
      <c r="D98" s="22" t="s">
        <v>1235</v>
      </c>
      <c r="E98" s="22" t="s">
        <v>1142</v>
      </c>
      <c r="F98" s="23">
        <v>74</v>
      </c>
    </row>
    <row r="99" spans="1:6" s="3" customFormat="1" ht="30">
      <c r="A99" s="21"/>
      <c r="B99" s="21">
        <v>54</v>
      </c>
      <c r="C99" s="21">
        <v>0</v>
      </c>
      <c r="D99" s="22" t="s">
        <v>1236</v>
      </c>
      <c r="E99" s="22" t="s">
        <v>1008</v>
      </c>
      <c r="F99" s="23">
        <f>SUM(F100:F102)</f>
        <v>156</v>
      </c>
    </row>
    <row r="100" spans="1:6">
      <c r="A100" s="10"/>
      <c r="B100" s="10"/>
      <c r="C100" s="10">
        <v>1</v>
      </c>
      <c r="D100" s="11" t="s">
        <v>887</v>
      </c>
      <c r="E100" s="11" t="s">
        <v>1009</v>
      </c>
      <c r="F100" s="12">
        <v>111</v>
      </c>
    </row>
    <row r="101" spans="1:6" ht="15">
      <c r="A101" s="10"/>
      <c r="B101" s="10"/>
      <c r="C101" s="10">
        <v>2</v>
      </c>
      <c r="D101" s="11" t="s">
        <v>1238</v>
      </c>
      <c r="E101" s="11" t="s">
        <v>1010</v>
      </c>
      <c r="F101" s="27">
        <v>6</v>
      </c>
    </row>
    <row r="102" spans="1:6">
      <c r="A102" s="10"/>
      <c r="B102" s="10"/>
      <c r="C102" s="10">
        <v>2</v>
      </c>
      <c r="D102" s="11" t="s">
        <v>1239</v>
      </c>
      <c r="E102" s="11" t="s">
        <v>1011</v>
      </c>
      <c r="F102" s="12">
        <v>39</v>
      </c>
    </row>
    <row r="103" spans="1:6" s="3" customFormat="1" ht="30">
      <c r="A103" s="21"/>
      <c r="B103" s="21">
        <v>55</v>
      </c>
      <c r="C103" s="21"/>
      <c r="D103" s="22" t="s">
        <v>1240</v>
      </c>
      <c r="E103" s="22" t="s">
        <v>1012</v>
      </c>
      <c r="F103" s="23">
        <f>SUM(F104:F105)</f>
        <v>109</v>
      </c>
    </row>
    <row r="104" spans="1:6" ht="28">
      <c r="A104" s="10"/>
      <c r="B104" s="10"/>
      <c r="C104" s="10">
        <v>0</v>
      </c>
      <c r="D104" s="11" t="s">
        <v>1240</v>
      </c>
      <c r="E104" s="11" t="s">
        <v>935</v>
      </c>
      <c r="F104" s="12">
        <v>85</v>
      </c>
    </row>
    <row r="105" spans="1:6">
      <c r="A105" s="10"/>
      <c r="B105" s="10"/>
      <c r="C105" s="10">
        <v>1</v>
      </c>
      <c r="D105" s="11" t="s">
        <v>1241</v>
      </c>
      <c r="E105" s="11" t="s">
        <v>1013</v>
      </c>
      <c r="F105" s="12">
        <v>24</v>
      </c>
    </row>
    <row r="106" spans="1:6" s="3" customFormat="1" ht="30">
      <c r="A106" s="21"/>
      <c r="B106" s="21">
        <v>56</v>
      </c>
      <c r="C106" s="21">
        <v>0</v>
      </c>
      <c r="D106" s="22" t="s">
        <v>1242</v>
      </c>
      <c r="E106" s="22" t="s">
        <v>817</v>
      </c>
      <c r="F106" s="23">
        <v>22</v>
      </c>
    </row>
    <row r="107" spans="1:6" s="3" customFormat="1" ht="15">
      <c r="A107" s="21"/>
      <c r="B107" s="21"/>
      <c r="C107" s="21"/>
      <c r="D107" s="22"/>
      <c r="E107" s="22"/>
      <c r="F107" s="23"/>
    </row>
    <row r="108" spans="1:6" s="6" customFormat="1" ht="18">
      <c r="A108" s="17">
        <v>7</v>
      </c>
      <c r="B108" s="18"/>
      <c r="C108" s="18"/>
      <c r="D108" s="19" t="s">
        <v>1237</v>
      </c>
      <c r="E108" s="19" t="s">
        <v>1015</v>
      </c>
      <c r="F108" s="20">
        <f>SUM(F109,F114,F117,F118,F121,F124,F127,F128)</f>
        <v>871</v>
      </c>
    </row>
    <row r="109" spans="1:6" s="3" customFormat="1" ht="30">
      <c r="A109" s="21"/>
      <c r="B109" s="21">
        <v>61</v>
      </c>
      <c r="C109" s="21">
        <v>0</v>
      </c>
      <c r="D109" s="22" t="s">
        <v>1243</v>
      </c>
      <c r="E109" s="22" t="s">
        <v>1016</v>
      </c>
      <c r="F109" s="23">
        <f>SUM(F110:F113)</f>
        <v>47</v>
      </c>
    </row>
    <row r="110" spans="1:6">
      <c r="A110" s="10"/>
      <c r="B110" s="10"/>
      <c r="C110" s="10">
        <v>1</v>
      </c>
      <c r="D110" s="11" t="s">
        <v>1244</v>
      </c>
      <c r="E110" s="11" t="s">
        <v>1017</v>
      </c>
      <c r="F110" s="12">
        <v>9</v>
      </c>
    </row>
    <row r="111" spans="1:6">
      <c r="A111" s="10"/>
      <c r="B111" s="10"/>
      <c r="C111" s="10">
        <v>2</v>
      </c>
      <c r="D111" s="11" t="s">
        <v>1245</v>
      </c>
      <c r="E111" s="11" t="s">
        <v>1018</v>
      </c>
      <c r="F111" s="12">
        <v>17</v>
      </c>
    </row>
    <row r="112" spans="1:6">
      <c r="A112" s="10"/>
      <c r="B112" s="10"/>
      <c r="C112" s="10">
        <v>3</v>
      </c>
      <c r="D112" s="11" t="s">
        <v>1246</v>
      </c>
      <c r="E112" s="11" t="s">
        <v>1246</v>
      </c>
      <c r="F112" s="12">
        <v>9</v>
      </c>
    </row>
    <row r="113" spans="1:6">
      <c r="A113" s="10"/>
      <c r="B113" s="10"/>
      <c r="C113" s="10">
        <v>4</v>
      </c>
      <c r="D113" s="11" t="s">
        <v>1321</v>
      </c>
      <c r="E113" s="11" t="s">
        <v>1321</v>
      </c>
      <c r="F113" s="12">
        <v>12</v>
      </c>
    </row>
    <row r="114" spans="1:6" s="3" customFormat="1" ht="15">
      <c r="A114" s="21"/>
      <c r="B114" s="21">
        <v>62</v>
      </c>
      <c r="C114" s="21"/>
      <c r="D114" s="22" t="s">
        <v>1247</v>
      </c>
      <c r="E114" s="22" t="s">
        <v>1019</v>
      </c>
      <c r="F114" s="23">
        <f>SUM(F115:F116)</f>
        <v>19</v>
      </c>
    </row>
    <row r="115" spans="1:6">
      <c r="A115" s="10"/>
      <c r="B115" s="10"/>
      <c r="C115" s="10">
        <v>0</v>
      </c>
      <c r="D115" s="11" t="s">
        <v>1247</v>
      </c>
      <c r="E115" s="11" t="s">
        <v>1019</v>
      </c>
      <c r="F115" s="12">
        <v>4</v>
      </c>
    </row>
    <row r="116" spans="1:6">
      <c r="A116" s="10"/>
      <c r="B116" s="10"/>
      <c r="C116" s="10">
        <v>1</v>
      </c>
      <c r="D116" s="11" t="s">
        <v>1248</v>
      </c>
      <c r="E116" s="11" t="s">
        <v>1020</v>
      </c>
      <c r="F116" s="12">
        <v>15</v>
      </c>
    </row>
    <row r="117" spans="1:6" s="3" customFormat="1" ht="15">
      <c r="A117" s="21"/>
      <c r="B117" s="21">
        <v>63</v>
      </c>
      <c r="C117" s="21">
        <v>0</v>
      </c>
      <c r="D117" s="22" t="s">
        <v>1249</v>
      </c>
      <c r="E117" s="22" t="s">
        <v>1021</v>
      </c>
      <c r="F117" s="23">
        <v>0</v>
      </c>
    </row>
    <row r="118" spans="1:6" s="3" customFormat="1" ht="15">
      <c r="A118" s="21"/>
      <c r="B118" s="21">
        <v>64</v>
      </c>
      <c r="C118" s="21"/>
      <c r="D118" s="22" t="s">
        <v>1250</v>
      </c>
      <c r="E118" s="22" t="s">
        <v>1022</v>
      </c>
      <c r="F118" s="23">
        <f>SUM(F119:F120)</f>
        <v>160</v>
      </c>
    </row>
    <row r="119" spans="1:6">
      <c r="A119" s="10"/>
      <c r="B119" s="10"/>
      <c r="C119" s="10">
        <v>0</v>
      </c>
      <c r="D119" s="11" t="s">
        <v>1250</v>
      </c>
      <c r="E119" s="11" t="s">
        <v>818</v>
      </c>
      <c r="F119" s="12">
        <v>146</v>
      </c>
    </row>
    <row r="120" spans="1:6">
      <c r="A120" s="10"/>
      <c r="B120" s="10"/>
      <c r="C120" s="10">
        <v>1</v>
      </c>
      <c r="D120" s="11" t="s">
        <v>1251</v>
      </c>
      <c r="E120" s="11" t="s">
        <v>1251</v>
      </c>
      <c r="F120" s="12">
        <v>14</v>
      </c>
    </row>
    <row r="121" spans="1:6" s="3" customFormat="1" ht="15">
      <c r="A121" s="21"/>
      <c r="B121" s="21">
        <v>65</v>
      </c>
      <c r="C121" s="21"/>
      <c r="D121" s="22" t="s">
        <v>1206</v>
      </c>
      <c r="E121" s="22" t="s">
        <v>1023</v>
      </c>
      <c r="F121" s="23">
        <f>SUM(F122:F123)</f>
        <v>146</v>
      </c>
    </row>
    <row r="122" spans="1:6">
      <c r="A122" s="10"/>
      <c r="B122" s="24"/>
      <c r="C122" s="10">
        <v>0</v>
      </c>
      <c r="D122" s="11" t="s">
        <v>1206</v>
      </c>
      <c r="E122" s="11" t="s">
        <v>914</v>
      </c>
      <c r="F122" s="12">
        <v>111</v>
      </c>
    </row>
    <row r="123" spans="1:6">
      <c r="A123" s="10"/>
      <c r="B123" s="24"/>
      <c r="C123" s="10">
        <v>1</v>
      </c>
      <c r="D123" s="11" t="s">
        <v>1207</v>
      </c>
      <c r="E123" s="11" t="s">
        <v>1024</v>
      </c>
      <c r="F123" s="12">
        <v>35</v>
      </c>
    </row>
    <row r="124" spans="1:6" s="3" customFormat="1" ht="15">
      <c r="A124" s="21"/>
      <c r="B124" s="21">
        <v>66</v>
      </c>
      <c r="C124" s="21"/>
      <c r="D124" s="22" t="s">
        <v>1252</v>
      </c>
      <c r="E124" s="22" t="s">
        <v>1025</v>
      </c>
      <c r="F124" s="23">
        <f>SUM(F125:F126)</f>
        <v>186</v>
      </c>
    </row>
    <row r="125" spans="1:6">
      <c r="A125" s="10"/>
      <c r="B125" s="10"/>
      <c r="C125" s="10">
        <v>0</v>
      </c>
      <c r="D125" s="11" t="s">
        <v>1252</v>
      </c>
      <c r="E125" s="11" t="s">
        <v>915</v>
      </c>
      <c r="F125" s="12">
        <v>160</v>
      </c>
    </row>
    <row r="126" spans="1:6">
      <c r="A126" s="10"/>
      <c r="B126" s="10"/>
      <c r="C126" s="10">
        <v>1</v>
      </c>
      <c r="D126" s="11" t="s">
        <v>1253</v>
      </c>
      <c r="E126" s="11" t="s">
        <v>1026</v>
      </c>
      <c r="F126" s="12">
        <v>26</v>
      </c>
    </row>
    <row r="127" spans="1:6" s="3" customFormat="1" ht="15">
      <c r="A127" s="21"/>
      <c r="B127" s="21">
        <v>67</v>
      </c>
      <c r="C127" s="21">
        <v>0</v>
      </c>
      <c r="D127" s="22" t="s">
        <v>1254</v>
      </c>
      <c r="E127" s="22" t="s">
        <v>1027</v>
      </c>
      <c r="F127" s="23">
        <v>110</v>
      </c>
    </row>
    <row r="128" spans="1:6" s="3" customFormat="1" ht="15">
      <c r="A128" s="21"/>
      <c r="B128" s="21">
        <v>68</v>
      </c>
      <c r="C128" s="21">
        <v>0</v>
      </c>
      <c r="D128" s="22" t="s">
        <v>989</v>
      </c>
      <c r="E128" s="22" t="s">
        <v>1028</v>
      </c>
      <c r="F128" s="23">
        <f>SUM(F129:F131)</f>
        <v>203</v>
      </c>
    </row>
    <row r="129" spans="1:6">
      <c r="A129" s="10"/>
      <c r="B129" s="10"/>
      <c r="C129" s="10">
        <v>1</v>
      </c>
      <c r="D129" s="11" t="s">
        <v>1255</v>
      </c>
      <c r="E129" s="11" t="s">
        <v>1029</v>
      </c>
      <c r="F129" s="12">
        <v>63</v>
      </c>
    </row>
    <row r="130" spans="1:6">
      <c r="A130" s="10"/>
      <c r="B130" s="10"/>
      <c r="C130" s="10">
        <v>2</v>
      </c>
      <c r="D130" s="11" t="s">
        <v>1256</v>
      </c>
      <c r="E130" s="11" t="s">
        <v>1030</v>
      </c>
      <c r="F130" s="12">
        <v>100</v>
      </c>
    </row>
    <row r="131" spans="1:6" ht="42">
      <c r="A131" s="10"/>
      <c r="B131" s="10"/>
      <c r="C131" s="10">
        <v>3</v>
      </c>
      <c r="D131" s="11" t="s">
        <v>1257</v>
      </c>
      <c r="E131" s="11" t="s">
        <v>916</v>
      </c>
      <c r="F131" s="12">
        <v>40</v>
      </c>
    </row>
    <row r="132" spans="1:6">
      <c r="A132" s="10"/>
      <c r="B132" s="10"/>
      <c r="C132" s="10"/>
      <c r="D132" s="11"/>
      <c r="E132" s="11"/>
      <c r="F132" s="12"/>
    </row>
    <row r="133" spans="1:6" s="6" customFormat="1" ht="18">
      <c r="A133" s="17">
        <v>8</v>
      </c>
      <c r="B133" s="17"/>
      <c r="C133" s="17"/>
      <c r="D133" s="19" t="s">
        <v>1258</v>
      </c>
      <c r="E133" s="19" t="s">
        <v>1031</v>
      </c>
      <c r="F133" s="20">
        <f>SUM(F134,F135,F136,F141,F142,F143,F147,F148,F149)</f>
        <v>673</v>
      </c>
    </row>
    <row r="134" spans="1:6" s="3" customFormat="1" ht="15">
      <c r="A134" s="21"/>
      <c r="B134" s="21">
        <v>71</v>
      </c>
      <c r="C134" s="21">
        <v>0</v>
      </c>
      <c r="D134" s="22" t="s">
        <v>1259</v>
      </c>
      <c r="E134" s="22" t="s">
        <v>1032</v>
      </c>
      <c r="F134" s="23">
        <v>75</v>
      </c>
    </row>
    <row r="135" spans="1:6" s="3" customFormat="1" ht="15">
      <c r="A135" s="21"/>
      <c r="B135" s="21">
        <v>72</v>
      </c>
      <c r="C135" s="21">
        <v>0</v>
      </c>
      <c r="D135" s="22" t="s">
        <v>1260</v>
      </c>
      <c r="E135" s="22" t="s">
        <v>1033</v>
      </c>
      <c r="F135" s="23">
        <v>61</v>
      </c>
    </row>
    <row r="136" spans="1:6" s="3" customFormat="1" ht="30">
      <c r="A136" s="21"/>
      <c r="B136" s="21">
        <v>73</v>
      </c>
      <c r="C136" s="21">
        <v>0</v>
      </c>
      <c r="D136" s="22" t="s">
        <v>1261</v>
      </c>
      <c r="E136" s="22" t="s">
        <v>1034</v>
      </c>
      <c r="F136" s="23">
        <f>SUM(F137:F140)</f>
        <v>55</v>
      </c>
    </row>
    <row r="137" spans="1:6">
      <c r="A137" s="10"/>
      <c r="B137" s="10"/>
      <c r="C137" s="10">
        <v>1</v>
      </c>
      <c r="D137" s="11" t="s">
        <v>1262</v>
      </c>
      <c r="E137" s="11" t="s">
        <v>1035</v>
      </c>
      <c r="F137" s="12">
        <v>14</v>
      </c>
    </row>
    <row r="138" spans="1:6">
      <c r="A138" s="10"/>
      <c r="B138" s="10"/>
      <c r="C138" s="10">
        <v>2</v>
      </c>
      <c r="D138" s="11" t="s">
        <v>1263</v>
      </c>
      <c r="E138" s="11" t="s">
        <v>1036</v>
      </c>
      <c r="F138" s="12">
        <v>10</v>
      </c>
    </row>
    <row r="139" spans="1:6">
      <c r="A139" s="10"/>
      <c r="B139" s="10"/>
      <c r="C139" s="10">
        <v>3</v>
      </c>
      <c r="D139" s="11" t="s">
        <v>1264</v>
      </c>
      <c r="E139" s="11" t="s">
        <v>1037</v>
      </c>
      <c r="F139" s="12">
        <v>13</v>
      </c>
    </row>
    <row r="140" spans="1:6">
      <c r="A140" s="10"/>
      <c r="B140" s="10"/>
      <c r="C140" s="10">
        <v>4</v>
      </c>
      <c r="D140" s="11" t="s">
        <v>1265</v>
      </c>
      <c r="E140" s="11" t="s">
        <v>1038</v>
      </c>
      <c r="F140" s="12">
        <v>18</v>
      </c>
    </row>
    <row r="141" spans="1:6" s="3" customFormat="1" ht="15">
      <c r="A141" s="21"/>
      <c r="B141" s="21">
        <v>74</v>
      </c>
      <c r="C141" s="21">
        <v>0</v>
      </c>
      <c r="D141" s="22" t="s">
        <v>1266</v>
      </c>
      <c r="E141" s="22" t="s">
        <v>1039</v>
      </c>
      <c r="F141" s="23">
        <v>80</v>
      </c>
    </row>
    <row r="142" spans="1:6" s="3" customFormat="1" ht="15">
      <c r="A142" s="21"/>
      <c r="B142" s="21">
        <v>75</v>
      </c>
      <c r="C142" s="21">
        <v>0</v>
      </c>
      <c r="D142" s="22" t="s">
        <v>1267</v>
      </c>
      <c r="E142" s="22" t="s">
        <v>1040</v>
      </c>
      <c r="F142" s="23">
        <v>110</v>
      </c>
    </row>
    <row r="143" spans="1:6" s="3" customFormat="1" ht="30">
      <c r="A143" s="21"/>
      <c r="B143" s="21">
        <v>76</v>
      </c>
      <c r="C143" s="21">
        <v>0</v>
      </c>
      <c r="D143" s="22" t="s">
        <v>1268</v>
      </c>
      <c r="E143" s="22" t="s">
        <v>1041</v>
      </c>
      <c r="F143" s="23">
        <f>SUM(F144:F146)</f>
        <v>229</v>
      </c>
    </row>
    <row r="144" spans="1:6">
      <c r="A144" s="10"/>
      <c r="B144" s="10"/>
      <c r="C144" s="10">
        <v>1</v>
      </c>
      <c r="D144" s="11" t="s">
        <v>888</v>
      </c>
      <c r="E144" s="11" t="s">
        <v>1042</v>
      </c>
      <c r="F144" s="12">
        <v>106</v>
      </c>
    </row>
    <row r="145" spans="1:6">
      <c r="A145" s="10"/>
      <c r="B145" s="10"/>
      <c r="C145" s="10">
        <v>2</v>
      </c>
      <c r="D145" s="11" t="s">
        <v>1270</v>
      </c>
      <c r="E145" s="11" t="s">
        <v>1043</v>
      </c>
      <c r="F145" s="12">
        <v>90</v>
      </c>
    </row>
    <row r="146" spans="1:6">
      <c r="A146" s="10"/>
      <c r="B146" s="10"/>
      <c r="C146" s="10">
        <v>3</v>
      </c>
      <c r="D146" s="11" t="s">
        <v>1271</v>
      </c>
      <c r="E146" s="11" t="s">
        <v>1044</v>
      </c>
      <c r="F146" s="12">
        <v>33</v>
      </c>
    </row>
    <row r="147" spans="1:6" s="3" customFormat="1" ht="15">
      <c r="A147" s="21"/>
      <c r="B147" s="21">
        <v>77</v>
      </c>
      <c r="C147" s="21">
        <v>0</v>
      </c>
      <c r="D147" s="22" t="s">
        <v>1272</v>
      </c>
      <c r="E147" s="22" t="s">
        <v>1045</v>
      </c>
      <c r="F147" s="23">
        <v>12</v>
      </c>
    </row>
    <row r="148" spans="1:6" s="3" customFormat="1" ht="30">
      <c r="A148" s="21"/>
      <c r="B148" s="21">
        <v>78</v>
      </c>
      <c r="C148" s="21">
        <v>0</v>
      </c>
      <c r="D148" s="22" t="s">
        <v>1273</v>
      </c>
      <c r="E148" s="22" t="s">
        <v>1046</v>
      </c>
      <c r="F148" s="23">
        <v>47</v>
      </c>
    </row>
    <row r="149" spans="1:6" s="3" customFormat="1" ht="30">
      <c r="A149" s="21"/>
      <c r="B149" s="21">
        <v>79</v>
      </c>
      <c r="C149" s="21">
        <v>0</v>
      </c>
      <c r="D149" s="22" t="s">
        <v>1274</v>
      </c>
      <c r="E149" s="22" t="s">
        <v>996</v>
      </c>
      <c r="F149" s="23">
        <v>4</v>
      </c>
    </row>
    <row r="150" spans="1:6" s="3" customFormat="1" ht="15">
      <c r="A150" s="21"/>
      <c r="B150" s="21"/>
      <c r="C150" s="21"/>
      <c r="D150" s="22"/>
      <c r="E150" s="22"/>
      <c r="F150" s="23"/>
    </row>
    <row r="151" spans="1:6" s="6" customFormat="1" ht="18">
      <c r="A151" s="17">
        <v>9</v>
      </c>
      <c r="B151" s="18"/>
      <c r="C151" s="18"/>
      <c r="D151" s="19" t="s">
        <v>1275</v>
      </c>
      <c r="E151" s="19" t="s">
        <v>1047</v>
      </c>
      <c r="F151" s="20">
        <f>SUM(F152,F155,F158,F162,F163,F166,F170,F171)</f>
        <v>808</v>
      </c>
    </row>
    <row r="152" spans="1:6" s="3" customFormat="1" ht="15">
      <c r="A152" s="21"/>
      <c r="B152" s="21">
        <v>81</v>
      </c>
      <c r="C152" s="21"/>
      <c r="D152" s="22" t="s">
        <v>1276</v>
      </c>
      <c r="E152" s="22" t="s">
        <v>1048</v>
      </c>
      <c r="F152" s="23">
        <f>SUM(F153:F154)</f>
        <v>84</v>
      </c>
    </row>
    <row r="153" spans="1:6">
      <c r="A153" s="10"/>
      <c r="B153" s="10"/>
      <c r="C153" s="10">
        <v>0</v>
      </c>
      <c r="D153" s="11" t="s">
        <v>1276</v>
      </c>
      <c r="E153" s="11" t="s">
        <v>1048</v>
      </c>
      <c r="F153" s="12">
        <v>60</v>
      </c>
    </row>
    <row r="154" spans="1:6">
      <c r="A154" s="10"/>
      <c r="B154" s="10"/>
      <c r="C154" s="10">
        <v>1</v>
      </c>
      <c r="D154" s="11" t="s">
        <v>889</v>
      </c>
      <c r="E154" s="11" t="s">
        <v>1049</v>
      </c>
      <c r="F154" s="12">
        <v>24</v>
      </c>
    </row>
    <row r="155" spans="1:6" s="3" customFormat="1" ht="15">
      <c r="A155" s="21"/>
      <c r="B155" s="21">
        <v>82</v>
      </c>
      <c r="C155" s="21">
        <v>0</v>
      </c>
      <c r="D155" s="22" t="s">
        <v>1279</v>
      </c>
      <c r="E155" s="22" t="s">
        <v>1050</v>
      </c>
      <c r="F155" s="23">
        <f>SUM(F156:F157)</f>
        <v>123</v>
      </c>
    </row>
    <row r="156" spans="1:6">
      <c r="A156" s="10"/>
      <c r="B156" s="10"/>
      <c r="C156" s="10">
        <v>1</v>
      </c>
      <c r="D156" s="11" t="s">
        <v>1051</v>
      </c>
      <c r="E156" s="11" t="s">
        <v>1052</v>
      </c>
      <c r="F156" s="12">
        <v>18</v>
      </c>
    </row>
    <row r="157" spans="1:6">
      <c r="A157" s="10"/>
      <c r="B157" s="10"/>
      <c r="C157" s="10">
        <v>2</v>
      </c>
      <c r="D157" s="11" t="s">
        <v>1278</v>
      </c>
      <c r="E157" s="11" t="s">
        <v>1278</v>
      </c>
      <c r="F157" s="12">
        <v>105</v>
      </c>
    </row>
    <row r="158" spans="1:6" s="3" customFormat="1" ht="15">
      <c r="A158" s="21"/>
      <c r="B158" s="21">
        <v>83</v>
      </c>
      <c r="C158" s="21"/>
      <c r="D158" s="22" t="s">
        <v>1280</v>
      </c>
      <c r="E158" s="22" t="s">
        <v>1053</v>
      </c>
      <c r="F158" s="23">
        <f>SUM(F159:F161)</f>
        <v>326</v>
      </c>
    </row>
    <row r="159" spans="1:6">
      <c r="A159" s="10"/>
      <c r="B159" s="10"/>
      <c r="C159" s="10">
        <v>0</v>
      </c>
      <c r="D159" s="11" t="s">
        <v>1280</v>
      </c>
      <c r="E159" s="11" t="s">
        <v>1053</v>
      </c>
      <c r="F159" s="12">
        <v>318</v>
      </c>
    </row>
    <row r="160" spans="1:6" ht="28">
      <c r="A160" s="10"/>
      <c r="B160" s="10"/>
      <c r="C160" s="10">
        <v>1</v>
      </c>
      <c r="D160" s="11" t="s">
        <v>1281</v>
      </c>
      <c r="E160" s="11" t="s">
        <v>1054</v>
      </c>
      <c r="F160" s="12">
        <v>5</v>
      </c>
    </row>
    <row r="161" spans="1:6">
      <c r="A161" s="10"/>
      <c r="B161" s="10"/>
      <c r="C161" s="10">
        <v>2</v>
      </c>
      <c r="D161" s="11" t="s">
        <v>1210</v>
      </c>
      <c r="E161" s="11" t="s">
        <v>1055</v>
      </c>
      <c r="F161" s="12">
        <v>3</v>
      </c>
    </row>
    <row r="162" spans="1:6" s="3" customFormat="1" ht="15">
      <c r="A162" s="21"/>
      <c r="B162" s="21">
        <v>84</v>
      </c>
      <c r="C162" s="21">
        <v>0</v>
      </c>
      <c r="D162" s="22" t="s">
        <v>1282</v>
      </c>
      <c r="E162" s="22" t="s">
        <v>1282</v>
      </c>
      <c r="F162" s="23">
        <v>80</v>
      </c>
    </row>
    <row r="163" spans="1:6" s="3" customFormat="1" ht="15">
      <c r="A163" s="21"/>
      <c r="B163" s="21">
        <v>85</v>
      </c>
      <c r="C163" s="21"/>
      <c r="D163" s="22" t="s">
        <v>1283</v>
      </c>
      <c r="E163" s="22" t="s">
        <v>1056</v>
      </c>
      <c r="F163" s="23">
        <f>SUM(F164:F165)</f>
        <v>45</v>
      </c>
    </row>
    <row r="164" spans="1:6" s="3" customFormat="1" ht="15">
      <c r="A164" s="21"/>
      <c r="B164" s="21"/>
      <c r="C164" s="10">
        <v>0</v>
      </c>
      <c r="D164" s="11" t="s">
        <v>1283</v>
      </c>
      <c r="E164" s="11" t="s">
        <v>1056</v>
      </c>
      <c r="F164" s="12">
        <v>27</v>
      </c>
    </row>
    <row r="165" spans="1:6" s="3" customFormat="1" ht="15">
      <c r="A165" s="21"/>
      <c r="B165" s="21"/>
      <c r="C165" s="10">
        <v>1</v>
      </c>
      <c r="D165" s="11" t="s">
        <v>1284</v>
      </c>
      <c r="E165" s="11" t="s">
        <v>1284</v>
      </c>
      <c r="F165" s="12">
        <v>18</v>
      </c>
    </row>
    <row r="166" spans="1:6" s="3" customFormat="1" ht="15">
      <c r="A166" s="21"/>
      <c r="B166" s="21">
        <v>86</v>
      </c>
      <c r="C166" s="21"/>
      <c r="D166" s="22" t="s">
        <v>1285</v>
      </c>
      <c r="E166" s="22" t="s">
        <v>1285</v>
      </c>
      <c r="F166" s="23">
        <f>SUM(F167:F169)</f>
        <v>105</v>
      </c>
    </row>
    <row r="167" spans="1:6" ht="15">
      <c r="A167" s="10"/>
      <c r="B167" s="10"/>
      <c r="C167" s="25">
        <v>0</v>
      </c>
      <c r="D167" s="26" t="s">
        <v>1285</v>
      </c>
      <c r="E167" s="26" t="s">
        <v>1285</v>
      </c>
      <c r="F167" s="27">
        <v>65</v>
      </c>
    </row>
    <row r="168" spans="1:6" ht="15">
      <c r="A168" s="10"/>
      <c r="B168" s="10"/>
      <c r="C168" s="25">
        <v>1</v>
      </c>
      <c r="D168" s="26" t="s">
        <v>1256</v>
      </c>
      <c r="E168" s="26" t="s">
        <v>1030</v>
      </c>
      <c r="F168" s="27">
        <v>26</v>
      </c>
    </row>
    <row r="169" spans="1:6" ht="15">
      <c r="A169" s="10"/>
      <c r="B169" s="10"/>
      <c r="C169" s="25">
        <v>2</v>
      </c>
      <c r="D169" s="26" t="s">
        <v>1286</v>
      </c>
      <c r="E169" s="26" t="s">
        <v>1057</v>
      </c>
      <c r="F169" s="27">
        <v>14</v>
      </c>
    </row>
    <row r="170" spans="1:6" s="3" customFormat="1" ht="15">
      <c r="A170" s="21"/>
      <c r="B170" s="21">
        <v>87</v>
      </c>
      <c r="C170" s="21"/>
      <c r="D170" s="22" t="s">
        <v>1287</v>
      </c>
      <c r="E170" s="22" t="s">
        <v>1287</v>
      </c>
      <c r="F170" s="23">
        <v>26</v>
      </c>
    </row>
    <row r="171" spans="1:6" s="3" customFormat="1" ht="15">
      <c r="A171" s="21"/>
      <c r="B171" s="21">
        <v>88</v>
      </c>
      <c r="C171" s="21">
        <v>0</v>
      </c>
      <c r="D171" s="22" t="s">
        <v>1143</v>
      </c>
      <c r="E171" s="22" t="s">
        <v>1058</v>
      </c>
      <c r="F171" s="23">
        <v>19</v>
      </c>
    </row>
    <row r="172" spans="1:6" s="3" customFormat="1" ht="15">
      <c r="A172" s="21"/>
      <c r="B172" s="21"/>
      <c r="C172" s="21"/>
      <c r="D172" s="22"/>
      <c r="E172" s="22"/>
      <c r="F172" s="23"/>
    </row>
    <row r="173" spans="1:6" s="6" customFormat="1" ht="18">
      <c r="A173" s="17">
        <v>10</v>
      </c>
      <c r="B173" s="18"/>
      <c r="C173" s="18"/>
      <c r="D173" s="19" t="s">
        <v>1144</v>
      </c>
      <c r="E173" s="19" t="s">
        <v>1059</v>
      </c>
      <c r="F173" s="20">
        <f>SUM(F174,F175,F176,F179,F186)</f>
        <v>545</v>
      </c>
    </row>
    <row r="174" spans="1:6" s="3" customFormat="1" ht="15">
      <c r="A174" s="21"/>
      <c r="B174" s="21">
        <v>91</v>
      </c>
      <c r="C174" s="21">
        <v>0</v>
      </c>
      <c r="D174" s="22" t="s">
        <v>1145</v>
      </c>
      <c r="E174" s="22" t="s">
        <v>1060</v>
      </c>
      <c r="F174" s="23">
        <v>63</v>
      </c>
    </row>
    <row r="175" spans="1:6" s="3" customFormat="1" ht="15">
      <c r="A175" s="21"/>
      <c r="B175" s="21">
        <v>92</v>
      </c>
      <c r="C175" s="21">
        <v>0</v>
      </c>
      <c r="D175" s="22" t="s">
        <v>1146</v>
      </c>
      <c r="E175" s="22" t="s">
        <v>1061</v>
      </c>
      <c r="F175" s="23">
        <v>71</v>
      </c>
    </row>
    <row r="176" spans="1:6" s="3" customFormat="1" ht="15">
      <c r="A176" s="21"/>
      <c r="B176" s="21">
        <v>93</v>
      </c>
      <c r="C176" s="21"/>
      <c r="D176" s="22" t="s">
        <v>1147</v>
      </c>
      <c r="E176" s="22" t="s">
        <v>1062</v>
      </c>
      <c r="F176" s="23">
        <f>SUM(F177:F178)</f>
        <v>126</v>
      </c>
    </row>
    <row r="177" spans="1:6">
      <c r="A177" s="10"/>
      <c r="B177" s="10"/>
      <c r="C177" s="10">
        <v>0</v>
      </c>
      <c r="D177" s="11" t="s">
        <v>1147</v>
      </c>
      <c r="E177" s="11" t="s">
        <v>1062</v>
      </c>
      <c r="F177" s="12">
        <v>114</v>
      </c>
    </row>
    <row r="178" spans="1:6">
      <c r="A178" s="10"/>
      <c r="B178" s="10"/>
      <c r="C178" s="10">
        <v>1</v>
      </c>
      <c r="D178" s="11" t="s">
        <v>990</v>
      </c>
      <c r="E178" s="11" t="s">
        <v>1064</v>
      </c>
      <c r="F178" s="12">
        <v>12</v>
      </c>
    </row>
    <row r="179" spans="1:6" s="3" customFormat="1" ht="15">
      <c r="A179" s="21"/>
      <c r="B179" s="21">
        <v>94</v>
      </c>
      <c r="C179" s="21"/>
      <c r="D179" s="22" t="s">
        <v>1148</v>
      </c>
      <c r="E179" s="22" t="s">
        <v>1065</v>
      </c>
      <c r="F179" s="23">
        <f>SUM(F180:F185)</f>
        <v>237</v>
      </c>
    </row>
    <row r="180" spans="1:6">
      <c r="A180" s="10"/>
      <c r="B180" s="10"/>
      <c r="C180" s="10">
        <v>0</v>
      </c>
      <c r="D180" s="11" t="s">
        <v>1148</v>
      </c>
      <c r="E180" s="11" t="s">
        <v>1066</v>
      </c>
      <c r="F180" s="12">
        <v>98</v>
      </c>
    </row>
    <row r="181" spans="1:6">
      <c r="A181" s="10"/>
      <c r="B181" s="10"/>
      <c r="C181" s="10">
        <v>1</v>
      </c>
      <c r="D181" s="11" t="s">
        <v>1149</v>
      </c>
      <c r="E181" s="11" t="s">
        <v>1067</v>
      </c>
      <c r="F181" s="12">
        <v>71</v>
      </c>
    </row>
    <row r="182" spans="1:6">
      <c r="A182" s="10"/>
      <c r="B182" s="10"/>
      <c r="C182" s="10">
        <v>2</v>
      </c>
      <c r="D182" s="11" t="s">
        <v>1150</v>
      </c>
      <c r="E182" s="11" t="s">
        <v>1068</v>
      </c>
      <c r="F182" s="12">
        <v>18</v>
      </c>
    </row>
    <row r="183" spans="1:6">
      <c r="A183" s="10"/>
      <c r="B183" s="10"/>
      <c r="C183" s="10">
        <v>3</v>
      </c>
      <c r="D183" s="11" t="s">
        <v>1151</v>
      </c>
      <c r="E183" s="11" t="s">
        <v>1069</v>
      </c>
      <c r="F183" s="12">
        <v>14</v>
      </c>
    </row>
    <row r="184" spans="1:6">
      <c r="A184" s="10"/>
      <c r="B184" s="10"/>
      <c r="C184" s="10">
        <v>4</v>
      </c>
      <c r="D184" s="11" t="s">
        <v>1152</v>
      </c>
      <c r="E184" s="11" t="s">
        <v>1070</v>
      </c>
      <c r="F184" s="12">
        <v>28</v>
      </c>
    </row>
    <row r="185" spans="1:6">
      <c r="A185" s="10"/>
      <c r="B185" s="10"/>
      <c r="C185" s="10">
        <v>5</v>
      </c>
      <c r="D185" s="11" t="s">
        <v>1007</v>
      </c>
      <c r="E185" s="11" t="s">
        <v>1071</v>
      </c>
      <c r="F185" s="12">
        <v>8</v>
      </c>
    </row>
    <row r="186" spans="1:6" s="3" customFormat="1" ht="30">
      <c r="A186" s="21"/>
      <c r="B186" s="21">
        <v>95</v>
      </c>
      <c r="C186" s="21">
        <v>0</v>
      </c>
      <c r="D186" s="22" t="s">
        <v>1153</v>
      </c>
      <c r="E186" s="22" t="s">
        <v>1072</v>
      </c>
      <c r="F186" s="23">
        <v>48</v>
      </c>
    </row>
    <row r="187" spans="1:6" s="3" customFormat="1" ht="15">
      <c r="A187" s="21"/>
      <c r="B187" s="21"/>
      <c r="C187" s="21"/>
      <c r="D187" s="22"/>
      <c r="E187" s="22"/>
      <c r="F187" s="23"/>
    </row>
    <row r="188" spans="1:6" s="6" customFormat="1" ht="18">
      <c r="A188" s="17">
        <v>11</v>
      </c>
      <c r="B188" s="18"/>
      <c r="C188" s="18"/>
      <c r="D188" s="19" t="s">
        <v>1154</v>
      </c>
      <c r="E188" s="19" t="s">
        <v>1073</v>
      </c>
      <c r="F188" s="20">
        <f>SUM(F189,F190,F194,F195,F198,F201,F202)</f>
        <v>360</v>
      </c>
    </row>
    <row r="189" spans="1:6" s="3" customFormat="1" ht="15">
      <c r="A189" s="21"/>
      <c r="B189" s="21">
        <v>101</v>
      </c>
      <c r="C189" s="21">
        <v>0</v>
      </c>
      <c r="D189" s="22" t="s">
        <v>1155</v>
      </c>
      <c r="E189" s="22" t="s">
        <v>1017</v>
      </c>
      <c r="F189" s="23">
        <v>7</v>
      </c>
    </row>
    <row r="190" spans="1:6" s="3" customFormat="1" ht="15">
      <c r="A190" s="21"/>
      <c r="B190" s="21">
        <v>102</v>
      </c>
      <c r="C190" s="21"/>
      <c r="D190" s="22" t="s">
        <v>1156</v>
      </c>
      <c r="E190" s="22" t="s">
        <v>1074</v>
      </c>
      <c r="F190" s="23">
        <f>SUM(F191:F193)</f>
        <v>24</v>
      </c>
    </row>
    <row r="191" spans="1:6" ht="15">
      <c r="A191" s="10"/>
      <c r="B191" s="10"/>
      <c r="C191" s="25">
        <v>0</v>
      </c>
      <c r="D191" s="26" t="s">
        <v>1156</v>
      </c>
      <c r="E191" s="26" t="s">
        <v>1074</v>
      </c>
      <c r="F191" s="27">
        <v>6</v>
      </c>
    </row>
    <row r="192" spans="1:6" ht="15">
      <c r="A192" s="10"/>
      <c r="B192" s="10"/>
      <c r="C192" s="25">
        <v>1</v>
      </c>
      <c r="D192" s="26" t="s">
        <v>1157</v>
      </c>
      <c r="E192" s="26" t="s">
        <v>937</v>
      </c>
      <c r="F192" s="27">
        <v>13</v>
      </c>
    </row>
    <row r="193" spans="1:6" ht="15">
      <c r="A193" s="10"/>
      <c r="B193" s="10"/>
      <c r="C193" s="25">
        <v>2</v>
      </c>
      <c r="D193" s="26" t="s">
        <v>1158</v>
      </c>
      <c r="E193" s="26" t="s">
        <v>1075</v>
      </c>
      <c r="F193" s="27">
        <v>5</v>
      </c>
    </row>
    <row r="194" spans="1:6" s="3" customFormat="1" ht="15">
      <c r="A194" s="21"/>
      <c r="B194" s="21">
        <v>103</v>
      </c>
      <c r="C194" s="21">
        <v>0</v>
      </c>
      <c r="D194" s="22" t="s">
        <v>1159</v>
      </c>
      <c r="E194" s="22" t="s">
        <v>1076</v>
      </c>
      <c r="F194" s="23">
        <v>69</v>
      </c>
    </row>
    <row r="195" spans="1:6" s="3" customFormat="1" ht="15">
      <c r="A195" s="21"/>
      <c r="B195" s="21">
        <v>104</v>
      </c>
      <c r="C195" s="21"/>
      <c r="D195" s="22" t="s">
        <v>1160</v>
      </c>
      <c r="E195" s="22" t="s">
        <v>1077</v>
      </c>
      <c r="F195" s="23">
        <f>SUM(F196:F197)</f>
        <v>184</v>
      </c>
    </row>
    <row r="196" spans="1:6">
      <c r="A196" s="10"/>
      <c r="B196" s="10"/>
      <c r="C196" s="10">
        <v>0</v>
      </c>
      <c r="D196" s="11" t="s">
        <v>1160</v>
      </c>
      <c r="E196" s="11" t="s">
        <v>1078</v>
      </c>
      <c r="F196" s="12">
        <v>115</v>
      </c>
    </row>
    <row r="197" spans="1:6">
      <c r="A197" s="10"/>
      <c r="B197" s="10"/>
      <c r="C197" s="10">
        <v>1</v>
      </c>
      <c r="D197" s="11" t="s">
        <v>1161</v>
      </c>
      <c r="E197" s="11" t="s">
        <v>1079</v>
      </c>
      <c r="F197" s="12">
        <v>69</v>
      </c>
    </row>
    <row r="198" spans="1:6" s="3" customFormat="1" ht="30">
      <c r="A198" s="21"/>
      <c r="B198" s="21">
        <v>105</v>
      </c>
      <c r="C198" s="21"/>
      <c r="D198" s="22" t="s">
        <v>1162</v>
      </c>
      <c r="E198" s="22" t="s">
        <v>1080</v>
      </c>
      <c r="F198" s="23">
        <f>SUM(F199:F200)</f>
        <v>36</v>
      </c>
    </row>
    <row r="199" spans="1:6" ht="28">
      <c r="A199" s="10"/>
      <c r="B199" s="10"/>
      <c r="C199" s="10">
        <v>0</v>
      </c>
      <c r="D199" s="11" t="s">
        <v>1162</v>
      </c>
      <c r="E199" s="11" t="s">
        <v>1080</v>
      </c>
      <c r="F199" s="12">
        <v>24</v>
      </c>
    </row>
    <row r="200" spans="1:6">
      <c r="A200" s="10"/>
      <c r="B200" s="10"/>
      <c r="C200" s="10">
        <v>1</v>
      </c>
      <c r="D200" s="11" t="s">
        <v>1163</v>
      </c>
      <c r="E200" s="11" t="s">
        <v>942</v>
      </c>
      <c r="F200" s="12">
        <v>12</v>
      </c>
    </row>
    <row r="201" spans="1:6" s="3" customFormat="1" ht="15">
      <c r="A201" s="21"/>
      <c r="B201" s="21">
        <v>106</v>
      </c>
      <c r="C201" s="21">
        <v>0</v>
      </c>
      <c r="D201" s="22" t="s">
        <v>1246</v>
      </c>
      <c r="E201" s="22" t="s">
        <v>943</v>
      </c>
      <c r="F201" s="23">
        <v>21</v>
      </c>
    </row>
    <row r="202" spans="1:6" s="3" customFormat="1" ht="15">
      <c r="A202" s="21"/>
      <c r="B202" s="21">
        <v>107</v>
      </c>
      <c r="C202" s="21">
        <v>0</v>
      </c>
      <c r="D202" s="22" t="s">
        <v>1164</v>
      </c>
      <c r="E202" s="22" t="s">
        <v>1042</v>
      </c>
      <c r="F202" s="23">
        <v>19</v>
      </c>
    </row>
    <row r="203" spans="1:6" s="3" customFormat="1" ht="15">
      <c r="A203" s="21"/>
      <c r="B203" s="21"/>
      <c r="C203" s="21"/>
      <c r="D203" s="22"/>
      <c r="E203" s="22"/>
      <c r="F203" s="23"/>
    </row>
    <row r="204" spans="1:6" s="6" customFormat="1" ht="18">
      <c r="A204" s="17">
        <v>12</v>
      </c>
      <c r="B204" s="18"/>
      <c r="C204" s="18"/>
      <c r="D204" s="19" t="s">
        <v>1165</v>
      </c>
      <c r="E204" s="19" t="s">
        <v>944</v>
      </c>
      <c r="F204" s="20">
        <f>SUM(F205:F207)</f>
        <v>90</v>
      </c>
    </row>
    <row r="205" spans="1:6" s="3" customFormat="1" ht="15">
      <c r="A205" s="21"/>
      <c r="B205" s="21">
        <v>111</v>
      </c>
      <c r="C205" s="21">
        <v>0</v>
      </c>
      <c r="D205" s="22" t="s">
        <v>1166</v>
      </c>
      <c r="E205" s="22" t="s">
        <v>945</v>
      </c>
      <c r="F205" s="23">
        <v>40</v>
      </c>
    </row>
    <row r="206" spans="1:6" s="3" customFormat="1" ht="15">
      <c r="A206" s="21"/>
      <c r="B206" s="21">
        <v>112</v>
      </c>
      <c r="C206" s="21">
        <v>0</v>
      </c>
      <c r="D206" s="22" t="s">
        <v>1167</v>
      </c>
      <c r="E206" s="22" t="s">
        <v>946</v>
      </c>
      <c r="F206" s="23">
        <v>27</v>
      </c>
    </row>
    <row r="207" spans="1:6" s="3" customFormat="1" ht="15">
      <c r="A207" s="21"/>
      <c r="B207" s="21">
        <v>113</v>
      </c>
      <c r="C207" s="21">
        <v>0</v>
      </c>
      <c r="D207" s="22" t="s">
        <v>1168</v>
      </c>
      <c r="E207" s="22" t="s">
        <v>947</v>
      </c>
      <c r="F207" s="23">
        <v>23</v>
      </c>
    </row>
    <row r="208" spans="1:6" s="3" customFormat="1" ht="15">
      <c r="A208" s="21"/>
      <c r="B208" s="21"/>
      <c r="C208" s="21"/>
      <c r="D208" s="22"/>
      <c r="E208" s="22"/>
      <c r="F208" s="23"/>
    </row>
    <row r="209" spans="1:7" s="6" customFormat="1" ht="18">
      <c r="A209" s="17">
        <v>13</v>
      </c>
      <c r="B209" s="18"/>
      <c r="C209" s="18"/>
      <c r="D209" s="19" t="s">
        <v>1169</v>
      </c>
      <c r="E209" s="19" t="s">
        <v>948</v>
      </c>
      <c r="F209" s="20">
        <f>SUM(F210:F215)</f>
        <v>540</v>
      </c>
    </row>
    <row r="210" spans="1:7" s="3" customFormat="1" ht="30">
      <c r="A210" s="21"/>
      <c r="B210" s="21">
        <v>121</v>
      </c>
      <c r="C210" s="21">
        <v>0</v>
      </c>
      <c r="D210" s="22" t="s">
        <v>1170</v>
      </c>
      <c r="E210" s="22" t="s">
        <v>949</v>
      </c>
      <c r="F210" s="23">
        <v>113</v>
      </c>
    </row>
    <row r="211" spans="1:7" s="3" customFormat="1" ht="15">
      <c r="A211" s="21"/>
      <c r="B211" s="21">
        <v>122</v>
      </c>
      <c r="C211" s="21">
        <v>0</v>
      </c>
      <c r="D211" s="22" t="s">
        <v>1171</v>
      </c>
      <c r="E211" s="22" t="s">
        <v>999</v>
      </c>
      <c r="F211" s="23">
        <v>125</v>
      </c>
    </row>
    <row r="212" spans="1:7" s="3" customFormat="1" ht="15">
      <c r="A212" s="21"/>
      <c r="B212" s="21">
        <v>123</v>
      </c>
      <c r="C212" s="21">
        <v>0</v>
      </c>
      <c r="D212" s="22" t="s">
        <v>890</v>
      </c>
      <c r="E212" s="28" t="s">
        <v>950</v>
      </c>
      <c r="F212" s="23">
        <v>75</v>
      </c>
    </row>
    <row r="213" spans="1:7" s="3" customFormat="1" ht="15">
      <c r="A213" s="21"/>
      <c r="B213" s="21">
        <v>124</v>
      </c>
      <c r="C213" s="21">
        <v>0</v>
      </c>
      <c r="D213" s="22" t="s">
        <v>1173</v>
      </c>
      <c r="E213" s="22" t="s">
        <v>951</v>
      </c>
      <c r="F213" s="23">
        <v>118</v>
      </c>
    </row>
    <row r="214" spans="1:7" s="3" customFormat="1" ht="30">
      <c r="A214" s="21"/>
      <c r="B214" s="21">
        <v>125</v>
      </c>
      <c r="C214" s="21">
        <v>0</v>
      </c>
      <c r="D214" s="22" t="s">
        <v>1174</v>
      </c>
      <c r="E214" s="22" t="s">
        <v>952</v>
      </c>
      <c r="F214" s="23">
        <v>45</v>
      </c>
    </row>
    <row r="215" spans="1:7" s="3" customFormat="1" ht="15">
      <c r="A215" s="21"/>
      <c r="B215" s="21">
        <v>126</v>
      </c>
      <c r="C215" s="21">
        <v>0</v>
      </c>
      <c r="D215" s="22" t="s">
        <v>1175</v>
      </c>
      <c r="E215" s="22" t="s">
        <v>1175</v>
      </c>
      <c r="F215" s="23">
        <f>SUM(F216:F219)</f>
        <v>64</v>
      </c>
    </row>
    <row r="216" spans="1:7">
      <c r="A216" s="10"/>
      <c r="B216" s="10"/>
      <c r="C216" s="10">
        <v>1</v>
      </c>
      <c r="D216" s="11" t="s">
        <v>1176</v>
      </c>
      <c r="E216" s="11" t="s">
        <v>1176</v>
      </c>
      <c r="F216" s="12">
        <v>10</v>
      </c>
    </row>
    <row r="217" spans="1:7">
      <c r="A217" s="10"/>
      <c r="B217" s="10"/>
      <c r="C217" s="10">
        <v>2</v>
      </c>
      <c r="D217" s="11" t="s">
        <v>1177</v>
      </c>
      <c r="E217" s="11" t="s">
        <v>953</v>
      </c>
      <c r="F217" s="12">
        <v>15</v>
      </c>
    </row>
    <row r="218" spans="1:7">
      <c r="A218" s="10"/>
      <c r="B218" s="10"/>
      <c r="C218" s="10">
        <v>3</v>
      </c>
      <c r="D218" s="11" t="s">
        <v>1178</v>
      </c>
      <c r="E218" s="11" t="s">
        <v>1178</v>
      </c>
      <c r="F218" s="12">
        <v>27</v>
      </c>
    </row>
    <row r="219" spans="1:7">
      <c r="A219" s="10"/>
      <c r="B219" s="10"/>
      <c r="C219" s="10">
        <v>4</v>
      </c>
      <c r="D219" s="11" t="s">
        <v>1179</v>
      </c>
      <c r="E219" s="11" t="s">
        <v>954</v>
      </c>
      <c r="F219" s="12">
        <v>12</v>
      </c>
    </row>
    <row r="220" spans="1:7" ht="15">
      <c r="A220" s="10"/>
      <c r="B220" s="10"/>
      <c r="C220" s="10"/>
      <c r="D220" s="11"/>
      <c r="E220" s="11"/>
      <c r="F220" s="27"/>
    </row>
    <row r="221" spans="1:7" s="6" customFormat="1" ht="36">
      <c r="A221" s="17">
        <v>14</v>
      </c>
      <c r="B221" s="18"/>
      <c r="C221" s="18"/>
      <c r="D221" s="19" t="s">
        <v>1180</v>
      </c>
      <c r="E221" s="19" t="s">
        <v>955</v>
      </c>
      <c r="F221" s="20">
        <f>SUM(F222,F226,F227,F231,F234,F235)</f>
        <v>935</v>
      </c>
      <c r="G221" s="4"/>
    </row>
    <row r="222" spans="1:7" s="3" customFormat="1" ht="15">
      <c r="A222" s="21"/>
      <c r="B222" s="21">
        <v>131</v>
      </c>
      <c r="C222" s="21"/>
      <c r="D222" s="22" t="s">
        <v>1001</v>
      </c>
      <c r="E222" s="22" t="s">
        <v>956</v>
      </c>
      <c r="F222" s="23">
        <f>SUM(F223:F225)</f>
        <v>68</v>
      </c>
    </row>
    <row r="223" spans="1:7">
      <c r="A223" s="10"/>
      <c r="B223" s="10"/>
      <c r="C223" s="10">
        <v>0</v>
      </c>
      <c r="D223" s="11" t="s">
        <v>1001</v>
      </c>
      <c r="E223" s="11" t="s">
        <v>956</v>
      </c>
      <c r="F223" s="12">
        <v>44</v>
      </c>
    </row>
    <row r="224" spans="1:7">
      <c r="A224" s="10"/>
      <c r="B224" s="10"/>
      <c r="C224" s="10">
        <v>1</v>
      </c>
      <c r="D224" s="11" t="s">
        <v>1181</v>
      </c>
      <c r="E224" s="11" t="s">
        <v>957</v>
      </c>
      <c r="F224" s="12">
        <v>11</v>
      </c>
    </row>
    <row r="225" spans="1:6">
      <c r="A225" s="10"/>
      <c r="B225" s="10"/>
      <c r="C225" s="10">
        <v>2</v>
      </c>
      <c r="D225" s="11" t="s">
        <v>1182</v>
      </c>
      <c r="E225" s="11" t="s">
        <v>958</v>
      </c>
      <c r="F225" s="12">
        <v>13</v>
      </c>
    </row>
    <row r="226" spans="1:6" s="3" customFormat="1" ht="15">
      <c r="A226" s="21"/>
      <c r="B226" s="21">
        <v>132</v>
      </c>
      <c r="C226" s="21">
        <v>0</v>
      </c>
      <c r="D226" s="22" t="s">
        <v>1183</v>
      </c>
      <c r="E226" s="22" t="s">
        <v>959</v>
      </c>
      <c r="F226" s="23">
        <v>110</v>
      </c>
    </row>
    <row r="227" spans="1:6" s="3" customFormat="1" ht="15">
      <c r="A227" s="21"/>
      <c r="B227" s="21">
        <v>133</v>
      </c>
      <c r="C227" s="21"/>
      <c r="D227" s="22" t="s">
        <v>1184</v>
      </c>
      <c r="E227" s="22" t="s">
        <v>960</v>
      </c>
      <c r="F227" s="23">
        <f>SUM(F228:F230)</f>
        <v>137</v>
      </c>
    </row>
    <row r="228" spans="1:6">
      <c r="A228" s="10"/>
      <c r="B228" s="10"/>
      <c r="C228" s="10">
        <v>0</v>
      </c>
      <c r="D228" s="11" t="s">
        <v>1184</v>
      </c>
      <c r="E228" s="11" t="s">
        <v>960</v>
      </c>
      <c r="F228" s="12">
        <v>64</v>
      </c>
    </row>
    <row r="229" spans="1:6">
      <c r="A229" s="10"/>
      <c r="B229" s="10"/>
      <c r="C229" s="10">
        <v>1</v>
      </c>
      <c r="D229" s="11" t="s">
        <v>1185</v>
      </c>
      <c r="E229" s="11" t="s">
        <v>961</v>
      </c>
      <c r="F229" s="12">
        <v>33</v>
      </c>
    </row>
    <row r="230" spans="1:6">
      <c r="A230" s="10"/>
      <c r="B230" s="10"/>
      <c r="C230" s="10">
        <v>2</v>
      </c>
      <c r="D230" s="11" t="s">
        <v>1186</v>
      </c>
      <c r="E230" s="11" t="s">
        <v>962</v>
      </c>
      <c r="F230" s="12">
        <v>40</v>
      </c>
    </row>
    <row r="231" spans="1:6" s="3" customFormat="1" ht="15">
      <c r="A231" s="21"/>
      <c r="B231" s="21">
        <v>134</v>
      </c>
      <c r="C231" s="21"/>
      <c r="D231" s="22" t="s">
        <v>1187</v>
      </c>
      <c r="E231" s="22" t="s">
        <v>963</v>
      </c>
      <c r="F231" s="23">
        <f>SUM(F232:F233)</f>
        <v>421</v>
      </c>
    </row>
    <row r="232" spans="1:6" ht="15">
      <c r="A232" s="10"/>
      <c r="B232" s="10"/>
      <c r="C232" s="10">
        <v>0</v>
      </c>
      <c r="D232" s="11" t="s">
        <v>1187</v>
      </c>
      <c r="E232" s="11" t="s">
        <v>964</v>
      </c>
      <c r="F232" s="27">
        <v>280</v>
      </c>
    </row>
    <row r="233" spans="1:6" ht="15">
      <c r="A233" s="10"/>
      <c r="B233" s="10"/>
      <c r="C233" s="10">
        <v>1</v>
      </c>
      <c r="D233" s="11" t="s">
        <v>1188</v>
      </c>
      <c r="E233" s="11" t="s">
        <v>965</v>
      </c>
      <c r="F233" s="27">
        <v>141</v>
      </c>
    </row>
    <row r="234" spans="1:6" s="3" customFormat="1" ht="15">
      <c r="A234" s="21"/>
      <c r="B234" s="21">
        <v>135</v>
      </c>
      <c r="C234" s="21">
        <v>0</v>
      </c>
      <c r="D234" s="22" t="s">
        <v>1189</v>
      </c>
      <c r="E234" s="22" t="s">
        <v>966</v>
      </c>
      <c r="F234" s="23">
        <v>107</v>
      </c>
    </row>
    <row r="235" spans="1:6" s="3" customFormat="1" ht="15">
      <c r="A235" s="21"/>
      <c r="B235" s="21">
        <v>136</v>
      </c>
      <c r="C235" s="21">
        <v>0</v>
      </c>
      <c r="D235" s="22" t="s">
        <v>1190</v>
      </c>
      <c r="E235" s="22" t="s">
        <v>967</v>
      </c>
      <c r="F235" s="23">
        <v>92</v>
      </c>
    </row>
    <row r="236" spans="1:6" s="3" customFormat="1" ht="15">
      <c r="A236" s="21"/>
      <c r="B236" s="21"/>
      <c r="C236" s="21"/>
      <c r="D236" s="22"/>
      <c r="E236" s="22"/>
      <c r="F236" s="23"/>
    </row>
    <row r="237" spans="1:6" s="6" customFormat="1" ht="18">
      <c r="A237" s="17">
        <v>15</v>
      </c>
      <c r="B237" s="18"/>
      <c r="C237" s="18"/>
      <c r="D237" s="19" t="s">
        <v>1191</v>
      </c>
      <c r="E237" s="19" t="s">
        <v>968</v>
      </c>
      <c r="F237" s="20">
        <f>SUM(F238,F239,F240,F241,F246)</f>
        <v>643</v>
      </c>
    </row>
    <row r="238" spans="1:6" s="3" customFormat="1" ht="15">
      <c r="A238" s="21"/>
      <c r="B238" s="21">
        <v>141</v>
      </c>
      <c r="C238" s="21">
        <v>0</v>
      </c>
      <c r="D238" s="22" t="s">
        <v>1192</v>
      </c>
      <c r="E238" s="22" t="s">
        <v>969</v>
      </c>
      <c r="F238" s="23">
        <v>178</v>
      </c>
    </row>
    <row r="239" spans="1:6" s="3" customFormat="1" ht="15">
      <c r="A239" s="21"/>
      <c r="B239" s="21">
        <v>142</v>
      </c>
      <c r="C239" s="21">
        <v>0</v>
      </c>
      <c r="D239" s="22" t="s">
        <v>1193</v>
      </c>
      <c r="E239" s="22" t="s">
        <v>970</v>
      </c>
      <c r="F239" s="23">
        <v>30</v>
      </c>
    </row>
    <row r="240" spans="1:6" s="3" customFormat="1" ht="15">
      <c r="A240" s="21"/>
      <c r="B240" s="21">
        <v>143</v>
      </c>
      <c r="C240" s="21">
        <v>0</v>
      </c>
      <c r="D240" s="22" t="s">
        <v>1194</v>
      </c>
      <c r="E240" s="22" t="s">
        <v>971</v>
      </c>
      <c r="F240" s="23">
        <v>24</v>
      </c>
    </row>
    <row r="241" spans="1:6" s="3" customFormat="1" ht="15">
      <c r="A241" s="21"/>
      <c r="B241" s="21">
        <v>144</v>
      </c>
      <c r="C241" s="21">
        <v>0</v>
      </c>
      <c r="D241" s="22" t="s">
        <v>1195</v>
      </c>
      <c r="E241" s="22" t="s">
        <v>972</v>
      </c>
      <c r="F241" s="23">
        <f>SUM(F242:F245)</f>
        <v>104</v>
      </c>
    </row>
    <row r="242" spans="1:6">
      <c r="A242" s="10"/>
      <c r="B242" s="10"/>
      <c r="C242" s="10">
        <v>1</v>
      </c>
      <c r="D242" s="11" t="s">
        <v>1196</v>
      </c>
      <c r="E242" s="11" t="s">
        <v>973</v>
      </c>
      <c r="F242" s="12">
        <v>40</v>
      </c>
    </row>
    <row r="243" spans="1:6">
      <c r="A243" s="10"/>
      <c r="B243" s="10"/>
      <c r="C243" s="10">
        <v>2</v>
      </c>
      <c r="D243" s="11" t="s">
        <v>1197</v>
      </c>
      <c r="E243" s="11" t="s">
        <v>974</v>
      </c>
      <c r="F243" s="12">
        <v>25</v>
      </c>
    </row>
    <row r="244" spans="1:6">
      <c r="A244" s="10"/>
      <c r="B244" s="10"/>
      <c r="C244" s="10">
        <v>3</v>
      </c>
      <c r="D244" s="11" t="s">
        <v>1198</v>
      </c>
      <c r="E244" s="11" t="s">
        <v>1042</v>
      </c>
      <c r="F244" s="12">
        <v>12</v>
      </c>
    </row>
    <row r="245" spans="1:6">
      <c r="A245" s="10"/>
      <c r="B245" s="10"/>
      <c r="C245" s="10">
        <v>4</v>
      </c>
      <c r="D245" s="11" t="s">
        <v>1256</v>
      </c>
      <c r="E245" s="11" t="s">
        <v>1030</v>
      </c>
      <c r="F245" s="12">
        <v>27</v>
      </c>
    </row>
    <row r="246" spans="1:6" s="3" customFormat="1" ht="15">
      <c r="A246" s="21"/>
      <c r="B246" s="21">
        <v>145</v>
      </c>
      <c r="C246" s="21">
        <v>0</v>
      </c>
      <c r="D246" s="22" t="s">
        <v>1199</v>
      </c>
      <c r="E246" s="22" t="s">
        <v>975</v>
      </c>
      <c r="F246" s="23">
        <f>SUM(F247:F251)</f>
        <v>307</v>
      </c>
    </row>
    <row r="247" spans="1:6">
      <c r="A247" s="10"/>
      <c r="B247" s="10"/>
      <c r="C247" s="10">
        <v>1</v>
      </c>
      <c r="D247" s="11" t="s">
        <v>1200</v>
      </c>
      <c r="E247" s="11" t="s">
        <v>1002</v>
      </c>
      <c r="F247" s="12">
        <v>151</v>
      </c>
    </row>
    <row r="248" spans="1:6">
      <c r="A248" s="10"/>
      <c r="B248" s="10"/>
      <c r="C248" s="10">
        <v>2</v>
      </c>
      <c r="D248" s="11" t="s">
        <v>1201</v>
      </c>
      <c r="E248" s="11" t="s">
        <v>976</v>
      </c>
      <c r="F248" s="12">
        <v>88</v>
      </c>
    </row>
    <row r="249" spans="1:6">
      <c r="A249" s="10"/>
      <c r="B249" s="10"/>
      <c r="C249" s="10">
        <v>3</v>
      </c>
      <c r="D249" s="11" t="s">
        <v>1202</v>
      </c>
      <c r="E249" s="11" t="s">
        <v>977</v>
      </c>
      <c r="F249" s="12">
        <v>29</v>
      </c>
    </row>
    <row r="250" spans="1:6">
      <c r="A250" s="10"/>
      <c r="B250" s="10"/>
      <c r="C250" s="10">
        <v>4</v>
      </c>
      <c r="D250" s="11" t="s">
        <v>1203</v>
      </c>
      <c r="E250" s="11" t="s">
        <v>978</v>
      </c>
      <c r="F250" s="12">
        <v>29</v>
      </c>
    </row>
    <row r="251" spans="1:6">
      <c r="A251" s="10"/>
      <c r="B251" s="10"/>
      <c r="C251" s="10">
        <v>5</v>
      </c>
      <c r="D251" s="11" t="s">
        <v>1204</v>
      </c>
      <c r="E251" s="11" t="s">
        <v>979</v>
      </c>
      <c r="F251" s="12">
        <v>10</v>
      </c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4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12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SUM(F4,F17,F27,F35,,F43,F83)</f>
        <v>1650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285</v>
      </c>
    </row>
    <row r="5" spans="1:8" s="3" customFormat="1" ht="39.75" customHeight="1">
      <c r="A5" s="21"/>
      <c r="B5" s="21">
        <v>1</v>
      </c>
      <c r="C5" s="21">
        <v>0</v>
      </c>
      <c r="D5" s="22" t="s">
        <v>99</v>
      </c>
      <c r="E5" s="22" t="s">
        <v>98</v>
      </c>
      <c r="F5" s="23">
        <v>28</v>
      </c>
    </row>
    <row r="6" spans="1:8" s="3" customFormat="1" ht="45">
      <c r="A6" s="21"/>
      <c r="B6" s="21">
        <v>2</v>
      </c>
      <c r="C6" s="21">
        <v>0</v>
      </c>
      <c r="D6" s="22" t="s">
        <v>510</v>
      </c>
      <c r="E6" s="22" t="s">
        <v>266</v>
      </c>
      <c r="F6" s="23">
        <v>27</v>
      </c>
    </row>
    <row r="7" spans="1:8" s="3" customFormat="1" ht="25.5" customHeight="1">
      <c r="A7" s="21"/>
      <c r="B7" s="21">
        <v>3</v>
      </c>
      <c r="C7" s="21">
        <v>0</v>
      </c>
      <c r="D7" s="23" t="s">
        <v>11</v>
      </c>
      <c r="E7" s="22" t="s">
        <v>10</v>
      </c>
      <c r="F7" s="23">
        <v>15</v>
      </c>
    </row>
    <row r="8" spans="1:8" s="3" customFormat="1" ht="30">
      <c r="A8" s="21"/>
      <c r="B8" s="21">
        <v>4</v>
      </c>
      <c r="C8" s="21">
        <v>0</v>
      </c>
      <c r="D8" s="22" t="s">
        <v>101</v>
      </c>
      <c r="E8" s="22" t="s">
        <v>100</v>
      </c>
      <c r="F8" s="23">
        <v>41</v>
      </c>
    </row>
    <row r="9" spans="1:8" s="3" customFormat="1" ht="15">
      <c r="A9" s="21"/>
      <c r="B9" s="21">
        <v>5</v>
      </c>
      <c r="C9" s="21">
        <v>0</v>
      </c>
      <c r="D9" s="22" t="s">
        <v>102</v>
      </c>
      <c r="E9" s="22" t="s">
        <v>103</v>
      </c>
      <c r="F9" s="23">
        <v>32</v>
      </c>
    </row>
    <row r="10" spans="1:8" s="3" customFormat="1" ht="45">
      <c r="A10" s="21"/>
      <c r="B10" s="21">
        <v>6</v>
      </c>
      <c r="C10" s="21">
        <v>0</v>
      </c>
      <c r="D10" s="46" t="s">
        <v>105</v>
      </c>
      <c r="E10" s="22" t="s">
        <v>104</v>
      </c>
      <c r="F10" s="23">
        <v>51</v>
      </c>
    </row>
    <row r="11" spans="1:8" s="3" customFormat="1" ht="33" customHeight="1">
      <c r="A11" s="21"/>
      <c r="B11" s="21">
        <v>7</v>
      </c>
      <c r="C11" s="21">
        <v>0</v>
      </c>
      <c r="D11" s="22" t="s">
        <v>106</v>
      </c>
      <c r="E11" s="22" t="s">
        <v>249</v>
      </c>
      <c r="F11" s="23">
        <v>26</v>
      </c>
    </row>
    <row r="12" spans="1:8" s="3" customFormat="1" ht="30">
      <c r="A12" s="21"/>
      <c r="B12" s="21">
        <v>8</v>
      </c>
      <c r="C12" s="21">
        <v>0</v>
      </c>
      <c r="D12" s="22" t="s">
        <v>97</v>
      </c>
      <c r="E12" s="22" t="s">
        <v>96</v>
      </c>
      <c r="F12" s="23">
        <v>41</v>
      </c>
    </row>
    <row r="13" spans="1:8" s="3" customFormat="1" ht="30">
      <c r="A13" s="21"/>
      <c r="B13" s="21">
        <v>9</v>
      </c>
      <c r="C13" s="21">
        <v>0</v>
      </c>
      <c r="D13" s="22" t="s">
        <v>95</v>
      </c>
      <c r="E13" s="46" t="s">
        <v>94</v>
      </c>
      <c r="F13" s="23">
        <v>15</v>
      </c>
    </row>
    <row r="14" spans="1:8" s="3" customFormat="1" ht="30">
      <c r="A14" s="21"/>
      <c r="B14" s="21">
        <v>10</v>
      </c>
      <c r="C14" s="21">
        <v>0</v>
      </c>
      <c r="D14" s="22" t="s">
        <v>93</v>
      </c>
      <c r="E14" s="46" t="s">
        <v>92</v>
      </c>
      <c r="F14" s="23">
        <v>9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18">
      <c r="A17" s="17">
        <v>2</v>
      </c>
      <c r="B17" s="17"/>
      <c r="C17" s="17"/>
      <c r="D17" s="19" t="s">
        <v>215</v>
      </c>
      <c r="E17" s="19" t="s">
        <v>214</v>
      </c>
      <c r="F17" s="20">
        <f>SUM(F18,F19,F20,F21,F22,F23,F24)</f>
        <v>185</v>
      </c>
    </row>
    <row r="18" spans="1:10" ht="15">
      <c r="A18" s="21"/>
      <c r="B18" s="21">
        <v>11</v>
      </c>
      <c r="C18" s="21">
        <v>0</v>
      </c>
      <c r="D18" s="22" t="s">
        <v>108</v>
      </c>
      <c r="E18" s="46" t="s">
        <v>107</v>
      </c>
      <c r="F18" s="23">
        <v>22</v>
      </c>
    </row>
    <row r="19" spans="1:10" ht="15">
      <c r="A19" s="21"/>
      <c r="B19" s="21">
        <v>12</v>
      </c>
      <c r="C19" s="21">
        <v>0</v>
      </c>
      <c r="D19" s="22" t="s">
        <v>110</v>
      </c>
      <c r="E19" s="47" t="s">
        <v>109</v>
      </c>
      <c r="F19" s="23">
        <v>20</v>
      </c>
    </row>
    <row r="20" spans="1:10" s="3" customFormat="1" ht="15">
      <c r="A20" s="21"/>
      <c r="B20" s="21">
        <v>13</v>
      </c>
      <c r="C20" s="21">
        <v>0</v>
      </c>
      <c r="D20" s="46" t="s">
        <v>29</v>
      </c>
      <c r="E20" s="22" t="s">
        <v>111</v>
      </c>
      <c r="F20" s="23">
        <v>12</v>
      </c>
    </row>
    <row r="21" spans="1:10" s="3" customFormat="1" ht="20.25" customHeight="1">
      <c r="A21" s="21"/>
      <c r="B21" s="21">
        <v>14</v>
      </c>
      <c r="C21" s="21">
        <v>0</v>
      </c>
      <c r="D21" s="46" t="s">
        <v>31</v>
      </c>
      <c r="E21" s="46" t="s">
        <v>30</v>
      </c>
      <c r="F21" s="23">
        <v>31</v>
      </c>
    </row>
    <row r="22" spans="1:10" s="3" customFormat="1" ht="15">
      <c r="A22" s="21"/>
      <c r="B22" s="21">
        <v>15</v>
      </c>
      <c r="C22" s="21">
        <v>0</v>
      </c>
      <c r="D22" s="46" t="s">
        <v>32</v>
      </c>
      <c r="E22" s="46" t="s">
        <v>422</v>
      </c>
      <c r="F22" s="23">
        <v>29</v>
      </c>
    </row>
    <row r="23" spans="1:10" s="3" customFormat="1" ht="30">
      <c r="A23" s="21"/>
      <c r="B23" s="21">
        <v>16</v>
      </c>
      <c r="C23" s="21">
        <v>0</v>
      </c>
      <c r="D23" s="22" t="s">
        <v>33</v>
      </c>
      <c r="E23" s="46" t="s">
        <v>35</v>
      </c>
      <c r="F23" s="23">
        <v>19</v>
      </c>
    </row>
    <row r="24" spans="1:10" ht="30">
      <c r="A24" s="21"/>
      <c r="B24" s="21">
        <v>17</v>
      </c>
      <c r="C24" s="21">
        <v>0</v>
      </c>
      <c r="D24" s="46" t="s">
        <v>36</v>
      </c>
      <c r="E24" s="46" t="s">
        <v>34</v>
      </c>
      <c r="F24" s="23">
        <v>52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SUM(F28,F29,F30,F31,F32)</f>
        <v>65</v>
      </c>
    </row>
    <row r="28" spans="1:10" s="3" customFormat="1" ht="30">
      <c r="A28" s="21"/>
      <c r="B28" s="21">
        <v>18</v>
      </c>
      <c r="C28" s="21">
        <v>0</v>
      </c>
      <c r="D28" s="46" t="s">
        <v>37</v>
      </c>
      <c r="E28" s="46" t="s">
        <v>39</v>
      </c>
      <c r="F28" s="23">
        <v>14</v>
      </c>
    </row>
    <row r="29" spans="1:10" ht="60">
      <c r="A29" s="21"/>
      <c r="B29" s="21">
        <v>19</v>
      </c>
      <c r="C29" s="21">
        <v>0</v>
      </c>
      <c r="D29" s="22" t="s">
        <v>40</v>
      </c>
      <c r="E29" s="46" t="s">
        <v>38</v>
      </c>
      <c r="F29" s="23">
        <v>8</v>
      </c>
      <c r="G29" s="3"/>
      <c r="H29" s="3"/>
      <c r="I29" s="3"/>
      <c r="J29" s="3"/>
    </row>
    <row r="30" spans="1:10" ht="45">
      <c r="A30" s="21"/>
      <c r="B30" s="21">
        <v>20</v>
      </c>
      <c r="C30" s="21">
        <v>0</v>
      </c>
      <c r="D30" s="22" t="s">
        <v>176</v>
      </c>
      <c r="E30" s="46" t="s">
        <v>13</v>
      </c>
      <c r="F30" s="23">
        <v>7</v>
      </c>
      <c r="G30" s="3"/>
      <c r="H30" s="3"/>
      <c r="I30" s="3"/>
      <c r="J30" s="3"/>
    </row>
    <row r="31" spans="1:10" ht="60">
      <c r="A31" s="21"/>
      <c r="B31" s="21">
        <v>21</v>
      </c>
      <c r="C31" s="21">
        <v>0</v>
      </c>
      <c r="D31" s="22" t="s">
        <v>178</v>
      </c>
      <c r="E31" s="46" t="s">
        <v>177</v>
      </c>
      <c r="F31" s="23">
        <v>16</v>
      </c>
      <c r="G31" s="3"/>
      <c r="H31" s="3"/>
      <c r="I31" s="3"/>
      <c r="J31" s="3"/>
    </row>
    <row r="32" spans="1:10" ht="15">
      <c r="A32" s="21"/>
      <c r="B32" s="21">
        <v>22</v>
      </c>
      <c r="C32" s="21">
        <v>0</v>
      </c>
      <c r="D32" s="22" t="s">
        <v>623</v>
      </c>
      <c r="E32" s="22" t="s">
        <v>635</v>
      </c>
      <c r="F32" s="23">
        <v>20</v>
      </c>
      <c r="G32" s="3"/>
      <c r="H32" s="3"/>
      <c r="I32" s="3"/>
      <c r="J32" s="3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21"/>
      <c r="B34" s="21"/>
      <c r="C34" s="21"/>
      <c r="D34" s="22"/>
      <c r="E34" s="22"/>
      <c r="F34" s="23"/>
    </row>
    <row r="35" spans="1:10" s="3" customFormat="1" ht="18">
      <c r="A35" s="17">
        <v>4</v>
      </c>
      <c r="B35" s="17"/>
      <c r="C35" s="17"/>
      <c r="D35" s="19" t="s">
        <v>1353</v>
      </c>
      <c r="E35" s="19" t="s">
        <v>1131</v>
      </c>
      <c r="F35" s="20">
        <f>SUM(F36:F40)</f>
        <v>116</v>
      </c>
    </row>
    <row r="36" spans="1:10" s="3" customFormat="1" ht="30">
      <c r="A36" s="21"/>
      <c r="B36" s="21">
        <v>23</v>
      </c>
      <c r="C36" s="21">
        <v>0</v>
      </c>
      <c r="D36" s="22" t="s">
        <v>18</v>
      </c>
      <c r="E36" s="22" t="s">
        <v>41</v>
      </c>
      <c r="F36" s="23">
        <v>34</v>
      </c>
    </row>
    <row r="37" spans="1:10" s="3" customFormat="1" ht="33" customHeight="1">
      <c r="A37" s="21"/>
      <c r="B37" s="21">
        <v>24</v>
      </c>
      <c r="C37" s="21">
        <v>0</v>
      </c>
      <c r="D37" s="46" t="s">
        <v>44</v>
      </c>
      <c r="E37" s="46" t="s">
        <v>43</v>
      </c>
      <c r="F37" s="23">
        <v>42</v>
      </c>
    </row>
    <row r="38" spans="1:10" s="3" customFormat="1" ht="31.5" customHeight="1">
      <c r="A38" s="21"/>
      <c r="B38" s="21">
        <v>25</v>
      </c>
      <c r="C38" s="21">
        <v>0</v>
      </c>
      <c r="D38" s="46" t="s">
        <v>45</v>
      </c>
      <c r="E38" s="22" t="s">
        <v>46</v>
      </c>
      <c r="F38" s="23">
        <v>3</v>
      </c>
    </row>
    <row r="39" spans="1:10" s="3" customFormat="1" ht="15">
      <c r="A39" s="21"/>
      <c r="B39" s="21">
        <v>26</v>
      </c>
      <c r="C39" s="21">
        <v>0</v>
      </c>
      <c r="D39" s="46" t="s">
        <v>48</v>
      </c>
      <c r="E39" s="46" t="s">
        <v>47</v>
      </c>
      <c r="F39" s="23">
        <v>18</v>
      </c>
      <c r="G39"/>
      <c r="H39"/>
      <c r="I39"/>
      <c r="J39"/>
    </row>
    <row r="40" spans="1:10" s="3" customFormat="1" ht="15">
      <c r="A40" s="21"/>
      <c r="B40" s="21">
        <v>27</v>
      </c>
      <c r="C40" s="21">
        <v>0</v>
      </c>
      <c r="D40" s="46" t="s">
        <v>1227</v>
      </c>
      <c r="E40" s="46" t="s">
        <v>49</v>
      </c>
      <c r="F40" s="23">
        <v>19</v>
      </c>
      <c r="G40"/>
      <c r="H40"/>
      <c r="I40"/>
      <c r="J40"/>
    </row>
    <row r="41" spans="1:10" s="3" customFormat="1" ht="18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">
      <c r="A42" s="17"/>
      <c r="B42" s="18"/>
      <c r="C42" s="18"/>
      <c r="D42" s="19"/>
      <c r="E42" s="19"/>
      <c r="F42" s="20"/>
    </row>
    <row r="43" spans="1:10" s="4" customFormat="1" ht="36">
      <c r="A43" s="17">
        <v>5</v>
      </c>
      <c r="B43" s="18"/>
      <c r="C43" s="18"/>
      <c r="D43" s="19" t="s">
        <v>189</v>
      </c>
      <c r="E43" s="19" t="s">
        <v>190</v>
      </c>
      <c r="F43" s="20">
        <f>SUM(F44,F51,F61,F65)</f>
        <v>730</v>
      </c>
    </row>
    <row r="44" spans="1:10" s="3" customFormat="1" ht="18">
      <c r="A44" s="17"/>
      <c r="B44" s="56" t="s">
        <v>191</v>
      </c>
      <c r="C44" s="48"/>
      <c r="D44" s="50" t="s">
        <v>713</v>
      </c>
      <c r="E44" s="50" t="s">
        <v>203</v>
      </c>
      <c r="F44" s="54">
        <f>SUM(F45:F50)</f>
        <v>143</v>
      </c>
    </row>
    <row r="45" spans="1:10" s="3" customFormat="1" ht="30">
      <c r="A45" s="21"/>
      <c r="B45" s="21">
        <v>28</v>
      </c>
      <c r="C45" s="21">
        <v>0</v>
      </c>
      <c r="D45" s="46" t="s">
        <v>51</v>
      </c>
      <c r="E45" s="46" t="s">
        <v>52</v>
      </c>
      <c r="F45" s="23">
        <v>16</v>
      </c>
    </row>
    <row r="46" spans="1:10" s="8" customFormat="1" ht="15">
      <c r="A46" s="24"/>
      <c r="B46" s="21">
        <v>29</v>
      </c>
      <c r="C46" s="21">
        <v>0</v>
      </c>
      <c r="D46" s="46" t="s">
        <v>1247</v>
      </c>
      <c r="E46" s="46" t="s">
        <v>1019</v>
      </c>
      <c r="F46" s="30">
        <v>34</v>
      </c>
    </row>
    <row r="47" spans="1:10" s="3" customFormat="1" ht="45">
      <c r="A47" s="21"/>
      <c r="B47" s="21">
        <v>30</v>
      </c>
      <c r="C47" s="21">
        <v>0</v>
      </c>
      <c r="D47" s="22" t="s">
        <v>117</v>
      </c>
      <c r="E47" s="22" t="s">
        <v>116</v>
      </c>
      <c r="F47" s="23">
        <v>23</v>
      </c>
    </row>
    <row r="48" spans="1:10" s="3" customFormat="1" ht="15">
      <c r="A48" s="21"/>
      <c r="B48" s="21">
        <v>31</v>
      </c>
      <c r="C48" s="21">
        <v>0</v>
      </c>
      <c r="D48" s="46" t="s">
        <v>304</v>
      </c>
      <c r="E48" s="47" t="s">
        <v>313</v>
      </c>
      <c r="F48" s="23">
        <v>40</v>
      </c>
    </row>
    <row r="49" spans="1:10" s="3" customFormat="1" ht="15">
      <c r="A49" s="21"/>
      <c r="B49" s="21">
        <v>32</v>
      </c>
      <c r="C49" s="21">
        <v>0</v>
      </c>
      <c r="D49" s="22" t="s">
        <v>118</v>
      </c>
      <c r="E49" s="22" t="s">
        <v>119</v>
      </c>
      <c r="F49" s="22">
        <v>17</v>
      </c>
    </row>
    <row r="50" spans="1:10" s="3" customFormat="1" ht="30">
      <c r="A50" s="21"/>
      <c r="B50" s="21">
        <v>33</v>
      </c>
      <c r="C50" s="21">
        <v>0</v>
      </c>
      <c r="D50" s="22" t="s">
        <v>54</v>
      </c>
      <c r="E50" s="22" t="s">
        <v>53</v>
      </c>
      <c r="F50" s="22">
        <v>13</v>
      </c>
    </row>
    <row r="51" spans="1:10" s="3" customFormat="1" ht="18">
      <c r="A51" s="17"/>
      <c r="B51" s="21" t="s">
        <v>194</v>
      </c>
      <c r="C51" s="48"/>
      <c r="D51" s="50" t="s">
        <v>518</v>
      </c>
      <c r="E51" s="50" t="s">
        <v>657</v>
      </c>
      <c r="F51" s="54">
        <f>SUM(F52:F60)</f>
        <v>179</v>
      </c>
    </row>
    <row r="52" spans="1:10" s="3" customFormat="1" ht="15">
      <c r="A52" s="21"/>
      <c r="B52" s="21">
        <v>34</v>
      </c>
      <c r="C52" s="21">
        <v>0</v>
      </c>
      <c r="D52" s="46" t="s">
        <v>56</v>
      </c>
      <c r="E52" s="22" t="s">
        <v>55</v>
      </c>
      <c r="F52" s="23">
        <v>6</v>
      </c>
    </row>
    <row r="53" spans="1:10" ht="15">
      <c r="A53" s="21"/>
      <c r="B53" s="21">
        <v>35</v>
      </c>
      <c r="C53" s="21">
        <v>0</v>
      </c>
      <c r="D53" s="22" t="s">
        <v>234</v>
      </c>
      <c r="E53" s="22" t="s">
        <v>235</v>
      </c>
      <c r="F53" s="23">
        <v>23</v>
      </c>
    </row>
    <row r="54" spans="1:10" s="3" customFormat="1" ht="15">
      <c r="A54" s="21"/>
      <c r="B54" s="21">
        <v>36</v>
      </c>
      <c r="C54" s="21">
        <v>0</v>
      </c>
      <c r="D54" s="22" t="s">
        <v>1258</v>
      </c>
      <c r="E54" s="22" t="s">
        <v>1031</v>
      </c>
      <c r="F54" s="23">
        <v>37</v>
      </c>
    </row>
    <row r="55" spans="1:10" s="3" customFormat="1" ht="15">
      <c r="A55" s="21"/>
      <c r="B55" s="21">
        <v>37</v>
      </c>
      <c r="C55" s="21">
        <v>0</v>
      </c>
      <c r="D55" s="22" t="s">
        <v>1280</v>
      </c>
      <c r="E55" s="22" t="s">
        <v>1053</v>
      </c>
      <c r="F55" s="23">
        <v>25</v>
      </c>
    </row>
    <row r="56" spans="1:10" ht="15">
      <c r="A56" s="21"/>
      <c r="B56" s="21">
        <v>38</v>
      </c>
      <c r="C56" s="21">
        <v>0</v>
      </c>
      <c r="D56" s="22" t="s">
        <v>1282</v>
      </c>
      <c r="E56" s="22" t="s">
        <v>1282</v>
      </c>
      <c r="F56" s="23">
        <v>17</v>
      </c>
    </row>
    <row r="57" spans="1:10" ht="15">
      <c r="A57" s="21"/>
      <c r="B57" s="21">
        <v>39</v>
      </c>
      <c r="C57" s="21">
        <v>0</v>
      </c>
      <c r="D57" s="22" t="s">
        <v>1283</v>
      </c>
      <c r="E57" s="22" t="s">
        <v>1056</v>
      </c>
      <c r="F57" s="23">
        <v>24</v>
      </c>
    </row>
    <row r="58" spans="1:10" ht="15">
      <c r="A58" s="21"/>
      <c r="B58" s="21">
        <v>40</v>
      </c>
      <c r="C58" s="21">
        <v>0</v>
      </c>
      <c r="D58" s="22" t="s">
        <v>1285</v>
      </c>
      <c r="E58" s="22" t="s">
        <v>1285</v>
      </c>
      <c r="F58" s="23">
        <v>28</v>
      </c>
    </row>
    <row r="59" spans="1:10" s="3" customFormat="1" ht="15">
      <c r="A59" s="21"/>
      <c r="B59" s="21">
        <v>41</v>
      </c>
      <c r="C59" s="21">
        <v>0</v>
      </c>
      <c r="D59" s="22" t="s">
        <v>1287</v>
      </c>
      <c r="E59" s="22" t="s">
        <v>1287</v>
      </c>
      <c r="F59" s="23">
        <v>9</v>
      </c>
    </row>
    <row r="60" spans="1:10" s="29" customFormat="1" ht="15">
      <c r="A60" s="21"/>
      <c r="B60" s="21">
        <v>42</v>
      </c>
      <c r="C60" s="21">
        <v>0</v>
      </c>
      <c r="D60" s="22" t="s">
        <v>447</v>
      </c>
      <c r="E60" s="22" t="s">
        <v>336</v>
      </c>
      <c r="F60" s="23">
        <v>10</v>
      </c>
    </row>
    <row r="61" spans="1:10" s="32" customFormat="1" ht="18">
      <c r="A61" s="17"/>
      <c r="B61" s="56" t="s">
        <v>136</v>
      </c>
      <c r="C61" s="48"/>
      <c r="D61" s="50" t="s">
        <v>345</v>
      </c>
      <c r="E61" s="50" t="s">
        <v>344</v>
      </c>
      <c r="F61" s="54">
        <f>SUM(F62:F64)</f>
        <v>94</v>
      </c>
      <c r="G61" s="3"/>
      <c r="H61" s="3"/>
      <c r="I61" s="3"/>
      <c r="J61" s="3"/>
    </row>
    <row r="62" spans="1:10" s="32" customFormat="1" ht="15">
      <c r="A62" s="21"/>
      <c r="B62" s="21">
        <v>43</v>
      </c>
      <c r="C62" s="21">
        <v>0</v>
      </c>
      <c r="D62" s="22" t="s">
        <v>122</v>
      </c>
      <c r="E62" s="22" t="s">
        <v>121</v>
      </c>
      <c r="F62" s="23">
        <v>13</v>
      </c>
      <c r="G62" s="3"/>
      <c r="H62" s="3"/>
      <c r="I62" s="3"/>
      <c r="J62" s="3"/>
    </row>
    <row r="63" spans="1:10" s="32" customFormat="1" ht="15">
      <c r="A63" s="21"/>
      <c r="B63" s="21">
        <v>44</v>
      </c>
      <c r="C63" s="21">
        <v>0</v>
      </c>
      <c r="D63" s="22" t="s">
        <v>1146</v>
      </c>
      <c r="E63" s="22" t="s">
        <v>1061</v>
      </c>
      <c r="F63" s="23">
        <v>49</v>
      </c>
      <c r="G63" s="3"/>
      <c r="H63" s="3"/>
      <c r="I63" s="3"/>
      <c r="J63" s="3"/>
    </row>
    <row r="64" spans="1:10" ht="15">
      <c r="A64" s="21"/>
      <c r="B64" s="21">
        <v>45</v>
      </c>
      <c r="C64" s="21">
        <v>0</v>
      </c>
      <c r="D64" s="22" t="s">
        <v>343</v>
      </c>
      <c r="E64" s="22" t="s">
        <v>342</v>
      </c>
      <c r="F64" s="23">
        <v>32</v>
      </c>
    </row>
    <row r="65" spans="1:10" ht="18">
      <c r="A65" s="17"/>
      <c r="B65" s="48" t="s">
        <v>50</v>
      </c>
      <c r="C65" s="48"/>
      <c r="D65" s="50" t="s">
        <v>1154</v>
      </c>
      <c r="E65" s="50" t="s">
        <v>137</v>
      </c>
      <c r="F65" s="54">
        <f>SUM(F66:F80)</f>
        <v>314</v>
      </c>
      <c r="G65" s="3"/>
      <c r="H65" s="3"/>
      <c r="I65" s="3"/>
      <c r="J65" s="3"/>
    </row>
    <row r="66" spans="1:10" ht="15">
      <c r="A66" s="21"/>
      <c r="B66" s="21">
        <v>46</v>
      </c>
      <c r="C66" s="21">
        <v>0</v>
      </c>
      <c r="D66" s="22" t="s">
        <v>58</v>
      </c>
      <c r="E66" s="22" t="s">
        <v>57</v>
      </c>
      <c r="F66" s="23">
        <v>30</v>
      </c>
    </row>
    <row r="67" spans="1:10" ht="30">
      <c r="A67" s="21"/>
      <c r="B67" s="21">
        <v>47</v>
      </c>
      <c r="C67" s="21">
        <v>0</v>
      </c>
      <c r="D67" s="22" t="s">
        <v>533</v>
      </c>
      <c r="E67" s="22" t="s">
        <v>125</v>
      </c>
      <c r="F67" s="23">
        <v>21</v>
      </c>
    </row>
    <row r="68" spans="1:10" ht="15">
      <c r="A68" s="21"/>
      <c r="B68" s="21">
        <v>48</v>
      </c>
      <c r="C68" s="21">
        <v>0</v>
      </c>
      <c r="D68" s="22" t="s">
        <v>594</v>
      </c>
      <c r="E68" s="22" t="s">
        <v>126</v>
      </c>
      <c r="F68" s="23">
        <v>3</v>
      </c>
    </row>
    <row r="69" spans="1:10" s="3" customFormat="1" ht="15">
      <c r="A69" s="10"/>
      <c r="B69" s="21">
        <v>49</v>
      </c>
      <c r="C69" s="21">
        <v>0</v>
      </c>
      <c r="D69" s="22" t="s">
        <v>60</v>
      </c>
      <c r="E69" s="22" t="s">
        <v>59</v>
      </c>
      <c r="F69" s="23">
        <v>11</v>
      </c>
    </row>
    <row r="70" spans="1:10" s="3" customFormat="1" ht="15">
      <c r="A70" s="10"/>
      <c r="B70" s="21">
        <v>50</v>
      </c>
      <c r="C70" s="21">
        <v>0</v>
      </c>
      <c r="D70" s="22" t="s">
        <v>279</v>
      </c>
      <c r="E70" s="22" t="s">
        <v>278</v>
      </c>
      <c r="F70" s="23">
        <v>30</v>
      </c>
    </row>
    <row r="71" spans="1:10" s="3" customFormat="1" ht="15">
      <c r="A71" s="21"/>
      <c r="B71" s="21">
        <v>51</v>
      </c>
      <c r="C71" s="21">
        <v>0</v>
      </c>
      <c r="D71" s="22" t="s">
        <v>61</v>
      </c>
      <c r="E71" s="22" t="s">
        <v>62</v>
      </c>
      <c r="F71" s="23">
        <v>7</v>
      </c>
      <c r="G71"/>
      <c r="H71"/>
      <c r="I71"/>
      <c r="J71"/>
    </row>
    <row r="72" spans="1:10" s="3" customFormat="1" ht="15">
      <c r="A72" s="21"/>
      <c r="B72" s="21">
        <v>52</v>
      </c>
      <c r="C72" s="21">
        <v>0</v>
      </c>
      <c r="D72" s="22" t="s">
        <v>63</v>
      </c>
      <c r="E72" s="22" t="s">
        <v>64</v>
      </c>
      <c r="F72" s="23">
        <v>5</v>
      </c>
      <c r="G72"/>
      <c r="H72"/>
      <c r="I72"/>
      <c r="J72"/>
    </row>
    <row r="73" spans="1:10" s="3" customFormat="1" ht="15">
      <c r="A73" s="21"/>
      <c r="B73" s="21">
        <v>53</v>
      </c>
      <c r="C73" s="21">
        <v>0</v>
      </c>
      <c r="D73" s="22" t="s">
        <v>1167</v>
      </c>
      <c r="E73" s="22" t="s">
        <v>681</v>
      </c>
      <c r="F73" s="23">
        <v>13</v>
      </c>
    </row>
    <row r="74" spans="1:10" s="3" customFormat="1" ht="15">
      <c r="A74" s="21"/>
      <c r="B74" s="21">
        <v>54</v>
      </c>
      <c r="C74" s="21">
        <v>0</v>
      </c>
      <c r="D74" s="22" t="s">
        <v>1168</v>
      </c>
      <c r="E74" s="22" t="s">
        <v>947</v>
      </c>
      <c r="F74" s="23">
        <v>19</v>
      </c>
    </row>
    <row r="75" spans="1:10" s="3" customFormat="1" ht="15">
      <c r="A75" s="21"/>
      <c r="B75" s="21">
        <v>55</v>
      </c>
      <c r="C75" s="21">
        <v>0</v>
      </c>
      <c r="D75" s="22" t="s">
        <v>65</v>
      </c>
      <c r="E75" s="22" t="s">
        <v>66</v>
      </c>
      <c r="F75" s="23">
        <v>19</v>
      </c>
    </row>
    <row r="76" spans="1:10" s="3" customFormat="1" ht="15">
      <c r="A76" s="21"/>
      <c r="B76" s="21">
        <v>56</v>
      </c>
      <c r="C76" s="21">
        <v>0</v>
      </c>
      <c r="D76" s="22" t="s">
        <v>131</v>
      </c>
      <c r="E76" s="22" t="s">
        <v>683</v>
      </c>
      <c r="F76" s="23">
        <v>30</v>
      </c>
      <c r="G76"/>
      <c r="H76"/>
      <c r="I76"/>
      <c r="J76"/>
    </row>
    <row r="77" spans="1:10" s="3" customFormat="1" ht="15">
      <c r="A77" s="21"/>
      <c r="B77" s="21">
        <v>57</v>
      </c>
      <c r="C77" s="21">
        <v>0</v>
      </c>
      <c r="D77" s="22" t="s">
        <v>1176</v>
      </c>
      <c r="E77" s="22" t="s">
        <v>394</v>
      </c>
      <c r="F77" s="23">
        <v>17</v>
      </c>
    </row>
    <row r="78" spans="1:10" ht="15">
      <c r="A78" s="21"/>
      <c r="B78" s="21">
        <v>58</v>
      </c>
      <c r="C78" s="21">
        <v>0</v>
      </c>
      <c r="D78" s="22" t="s">
        <v>133</v>
      </c>
      <c r="E78" s="22" t="s">
        <v>132</v>
      </c>
      <c r="F78" s="23">
        <v>41</v>
      </c>
    </row>
    <row r="79" spans="1:10" ht="15">
      <c r="A79" s="21"/>
      <c r="B79" s="21">
        <v>59</v>
      </c>
      <c r="C79" s="21">
        <v>0</v>
      </c>
      <c r="D79" s="22" t="s">
        <v>67</v>
      </c>
      <c r="E79" s="22" t="s">
        <v>68</v>
      </c>
      <c r="F79" s="23">
        <v>37</v>
      </c>
    </row>
    <row r="80" spans="1:10" ht="15">
      <c r="A80" s="21"/>
      <c r="B80" s="34">
        <v>60</v>
      </c>
      <c r="C80" s="34">
        <v>0</v>
      </c>
      <c r="D80" s="35" t="s">
        <v>488</v>
      </c>
      <c r="E80" s="35" t="s">
        <v>487</v>
      </c>
      <c r="F80" s="3">
        <v>31</v>
      </c>
    </row>
    <row r="81" spans="1:6">
      <c r="A81" s="10"/>
    </row>
    <row r="82" spans="1:6" s="29" customFormat="1" ht="15">
      <c r="A82" s="10"/>
      <c r="B82" s="1"/>
      <c r="C82" s="1"/>
      <c r="D82" s="7"/>
      <c r="E82" s="7"/>
      <c r="F82"/>
    </row>
    <row r="83" spans="1:6" ht="18">
      <c r="A83" s="17">
        <v>6</v>
      </c>
      <c r="B83" s="36"/>
      <c r="C83" s="36"/>
      <c r="D83" s="37" t="s">
        <v>143</v>
      </c>
      <c r="E83" s="37" t="s">
        <v>142</v>
      </c>
      <c r="F83" s="4">
        <f>SUM(F84:F88)</f>
        <v>269</v>
      </c>
    </row>
    <row r="84" spans="1:6" s="29" customFormat="1" ht="45">
      <c r="A84" s="17"/>
      <c r="B84" s="21">
        <v>61</v>
      </c>
      <c r="C84" s="21">
        <v>0</v>
      </c>
      <c r="D84" s="22" t="s">
        <v>15</v>
      </c>
      <c r="E84" s="22" t="s">
        <v>14</v>
      </c>
      <c r="F84" s="23">
        <v>55</v>
      </c>
    </row>
    <row r="85" spans="1:6" s="3" customFormat="1" ht="18">
      <c r="A85" s="17"/>
      <c r="B85" s="21">
        <v>62</v>
      </c>
      <c r="C85" s="21">
        <v>0</v>
      </c>
      <c r="D85" s="45" t="s">
        <v>1</v>
      </c>
      <c r="E85" s="22" t="s">
        <v>2</v>
      </c>
      <c r="F85" s="23">
        <v>25</v>
      </c>
    </row>
    <row r="86" spans="1:6" s="3" customFormat="1" ht="45">
      <c r="A86" s="25"/>
      <c r="B86" s="21">
        <v>63</v>
      </c>
      <c r="C86" s="21"/>
      <c r="D86" s="22" t="s">
        <v>6</v>
      </c>
      <c r="E86" s="22" t="s">
        <v>5</v>
      </c>
      <c r="F86" s="23">
        <v>42</v>
      </c>
    </row>
    <row r="87" spans="1:6" ht="15">
      <c r="A87" s="25"/>
      <c r="B87" s="21">
        <v>64</v>
      </c>
      <c r="C87" s="21">
        <v>0</v>
      </c>
      <c r="D87" s="22" t="s">
        <v>4</v>
      </c>
      <c r="E87" s="22" t="s">
        <v>3</v>
      </c>
      <c r="F87" s="23">
        <v>44</v>
      </c>
    </row>
    <row r="88" spans="1:6" ht="15">
      <c r="A88" s="25"/>
      <c r="B88" s="21">
        <v>65</v>
      </c>
      <c r="C88" s="21">
        <v>0</v>
      </c>
      <c r="D88" s="22" t="s">
        <v>580</v>
      </c>
      <c r="E88" s="22" t="s">
        <v>370</v>
      </c>
      <c r="F88" s="23">
        <v>103</v>
      </c>
    </row>
    <row r="89" spans="1:6" s="4" customFormat="1" ht="18">
      <c r="A89" s="1"/>
      <c r="B89" s="1"/>
      <c r="C89" s="1"/>
      <c r="D89" s="7"/>
      <c r="E89" s="7"/>
      <c r="F89"/>
    </row>
    <row r="90" spans="1:6" s="23" customFormat="1" ht="18">
      <c r="A90" s="36"/>
      <c r="B90" s="1"/>
      <c r="C90" s="1"/>
      <c r="D90" s="7"/>
      <c r="E90" s="7"/>
      <c r="F90"/>
    </row>
    <row r="91" spans="1:6" s="23" customFormat="1" ht="15">
      <c r="A91" s="21"/>
      <c r="B91" s="1"/>
      <c r="C91" s="1"/>
      <c r="D91" s="7"/>
      <c r="E91" s="7"/>
      <c r="F91"/>
    </row>
    <row r="92" spans="1:6" s="23" customFormat="1" ht="15">
      <c r="A92" s="21"/>
      <c r="B92" s="1"/>
      <c r="C92" s="1"/>
      <c r="D92" s="7"/>
      <c r="E92" s="7"/>
      <c r="F92"/>
    </row>
    <row r="93" spans="1:6" s="23" customFormat="1" ht="15">
      <c r="A93" s="21"/>
      <c r="B93" s="1"/>
      <c r="C93" s="1"/>
      <c r="D93" s="7"/>
      <c r="E93" s="7"/>
      <c r="F93"/>
    </row>
    <row r="94" spans="1:6" ht="15">
      <c r="A94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2" enableFormatConditionsCalculation="0"/>
  <dimension ref="A1:J96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7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SUM(F4,F17,F27,F35,,F43,F83)</f>
        <v>1081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106</v>
      </c>
    </row>
    <row r="5" spans="1:8" s="3" customFormat="1" ht="39.75" customHeight="1">
      <c r="A5" s="21"/>
      <c r="B5" s="21">
        <v>1</v>
      </c>
      <c r="C5" s="21">
        <v>0</v>
      </c>
      <c r="D5" s="22" t="s">
        <v>99</v>
      </c>
      <c r="E5" s="22" t="s">
        <v>98</v>
      </c>
      <c r="F5" s="23">
        <v>4</v>
      </c>
    </row>
    <row r="6" spans="1:8" s="3" customFormat="1" ht="45">
      <c r="A6" s="21"/>
      <c r="B6" s="21">
        <v>2</v>
      </c>
      <c r="C6" s="21">
        <v>0</v>
      </c>
      <c r="D6" s="22" t="s">
        <v>510</v>
      </c>
      <c r="E6" s="22" t="s">
        <v>266</v>
      </c>
      <c r="F6" s="23">
        <v>13</v>
      </c>
    </row>
    <row r="7" spans="1:8" s="3" customFormat="1" ht="25.5" customHeight="1">
      <c r="A7" s="21"/>
      <c r="B7" s="21">
        <v>3</v>
      </c>
      <c r="C7" s="21">
        <v>0</v>
      </c>
      <c r="D7" s="23" t="s">
        <v>11</v>
      </c>
      <c r="E7" s="22" t="s">
        <v>10</v>
      </c>
      <c r="F7" s="23">
        <v>8</v>
      </c>
    </row>
    <row r="8" spans="1:8" s="3" customFormat="1" ht="30">
      <c r="A8" s="21"/>
      <c r="B8" s="21">
        <v>4</v>
      </c>
      <c r="C8" s="21">
        <v>0</v>
      </c>
      <c r="D8" s="22" t="s">
        <v>101</v>
      </c>
      <c r="E8" s="22" t="s">
        <v>100</v>
      </c>
      <c r="F8" s="23">
        <v>4</v>
      </c>
    </row>
    <row r="9" spans="1:8" s="3" customFormat="1" ht="15">
      <c r="A9" s="21"/>
      <c r="B9" s="21">
        <v>5</v>
      </c>
      <c r="C9" s="21">
        <v>0</v>
      </c>
      <c r="D9" s="22" t="s">
        <v>102</v>
      </c>
      <c r="E9" s="22" t="s">
        <v>103</v>
      </c>
      <c r="F9" s="23">
        <v>11</v>
      </c>
    </row>
    <row r="10" spans="1:8" s="3" customFormat="1" ht="45">
      <c r="A10" s="21"/>
      <c r="B10" s="21">
        <v>6</v>
      </c>
      <c r="C10" s="21">
        <v>0</v>
      </c>
      <c r="D10" s="46" t="s">
        <v>105</v>
      </c>
      <c r="E10" s="22" t="s">
        <v>104</v>
      </c>
      <c r="F10" s="23">
        <v>19</v>
      </c>
    </row>
    <row r="11" spans="1:8" s="3" customFormat="1" ht="33" customHeight="1">
      <c r="A11" s="21"/>
      <c r="B11" s="21">
        <v>7</v>
      </c>
      <c r="C11" s="21">
        <v>0</v>
      </c>
      <c r="D11" s="22" t="s">
        <v>106</v>
      </c>
      <c r="E11" s="22" t="s">
        <v>249</v>
      </c>
      <c r="F11" s="23">
        <v>12</v>
      </c>
    </row>
    <row r="12" spans="1:8" s="3" customFormat="1" ht="30">
      <c r="A12" s="21"/>
      <c r="B12" s="21">
        <v>8</v>
      </c>
      <c r="C12" s="21">
        <v>0</v>
      </c>
      <c r="D12" s="22" t="s">
        <v>97</v>
      </c>
      <c r="E12" s="22" t="s">
        <v>96</v>
      </c>
      <c r="F12" s="23">
        <v>12</v>
      </c>
    </row>
    <row r="13" spans="1:8" s="3" customFormat="1" ht="30">
      <c r="A13" s="21"/>
      <c r="B13" s="21">
        <v>9</v>
      </c>
      <c r="C13" s="21">
        <v>0</v>
      </c>
      <c r="D13" s="22" t="s">
        <v>95</v>
      </c>
      <c r="E13" s="46" t="s">
        <v>94</v>
      </c>
      <c r="F13" s="23">
        <v>12</v>
      </c>
    </row>
    <row r="14" spans="1:8" s="3" customFormat="1" ht="30">
      <c r="A14" s="21"/>
      <c r="B14" s="21">
        <v>10</v>
      </c>
      <c r="C14" s="21">
        <v>0</v>
      </c>
      <c r="D14" s="22" t="s">
        <v>93</v>
      </c>
      <c r="E14" s="46" t="s">
        <v>92</v>
      </c>
      <c r="F14" s="23">
        <v>11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18">
      <c r="A17" s="17">
        <v>2</v>
      </c>
      <c r="B17" s="17"/>
      <c r="C17" s="17"/>
      <c r="D17" s="19" t="s">
        <v>215</v>
      </c>
      <c r="E17" s="19" t="s">
        <v>214</v>
      </c>
      <c r="F17" s="20">
        <f>SUM(F18,F19,F20,F21,F22,F23,F24)</f>
        <v>114</v>
      </c>
    </row>
    <row r="18" spans="1:10" ht="15">
      <c r="A18" s="21"/>
      <c r="B18" s="21">
        <v>11</v>
      </c>
      <c r="C18" s="21">
        <v>0</v>
      </c>
      <c r="D18" s="22" t="s">
        <v>108</v>
      </c>
      <c r="E18" s="46" t="s">
        <v>107</v>
      </c>
      <c r="F18" s="23">
        <v>8</v>
      </c>
    </row>
    <row r="19" spans="1:10" ht="15">
      <c r="A19" s="21"/>
      <c r="B19" s="21">
        <v>12</v>
      </c>
      <c r="C19" s="21">
        <v>0</v>
      </c>
      <c r="D19" s="22" t="s">
        <v>110</v>
      </c>
      <c r="E19" s="47" t="s">
        <v>109</v>
      </c>
      <c r="F19" s="23">
        <v>9</v>
      </c>
    </row>
    <row r="20" spans="1:10" s="3" customFormat="1" ht="15">
      <c r="A20" s="21"/>
      <c r="B20" s="21">
        <v>13</v>
      </c>
      <c r="C20" s="21">
        <v>0</v>
      </c>
      <c r="D20" s="46" t="s">
        <v>29</v>
      </c>
      <c r="E20" s="22" t="s">
        <v>111</v>
      </c>
      <c r="F20" s="23">
        <v>15</v>
      </c>
    </row>
    <row r="21" spans="1:10" s="3" customFormat="1" ht="20.25" customHeight="1">
      <c r="A21" s="21"/>
      <c r="B21" s="21">
        <v>14</v>
      </c>
      <c r="C21" s="21">
        <v>0</v>
      </c>
      <c r="D21" s="46" t="s">
        <v>31</v>
      </c>
      <c r="E21" s="46" t="s">
        <v>30</v>
      </c>
      <c r="F21" s="23">
        <v>19</v>
      </c>
    </row>
    <row r="22" spans="1:10" s="3" customFormat="1" ht="15">
      <c r="A22" s="21"/>
      <c r="B22" s="21">
        <v>15</v>
      </c>
      <c r="C22" s="21">
        <v>0</v>
      </c>
      <c r="D22" s="46" t="s">
        <v>32</v>
      </c>
      <c r="E22" s="46" t="s">
        <v>422</v>
      </c>
      <c r="F22" s="23">
        <v>17</v>
      </c>
    </row>
    <row r="23" spans="1:10" s="3" customFormat="1" ht="30">
      <c r="A23" s="21"/>
      <c r="B23" s="21">
        <v>16</v>
      </c>
      <c r="C23" s="21">
        <v>0</v>
      </c>
      <c r="D23" s="22" t="s">
        <v>33</v>
      </c>
      <c r="E23" s="46" t="s">
        <v>35</v>
      </c>
      <c r="F23" s="23">
        <v>21</v>
      </c>
    </row>
    <row r="24" spans="1:10" ht="30">
      <c r="A24" s="21"/>
      <c r="B24" s="21">
        <v>17</v>
      </c>
      <c r="C24" s="21">
        <v>0</v>
      </c>
      <c r="D24" s="46" t="s">
        <v>36</v>
      </c>
      <c r="E24" s="46" t="s">
        <v>34</v>
      </c>
      <c r="F24" s="23">
        <v>25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SUM(F28,F29,F30,F31,F32)</f>
        <v>43</v>
      </c>
    </row>
    <row r="28" spans="1:10" s="3" customFormat="1" ht="30">
      <c r="A28" s="21"/>
      <c r="B28" s="21">
        <v>18</v>
      </c>
      <c r="C28" s="21">
        <v>0</v>
      </c>
      <c r="D28" s="46" t="s">
        <v>37</v>
      </c>
      <c r="E28" s="46" t="s">
        <v>39</v>
      </c>
      <c r="F28" s="23">
        <v>9</v>
      </c>
    </row>
    <row r="29" spans="1:10" ht="60">
      <c r="A29" s="21"/>
      <c r="B29" s="21">
        <v>19</v>
      </c>
      <c r="C29" s="21">
        <v>0</v>
      </c>
      <c r="D29" s="22" t="s">
        <v>40</v>
      </c>
      <c r="E29" s="46" t="s">
        <v>38</v>
      </c>
      <c r="F29" s="23">
        <v>9</v>
      </c>
      <c r="G29" s="3"/>
      <c r="H29" s="3"/>
      <c r="I29" s="3"/>
      <c r="J29" s="3"/>
    </row>
    <row r="30" spans="1:10" ht="45">
      <c r="A30" s="21"/>
      <c r="B30" s="21">
        <v>20</v>
      </c>
      <c r="C30" s="21">
        <v>0</v>
      </c>
      <c r="D30" s="22" t="s">
        <v>176</v>
      </c>
      <c r="E30" s="46" t="s">
        <v>175</v>
      </c>
      <c r="F30" s="23">
        <v>6</v>
      </c>
      <c r="G30" s="3"/>
      <c r="H30" s="3"/>
      <c r="I30" s="3"/>
      <c r="J30" s="3"/>
    </row>
    <row r="31" spans="1:10" ht="60">
      <c r="A31" s="21"/>
      <c r="B31" s="21">
        <v>21</v>
      </c>
      <c r="C31" s="21">
        <v>0</v>
      </c>
      <c r="D31" s="22" t="s">
        <v>178</v>
      </c>
      <c r="E31" s="46" t="s">
        <v>177</v>
      </c>
      <c r="F31" s="23">
        <v>9</v>
      </c>
      <c r="G31" s="3"/>
      <c r="H31" s="3"/>
      <c r="I31" s="3"/>
      <c r="J31" s="3"/>
    </row>
    <row r="32" spans="1:10" ht="15">
      <c r="A32" s="21"/>
      <c r="B32" s="21">
        <v>22</v>
      </c>
      <c r="C32" s="21">
        <v>0</v>
      </c>
      <c r="D32" s="22" t="s">
        <v>623</v>
      </c>
      <c r="E32" s="22" t="s">
        <v>635</v>
      </c>
      <c r="F32" s="23">
        <v>10</v>
      </c>
      <c r="G32" s="3"/>
      <c r="H32" s="3"/>
      <c r="I32" s="3"/>
      <c r="J32" s="3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21"/>
      <c r="B34" s="21"/>
      <c r="C34" s="21"/>
      <c r="D34" s="22"/>
      <c r="E34" s="22"/>
      <c r="F34" s="23"/>
    </row>
    <row r="35" spans="1:10" s="3" customFormat="1" ht="18">
      <c r="A35" s="17">
        <v>4</v>
      </c>
      <c r="B35" s="17"/>
      <c r="C35" s="17"/>
      <c r="D35" s="19" t="s">
        <v>1353</v>
      </c>
      <c r="E35" s="19" t="s">
        <v>1131</v>
      </c>
      <c r="F35" s="20">
        <f>SUM(F36:F40)</f>
        <v>109</v>
      </c>
    </row>
    <row r="36" spans="1:10" s="3" customFormat="1" ht="30">
      <c r="A36" s="21"/>
      <c r="B36" s="21">
        <v>23</v>
      </c>
      <c r="C36" s="21">
        <v>0</v>
      </c>
      <c r="D36" s="22" t="s">
        <v>18</v>
      </c>
      <c r="E36" s="22" t="s">
        <v>41</v>
      </c>
      <c r="F36" s="23">
        <v>22</v>
      </c>
    </row>
    <row r="37" spans="1:10" s="3" customFormat="1" ht="33" customHeight="1">
      <c r="A37" s="21"/>
      <c r="B37" s="21">
        <v>24</v>
      </c>
      <c r="C37" s="21">
        <v>0</v>
      </c>
      <c r="D37" s="46" t="s">
        <v>44</v>
      </c>
      <c r="E37" s="46" t="s">
        <v>43</v>
      </c>
      <c r="F37" s="23">
        <v>37</v>
      </c>
    </row>
    <row r="38" spans="1:10" s="3" customFormat="1" ht="31.5" customHeight="1">
      <c r="A38" s="21"/>
      <c r="B38" s="21">
        <v>25</v>
      </c>
      <c r="C38" s="21">
        <v>0</v>
      </c>
      <c r="D38" s="46" t="s">
        <v>45</v>
      </c>
      <c r="E38" s="22" t="s">
        <v>46</v>
      </c>
      <c r="F38" s="23">
        <v>8</v>
      </c>
    </row>
    <row r="39" spans="1:10" s="3" customFormat="1" ht="15">
      <c r="A39" s="21"/>
      <c r="B39" s="21">
        <v>26</v>
      </c>
      <c r="C39" s="21">
        <v>0</v>
      </c>
      <c r="D39" s="46" t="s">
        <v>48</v>
      </c>
      <c r="E39" s="46" t="s">
        <v>47</v>
      </c>
      <c r="F39" s="23">
        <v>14</v>
      </c>
      <c r="G39"/>
      <c r="H39"/>
      <c r="I39"/>
      <c r="J39"/>
    </row>
    <row r="40" spans="1:10" s="3" customFormat="1" ht="15">
      <c r="A40" s="21"/>
      <c r="B40" s="21">
        <v>27</v>
      </c>
      <c r="C40" s="21">
        <v>0</v>
      </c>
      <c r="D40" s="46" t="s">
        <v>1227</v>
      </c>
      <c r="E40" s="46" t="s">
        <v>49</v>
      </c>
      <c r="F40" s="23">
        <v>28</v>
      </c>
      <c r="G40"/>
      <c r="H40"/>
      <c r="I40"/>
      <c r="J40"/>
    </row>
    <row r="41" spans="1:10" s="3" customFormat="1" ht="18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">
      <c r="A42" s="17"/>
      <c r="B42" s="18"/>
      <c r="C42" s="18"/>
      <c r="D42" s="19"/>
      <c r="E42" s="19"/>
      <c r="F42" s="20"/>
    </row>
    <row r="43" spans="1:10" s="4" customFormat="1" ht="36">
      <c r="A43" s="17">
        <v>5</v>
      </c>
      <c r="B43" s="18"/>
      <c r="C43" s="18"/>
      <c r="D43" s="19" t="s">
        <v>189</v>
      </c>
      <c r="E43" s="19" t="s">
        <v>190</v>
      </c>
      <c r="F43" s="20">
        <f>SUM(F44,F51,F61,F65)</f>
        <v>514</v>
      </c>
    </row>
    <row r="44" spans="1:10" s="3" customFormat="1" ht="18">
      <c r="A44" s="17"/>
      <c r="B44" s="56" t="s">
        <v>191</v>
      </c>
      <c r="C44" s="48"/>
      <c r="D44" s="50" t="s">
        <v>713</v>
      </c>
      <c r="E44" s="50" t="s">
        <v>203</v>
      </c>
      <c r="F44" s="54">
        <f>SUM(F45:F50)</f>
        <v>93</v>
      </c>
    </row>
    <row r="45" spans="1:10" s="3" customFormat="1" ht="30">
      <c r="A45" s="21"/>
      <c r="B45" s="21">
        <v>28</v>
      </c>
      <c r="C45" s="21">
        <v>0</v>
      </c>
      <c r="D45" s="46" t="s">
        <v>51</v>
      </c>
      <c r="E45" s="46" t="s">
        <v>52</v>
      </c>
      <c r="F45" s="23">
        <v>16</v>
      </c>
    </row>
    <row r="46" spans="1:10" s="8" customFormat="1" ht="15">
      <c r="A46" s="24"/>
      <c r="B46" s="21">
        <v>29</v>
      </c>
      <c r="C46" s="21">
        <v>0</v>
      </c>
      <c r="D46" s="46" t="s">
        <v>1247</v>
      </c>
      <c r="E46" s="46" t="s">
        <v>1019</v>
      </c>
      <c r="F46" s="30">
        <v>17</v>
      </c>
    </row>
    <row r="47" spans="1:10" s="3" customFormat="1" ht="45">
      <c r="A47" s="21"/>
      <c r="B47" s="21">
        <v>30</v>
      </c>
      <c r="C47" s="21">
        <v>0</v>
      </c>
      <c r="D47" s="22" t="s">
        <v>117</v>
      </c>
      <c r="E47" s="22" t="s">
        <v>116</v>
      </c>
      <c r="F47" s="23">
        <v>13</v>
      </c>
    </row>
    <row r="48" spans="1:10" s="3" customFormat="1" ht="15">
      <c r="A48" s="21"/>
      <c r="B48" s="21">
        <v>31</v>
      </c>
      <c r="C48" s="21">
        <v>0</v>
      </c>
      <c r="D48" s="46" t="s">
        <v>304</v>
      </c>
      <c r="E48" s="47" t="s">
        <v>313</v>
      </c>
      <c r="F48" s="23">
        <v>24</v>
      </c>
    </row>
    <row r="49" spans="1:10" s="3" customFormat="1" ht="15">
      <c r="A49" s="21"/>
      <c r="B49" s="21">
        <v>32</v>
      </c>
      <c r="C49" s="21">
        <v>0</v>
      </c>
      <c r="D49" s="22" t="s">
        <v>118</v>
      </c>
      <c r="E49" s="22" t="s">
        <v>119</v>
      </c>
      <c r="F49" s="22">
        <v>16</v>
      </c>
    </row>
    <row r="50" spans="1:10" s="3" customFormat="1" ht="30">
      <c r="A50" s="21"/>
      <c r="B50" s="21">
        <v>33</v>
      </c>
      <c r="C50" s="21">
        <v>0</v>
      </c>
      <c r="D50" s="22" t="s">
        <v>54</v>
      </c>
      <c r="E50" s="22" t="s">
        <v>53</v>
      </c>
      <c r="F50" s="22">
        <v>7</v>
      </c>
    </row>
    <row r="51" spans="1:10" s="3" customFormat="1" ht="18">
      <c r="A51" s="17"/>
      <c r="B51" s="21" t="s">
        <v>194</v>
      </c>
      <c r="C51" s="48"/>
      <c r="D51" s="50" t="s">
        <v>518</v>
      </c>
      <c r="E51" s="50" t="s">
        <v>657</v>
      </c>
      <c r="F51" s="54">
        <f>SUM(F52:F60)</f>
        <v>118</v>
      </c>
    </row>
    <row r="52" spans="1:10" s="3" customFormat="1" ht="15">
      <c r="A52" s="21"/>
      <c r="B52" s="21">
        <v>34</v>
      </c>
      <c r="C52" s="21">
        <v>0</v>
      </c>
      <c r="D52" s="46" t="s">
        <v>56</v>
      </c>
      <c r="E52" s="22" t="s">
        <v>55</v>
      </c>
      <c r="F52" s="23">
        <v>0</v>
      </c>
    </row>
    <row r="53" spans="1:10" ht="15">
      <c r="A53" s="21"/>
      <c r="B53" s="21">
        <v>35</v>
      </c>
      <c r="C53" s="21">
        <v>0</v>
      </c>
      <c r="D53" s="22" t="s">
        <v>234</v>
      </c>
      <c r="E53" s="22" t="s">
        <v>235</v>
      </c>
      <c r="F53" s="23">
        <v>19</v>
      </c>
    </row>
    <row r="54" spans="1:10" s="3" customFormat="1" ht="15">
      <c r="A54" s="21"/>
      <c r="B54" s="21">
        <v>36</v>
      </c>
      <c r="C54" s="21">
        <v>0</v>
      </c>
      <c r="D54" s="22" t="s">
        <v>1258</v>
      </c>
      <c r="E54" s="22" t="s">
        <v>1031</v>
      </c>
      <c r="F54" s="23">
        <v>16</v>
      </c>
    </row>
    <row r="55" spans="1:10" s="3" customFormat="1" ht="15">
      <c r="A55" s="21"/>
      <c r="B55" s="21">
        <v>37</v>
      </c>
      <c r="C55" s="21">
        <v>0</v>
      </c>
      <c r="D55" s="22" t="s">
        <v>1280</v>
      </c>
      <c r="E55" s="22" t="s">
        <v>1053</v>
      </c>
      <c r="F55" s="23">
        <v>24</v>
      </c>
    </row>
    <row r="56" spans="1:10" ht="15">
      <c r="A56" s="21"/>
      <c r="B56" s="21">
        <v>38</v>
      </c>
      <c r="C56" s="21">
        <v>0</v>
      </c>
      <c r="D56" s="22" t="s">
        <v>1282</v>
      </c>
      <c r="E56" s="22" t="s">
        <v>1282</v>
      </c>
      <c r="F56" s="23">
        <v>14</v>
      </c>
    </row>
    <row r="57" spans="1:10" ht="15">
      <c r="A57" s="21"/>
      <c r="B57" s="21">
        <v>39</v>
      </c>
      <c r="C57" s="21">
        <v>0</v>
      </c>
      <c r="D57" s="22" t="s">
        <v>1283</v>
      </c>
      <c r="E57" s="22" t="s">
        <v>1056</v>
      </c>
      <c r="F57" s="23">
        <v>16</v>
      </c>
    </row>
    <row r="58" spans="1:10" ht="15">
      <c r="A58" s="21"/>
      <c r="B58" s="21">
        <v>40</v>
      </c>
      <c r="C58" s="21">
        <v>0</v>
      </c>
      <c r="D58" s="22" t="s">
        <v>1285</v>
      </c>
      <c r="E58" s="22" t="s">
        <v>1285</v>
      </c>
      <c r="F58" s="23">
        <v>13</v>
      </c>
    </row>
    <row r="59" spans="1:10" s="3" customFormat="1" ht="15">
      <c r="A59" s="21"/>
      <c r="B59" s="21">
        <v>41</v>
      </c>
      <c r="C59" s="21">
        <v>0</v>
      </c>
      <c r="D59" s="22" t="s">
        <v>1287</v>
      </c>
      <c r="E59" s="22" t="s">
        <v>1287</v>
      </c>
      <c r="F59" s="23">
        <v>14</v>
      </c>
    </row>
    <row r="60" spans="1:10" s="29" customFormat="1" ht="15">
      <c r="A60" s="21"/>
      <c r="B60" s="21">
        <v>42</v>
      </c>
      <c r="C60" s="21">
        <v>0</v>
      </c>
      <c r="D60" s="22" t="s">
        <v>447</v>
      </c>
      <c r="E60" s="22" t="s">
        <v>336</v>
      </c>
      <c r="F60" s="23">
        <v>2</v>
      </c>
    </row>
    <row r="61" spans="1:10" s="32" customFormat="1" ht="18">
      <c r="A61" s="17"/>
      <c r="B61" s="56" t="s">
        <v>136</v>
      </c>
      <c r="C61" s="48"/>
      <c r="D61" s="50" t="s">
        <v>345</v>
      </c>
      <c r="E61" s="50" t="s">
        <v>344</v>
      </c>
      <c r="F61" s="54">
        <f>SUM(F62:F64)</f>
        <v>60</v>
      </c>
      <c r="G61" s="3"/>
      <c r="H61" s="3"/>
      <c r="I61" s="3"/>
      <c r="J61" s="3"/>
    </row>
    <row r="62" spans="1:10" s="32" customFormat="1" ht="15">
      <c r="A62" s="21"/>
      <c r="B62" s="21">
        <v>43</v>
      </c>
      <c r="C62" s="21">
        <v>0</v>
      </c>
      <c r="D62" s="22" t="s">
        <v>122</v>
      </c>
      <c r="E62" s="22" t="s">
        <v>121</v>
      </c>
      <c r="F62" s="23">
        <v>6</v>
      </c>
      <c r="G62" s="3"/>
      <c r="H62" s="3"/>
      <c r="I62" s="3"/>
      <c r="J62" s="3"/>
    </row>
    <row r="63" spans="1:10" s="32" customFormat="1" ht="15">
      <c r="A63" s="21"/>
      <c r="B63" s="21">
        <v>44</v>
      </c>
      <c r="C63" s="21">
        <v>0</v>
      </c>
      <c r="D63" s="22" t="s">
        <v>1146</v>
      </c>
      <c r="E63" s="22" t="s">
        <v>1061</v>
      </c>
      <c r="F63" s="23">
        <v>33</v>
      </c>
      <c r="G63" s="3"/>
      <c r="H63" s="3"/>
      <c r="I63" s="3"/>
      <c r="J63" s="3"/>
    </row>
    <row r="64" spans="1:10" ht="15">
      <c r="A64" s="21"/>
      <c r="B64" s="21">
        <v>45</v>
      </c>
      <c r="C64" s="21">
        <v>0</v>
      </c>
      <c r="D64" s="22" t="s">
        <v>343</v>
      </c>
      <c r="E64" s="22" t="s">
        <v>342</v>
      </c>
      <c r="F64" s="23">
        <v>21</v>
      </c>
    </row>
    <row r="65" spans="1:10" ht="18">
      <c r="A65" s="17"/>
      <c r="B65" s="48" t="s">
        <v>50</v>
      </c>
      <c r="C65" s="48"/>
      <c r="D65" s="50" t="s">
        <v>1154</v>
      </c>
      <c r="E65" s="50" t="s">
        <v>137</v>
      </c>
      <c r="F65" s="54">
        <f>SUM(F66:F80)</f>
        <v>243</v>
      </c>
      <c r="G65" s="3"/>
      <c r="H65" s="3"/>
      <c r="I65" s="3"/>
      <c r="J65" s="3"/>
    </row>
    <row r="66" spans="1:10" ht="15">
      <c r="A66" s="21"/>
      <c r="B66" s="21">
        <v>46</v>
      </c>
      <c r="C66" s="21">
        <v>0</v>
      </c>
      <c r="D66" s="22" t="s">
        <v>58</v>
      </c>
      <c r="E66" s="22" t="s">
        <v>57</v>
      </c>
      <c r="F66" s="23">
        <v>24</v>
      </c>
    </row>
    <row r="67" spans="1:10" ht="30">
      <c r="A67" s="21"/>
      <c r="B67" s="21">
        <v>47</v>
      </c>
      <c r="C67" s="21">
        <v>0</v>
      </c>
      <c r="D67" s="22" t="s">
        <v>533</v>
      </c>
      <c r="E67" s="22" t="s">
        <v>125</v>
      </c>
      <c r="F67" s="23">
        <v>14</v>
      </c>
    </row>
    <row r="68" spans="1:10" ht="15">
      <c r="A68" s="21"/>
      <c r="B68" s="21">
        <v>48</v>
      </c>
      <c r="C68" s="21">
        <v>0</v>
      </c>
      <c r="D68" s="22" t="s">
        <v>594</v>
      </c>
      <c r="E68" s="22" t="s">
        <v>126</v>
      </c>
      <c r="F68" s="23">
        <v>7</v>
      </c>
    </row>
    <row r="69" spans="1:10" s="3" customFormat="1" ht="15">
      <c r="A69" s="10"/>
      <c r="B69" s="21">
        <v>49</v>
      </c>
      <c r="C69" s="21">
        <v>0</v>
      </c>
      <c r="D69" s="22" t="s">
        <v>60</v>
      </c>
      <c r="E69" s="22" t="s">
        <v>59</v>
      </c>
      <c r="F69" s="23">
        <v>17</v>
      </c>
    </row>
    <row r="70" spans="1:10" s="3" customFormat="1" ht="15">
      <c r="A70" s="10"/>
      <c r="B70" s="21">
        <v>50</v>
      </c>
      <c r="C70" s="21">
        <v>0</v>
      </c>
      <c r="D70" s="22" t="s">
        <v>279</v>
      </c>
      <c r="E70" s="22" t="s">
        <v>278</v>
      </c>
      <c r="F70" s="23">
        <v>16</v>
      </c>
    </row>
    <row r="71" spans="1:10" s="3" customFormat="1" ht="15">
      <c r="A71" s="21"/>
      <c r="B71" s="21">
        <v>51</v>
      </c>
      <c r="C71" s="21">
        <v>0</v>
      </c>
      <c r="D71" s="22" t="s">
        <v>61</v>
      </c>
      <c r="E71" s="22" t="s">
        <v>62</v>
      </c>
      <c r="F71" s="23">
        <v>2</v>
      </c>
      <c r="G71"/>
      <c r="H71"/>
      <c r="I71"/>
      <c r="J71"/>
    </row>
    <row r="72" spans="1:10" s="3" customFormat="1" ht="15">
      <c r="A72" s="21"/>
      <c r="B72" s="21">
        <v>52</v>
      </c>
      <c r="C72" s="21">
        <v>0</v>
      </c>
      <c r="D72" s="22" t="s">
        <v>63</v>
      </c>
      <c r="E72" s="22" t="s">
        <v>64</v>
      </c>
      <c r="F72" s="23">
        <v>9</v>
      </c>
      <c r="G72"/>
      <c r="H72"/>
      <c r="I72"/>
      <c r="J72"/>
    </row>
    <row r="73" spans="1:10" s="3" customFormat="1" ht="15">
      <c r="A73" s="21"/>
      <c r="B73" s="21">
        <v>53</v>
      </c>
      <c r="C73" s="21">
        <v>0</v>
      </c>
      <c r="D73" s="22" t="s">
        <v>1167</v>
      </c>
      <c r="E73" s="22" t="s">
        <v>681</v>
      </c>
      <c r="F73" s="23">
        <v>6</v>
      </c>
    </row>
    <row r="74" spans="1:10" s="3" customFormat="1" ht="15">
      <c r="A74" s="21"/>
      <c r="B74" s="21">
        <v>54</v>
      </c>
      <c r="C74" s="21">
        <v>0</v>
      </c>
      <c r="D74" s="22" t="s">
        <v>1168</v>
      </c>
      <c r="E74" s="22" t="s">
        <v>947</v>
      </c>
      <c r="F74" s="23">
        <v>10</v>
      </c>
    </row>
    <row r="75" spans="1:10" s="3" customFormat="1" ht="15">
      <c r="A75" s="21"/>
      <c r="B75" s="21">
        <v>55</v>
      </c>
      <c r="C75" s="21">
        <v>0</v>
      </c>
      <c r="D75" s="22" t="s">
        <v>65</v>
      </c>
      <c r="E75" s="22" t="s">
        <v>66</v>
      </c>
      <c r="F75" s="23">
        <v>10</v>
      </c>
    </row>
    <row r="76" spans="1:10" s="3" customFormat="1" ht="15">
      <c r="A76" s="21"/>
      <c r="B76" s="21">
        <v>56</v>
      </c>
      <c r="C76" s="21">
        <v>0</v>
      </c>
      <c r="D76" s="22" t="s">
        <v>131</v>
      </c>
      <c r="E76" s="22" t="s">
        <v>683</v>
      </c>
      <c r="F76" s="23">
        <v>36</v>
      </c>
      <c r="G76"/>
      <c r="H76"/>
      <c r="I76"/>
      <c r="J76"/>
    </row>
    <row r="77" spans="1:10" s="3" customFormat="1" ht="15">
      <c r="A77" s="21"/>
      <c r="B77" s="21">
        <v>57</v>
      </c>
      <c r="C77" s="21">
        <v>0</v>
      </c>
      <c r="D77" s="22" t="s">
        <v>1176</v>
      </c>
      <c r="E77" s="22" t="s">
        <v>394</v>
      </c>
      <c r="F77" s="23">
        <v>16</v>
      </c>
    </row>
    <row r="78" spans="1:10" ht="15">
      <c r="A78" s="21"/>
      <c r="B78" s="21">
        <v>58</v>
      </c>
      <c r="C78" s="21">
        <v>0</v>
      </c>
      <c r="D78" s="22" t="s">
        <v>133</v>
      </c>
      <c r="E78" s="22" t="s">
        <v>132</v>
      </c>
      <c r="F78" s="23">
        <v>29</v>
      </c>
    </row>
    <row r="79" spans="1:10" ht="15">
      <c r="A79" s="21"/>
      <c r="B79" s="21">
        <v>59</v>
      </c>
      <c r="C79" s="21">
        <v>0</v>
      </c>
      <c r="D79" s="22" t="s">
        <v>67</v>
      </c>
      <c r="E79" s="22" t="s">
        <v>68</v>
      </c>
      <c r="F79" s="23">
        <v>34</v>
      </c>
    </row>
    <row r="80" spans="1:10" ht="15">
      <c r="A80" s="21"/>
      <c r="B80" s="34">
        <v>60</v>
      </c>
      <c r="C80" s="34">
        <v>0</v>
      </c>
      <c r="D80" s="35" t="s">
        <v>488</v>
      </c>
      <c r="E80" s="35" t="s">
        <v>487</v>
      </c>
      <c r="F80" s="3">
        <v>13</v>
      </c>
    </row>
    <row r="81" spans="1:6">
      <c r="A81" s="10"/>
    </row>
    <row r="82" spans="1:6" s="29" customFormat="1" ht="15">
      <c r="A82" s="10"/>
      <c r="B82" s="1"/>
      <c r="C82" s="1"/>
      <c r="D82" s="7"/>
      <c r="E82" s="7"/>
      <c r="F82"/>
    </row>
    <row r="83" spans="1:6" ht="18">
      <c r="A83" s="17">
        <v>6</v>
      </c>
      <c r="B83" s="36"/>
      <c r="C83" s="36"/>
      <c r="D83" s="37" t="s">
        <v>143</v>
      </c>
      <c r="E83" s="37" t="s">
        <v>142</v>
      </c>
      <c r="F83" s="4">
        <f>SUM(F84:F90)</f>
        <v>195</v>
      </c>
    </row>
    <row r="84" spans="1:6" s="29" customFormat="1" ht="18">
      <c r="A84" s="17"/>
      <c r="B84" s="34">
        <v>61</v>
      </c>
      <c r="C84" s="34">
        <v>0</v>
      </c>
      <c r="D84" s="35" t="s">
        <v>288</v>
      </c>
      <c r="E84" s="35" t="s">
        <v>246</v>
      </c>
      <c r="F84" s="3">
        <v>10</v>
      </c>
    </row>
    <row r="85" spans="1:6" s="29" customFormat="1" ht="45">
      <c r="A85" s="17"/>
      <c r="B85" s="21">
        <v>62</v>
      </c>
      <c r="C85" s="21">
        <v>0</v>
      </c>
      <c r="D85" s="22" t="s">
        <v>289</v>
      </c>
      <c r="E85" s="22" t="s">
        <v>69</v>
      </c>
      <c r="F85" s="23">
        <v>26</v>
      </c>
    </row>
    <row r="86" spans="1:6" s="29" customFormat="1" ht="30">
      <c r="A86" s="17"/>
      <c r="B86" s="21">
        <v>63</v>
      </c>
      <c r="C86" s="21">
        <v>0</v>
      </c>
      <c r="D86" s="22" t="s">
        <v>0</v>
      </c>
      <c r="E86" s="22" t="s">
        <v>70</v>
      </c>
      <c r="F86" s="23">
        <v>22</v>
      </c>
    </row>
    <row r="87" spans="1:6" s="3" customFormat="1" ht="18">
      <c r="A87" s="17"/>
      <c r="B87" s="21">
        <v>64</v>
      </c>
      <c r="C87" s="21">
        <v>0</v>
      </c>
      <c r="D87" s="45" t="s">
        <v>1</v>
      </c>
      <c r="E87" s="22" t="s">
        <v>2</v>
      </c>
      <c r="F87" s="23">
        <v>28</v>
      </c>
    </row>
    <row r="88" spans="1:6" s="3" customFormat="1" ht="45">
      <c r="A88" s="25"/>
      <c r="B88" s="21">
        <v>65</v>
      </c>
      <c r="C88" s="21"/>
      <c r="D88" s="22" t="s">
        <v>6</v>
      </c>
      <c r="E88" s="22" t="s">
        <v>5</v>
      </c>
      <c r="F88" s="23">
        <v>31</v>
      </c>
    </row>
    <row r="89" spans="1:6" ht="15">
      <c r="A89" s="25"/>
      <c r="B89" s="21">
        <v>66</v>
      </c>
      <c r="C89" s="21">
        <v>0</v>
      </c>
      <c r="D89" s="22" t="s">
        <v>4</v>
      </c>
      <c r="E89" s="22" t="s">
        <v>3</v>
      </c>
      <c r="F89" s="23">
        <v>15</v>
      </c>
    </row>
    <row r="90" spans="1:6" ht="15">
      <c r="A90" s="25"/>
      <c r="B90" s="21">
        <v>67</v>
      </c>
      <c r="C90" s="21">
        <v>0</v>
      </c>
      <c r="D90" s="22" t="s">
        <v>580</v>
      </c>
      <c r="E90" s="22" t="s">
        <v>370</v>
      </c>
      <c r="F90" s="23">
        <v>63</v>
      </c>
    </row>
    <row r="91" spans="1:6" s="4" customFormat="1" ht="18">
      <c r="A91" s="1"/>
      <c r="B91" s="1"/>
      <c r="C91" s="1"/>
      <c r="D91" s="7"/>
      <c r="E91" s="7"/>
      <c r="F91"/>
    </row>
    <row r="92" spans="1:6" s="23" customFormat="1" ht="18">
      <c r="A92" s="36"/>
      <c r="B92" s="1"/>
      <c r="C92" s="1"/>
      <c r="D92" s="7"/>
      <c r="E92" s="7"/>
      <c r="F92"/>
    </row>
    <row r="93" spans="1:6" s="23" customFormat="1" ht="15">
      <c r="A93" s="21"/>
      <c r="B93" s="1"/>
      <c r="C93" s="1"/>
      <c r="D93" s="7"/>
      <c r="E93" s="7"/>
      <c r="F93"/>
    </row>
    <row r="94" spans="1:6" s="23" customFormat="1" ht="15">
      <c r="A94" s="21"/>
      <c r="B94" s="1"/>
      <c r="C94" s="1"/>
      <c r="D94" s="7"/>
      <c r="E94" s="7"/>
      <c r="F94"/>
    </row>
    <row r="95" spans="1:6" s="23" customFormat="1" ht="15">
      <c r="A95" s="21"/>
      <c r="B95" s="1"/>
      <c r="C95" s="1"/>
      <c r="D95" s="7"/>
      <c r="E95" s="7"/>
      <c r="F95"/>
    </row>
    <row r="96" spans="1:6" ht="15">
      <c r="A96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1" enableFormatConditionsCalculation="0"/>
  <dimension ref="A1:J96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90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SUM(F4,F17,F27,F35,,F43,F83)</f>
        <v>813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SUM(F5:F14)</f>
        <v>98</v>
      </c>
    </row>
    <row r="5" spans="1:8" s="3" customFormat="1" ht="65.25" customHeight="1">
      <c r="A5" s="21"/>
      <c r="B5" s="21">
        <v>1</v>
      </c>
      <c r="C5" s="21">
        <v>0</v>
      </c>
      <c r="D5" s="22" t="s">
        <v>99</v>
      </c>
      <c r="E5" s="22" t="s">
        <v>98</v>
      </c>
      <c r="F5" s="23">
        <v>2</v>
      </c>
    </row>
    <row r="6" spans="1:8" s="3" customFormat="1" ht="45">
      <c r="A6" s="21"/>
      <c r="B6" s="21">
        <v>2</v>
      </c>
      <c r="C6" s="21">
        <v>0</v>
      </c>
      <c r="D6" s="22" t="s">
        <v>510</v>
      </c>
      <c r="E6" s="22" t="s">
        <v>266</v>
      </c>
      <c r="F6" s="23">
        <v>12</v>
      </c>
    </row>
    <row r="7" spans="1:8" s="3" customFormat="1" ht="15">
      <c r="A7" s="21"/>
      <c r="B7" s="21">
        <v>3</v>
      </c>
      <c r="C7" s="21">
        <v>0</v>
      </c>
      <c r="D7" s="23" t="s">
        <v>268</v>
      </c>
      <c r="E7" s="22" t="s">
        <v>153</v>
      </c>
      <c r="F7" s="23">
        <v>7</v>
      </c>
    </row>
    <row r="8" spans="1:8" s="3" customFormat="1" ht="30">
      <c r="A8" s="21"/>
      <c r="B8" s="21">
        <v>4</v>
      </c>
      <c r="C8" s="21">
        <v>0</v>
      </c>
      <c r="D8" s="22" t="s">
        <v>101</v>
      </c>
      <c r="E8" s="22" t="s">
        <v>100</v>
      </c>
      <c r="F8" s="23">
        <v>6</v>
      </c>
    </row>
    <row r="9" spans="1:8" s="3" customFormat="1" ht="15">
      <c r="A9" s="21"/>
      <c r="B9" s="21">
        <v>5</v>
      </c>
      <c r="C9" s="21">
        <v>0</v>
      </c>
      <c r="D9" s="22" t="s">
        <v>102</v>
      </c>
      <c r="E9" s="22" t="s">
        <v>103</v>
      </c>
      <c r="F9" s="23">
        <v>5</v>
      </c>
    </row>
    <row r="10" spans="1:8" s="3" customFormat="1" ht="45">
      <c r="A10" s="21"/>
      <c r="B10" s="21">
        <v>6</v>
      </c>
      <c r="C10" s="21">
        <v>0</v>
      </c>
      <c r="D10" s="46" t="s">
        <v>105</v>
      </c>
      <c r="E10" s="22" t="s">
        <v>104</v>
      </c>
      <c r="F10" s="23">
        <v>26</v>
      </c>
    </row>
    <row r="11" spans="1:8" s="3" customFormat="1" ht="51.75" customHeight="1">
      <c r="A11" s="21"/>
      <c r="B11" s="21">
        <v>7</v>
      </c>
      <c r="C11" s="21">
        <v>0</v>
      </c>
      <c r="D11" s="22" t="s">
        <v>106</v>
      </c>
      <c r="E11" s="22" t="s">
        <v>249</v>
      </c>
      <c r="F11" s="23">
        <v>8</v>
      </c>
    </row>
    <row r="12" spans="1:8" s="3" customFormat="1" ht="30">
      <c r="A12" s="21"/>
      <c r="B12" s="21">
        <v>8</v>
      </c>
      <c r="C12" s="21">
        <v>0</v>
      </c>
      <c r="D12" s="22" t="s">
        <v>97</v>
      </c>
      <c r="E12" s="22" t="s">
        <v>96</v>
      </c>
      <c r="F12" s="23">
        <v>11</v>
      </c>
    </row>
    <row r="13" spans="1:8" s="3" customFormat="1" ht="30">
      <c r="A13" s="21"/>
      <c r="B13" s="21">
        <v>9</v>
      </c>
      <c r="C13" s="21">
        <v>0</v>
      </c>
      <c r="D13" s="22" t="s">
        <v>95</v>
      </c>
      <c r="E13" s="46" t="s">
        <v>94</v>
      </c>
      <c r="F13" s="23">
        <v>7</v>
      </c>
    </row>
    <row r="14" spans="1:8" s="3" customFormat="1" ht="30">
      <c r="A14" s="21"/>
      <c r="B14" s="21">
        <v>10</v>
      </c>
      <c r="C14" s="21">
        <v>0</v>
      </c>
      <c r="D14" s="22" t="s">
        <v>93</v>
      </c>
      <c r="E14" s="46" t="s">
        <v>92</v>
      </c>
      <c r="F14" s="23">
        <v>14</v>
      </c>
    </row>
    <row r="15" spans="1:8" s="3" customFormat="1" ht="15">
      <c r="A15" s="10"/>
      <c r="B15" s="10"/>
      <c r="C15" s="10"/>
      <c r="D15" s="11"/>
      <c r="E15" s="11"/>
      <c r="F15" s="12"/>
    </row>
    <row r="16" spans="1:8" s="4" customFormat="1" ht="18">
      <c r="A16" s="21"/>
      <c r="B16" s="21"/>
      <c r="C16" s="21"/>
      <c r="D16" s="22"/>
      <c r="E16" s="22"/>
      <c r="F16" s="23"/>
    </row>
    <row r="17" spans="1:10" s="3" customFormat="1" ht="18">
      <c r="A17" s="17">
        <v>2</v>
      </c>
      <c r="B17" s="17"/>
      <c r="C17" s="17"/>
      <c r="D17" s="19" t="s">
        <v>215</v>
      </c>
      <c r="E17" s="19" t="s">
        <v>214</v>
      </c>
      <c r="F17" s="20">
        <f>SUM(F18,F19,F20,F21,F22,F23,F24)</f>
        <v>56</v>
      </c>
    </row>
    <row r="18" spans="1:10" ht="15">
      <c r="A18" s="21"/>
      <c r="B18" s="21">
        <v>11</v>
      </c>
      <c r="C18" s="21">
        <v>0</v>
      </c>
      <c r="D18" s="22" t="s">
        <v>108</v>
      </c>
      <c r="E18" s="46" t="s">
        <v>107</v>
      </c>
      <c r="F18" s="23">
        <v>9</v>
      </c>
    </row>
    <row r="19" spans="1:10" ht="15">
      <c r="A19" s="21"/>
      <c r="B19" s="21">
        <v>12</v>
      </c>
      <c r="C19" s="21">
        <v>0</v>
      </c>
      <c r="D19" s="22" t="s">
        <v>110</v>
      </c>
      <c r="E19" s="47" t="s">
        <v>109</v>
      </c>
      <c r="F19" s="23">
        <v>10</v>
      </c>
    </row>
    <row r="20" spans="1:10" s="3" customFormat="1" ht="15">
      <c r="A20" s="21"/>
      <c r="B20" s="21">
        <v>13</v>
      </c>
      <c r="C20" s="21">
        <v>0</v>
      </c>
      <c r="D20" s="46" t="s">
        <v>29</v>
      </c>
      <c r="E20" s="22" t="s">
        <v>111</v>
      </c>
      <c r="F20" s="23">
        <v>6</v>
      </c>
    </row>
    <row r="21" spans="1:10" s="3" customFormat="1" ht="15">
      <c r="A21" s="21"/>
      <c r="B21" s="21">
        <v>14</v>
      </c>
      <c r="C21" s="21">
        <v>0</v>
      </c>
      <c r="D21" s="46" t="s">
        <v>31</v>
      </c>
      <c r="E21" s="46" t="s">
        <v>30</v>
      </c>
      <c r="F21" s="23">
        <v>1</v>
      </c>
    </row>
    <row r="22" spans="1:10" s="3" customFormat="1" ht="15">
      <c r="A22" s="21"/>
      <c r="B22" s="21">
        <v>15</v>
      </c>
      <c r="C22" s="21">
        <v>0</v>
      </c>
      <c r="D22" s="46" t="s">
        <v>32</v>
      </c>
      <c r="E22" s="46" t="s">
        <v>422</v>
      </c>
      <c r="F22" s="23">
        <v>8</v>
      </c>
    </row>
    <row r="23" spans="1:10" s="3" customFormat="1" ht="30">
      <c r="A23" s="21"/>
      <c r="B23" s="21">
        <v>16</v>
      </c>
      <c r="C23" s="21">
        <v>0</v>
      </c>
      <c r="D23" s="22" t="s">
        <v>33</v>
      </c>
      <c r="E23" s="46" t="s">
        <v>35</v>
      </c>
      <c r="F23" s="23">
        <v>13</v>
      </c>
    </row>
    <row r="24" spans="1:10" ht="30">
      <c r="A24" s="21"/>
      <c r="B24" s="21">
        <v>17</v>
      </c>
      <c r="C24" s="21">
        <v>0</v>
      </c>
      <c r="D24" s="46" t="s">
        <v>36</v>
      </c>
      <c r="E24" s="46" t="s">
        <v>34</v>
      </c>
      <c r="F24" s="23">
        <v>9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SUM(F28,F29,F30,F31,F32)</f>
        <v>23</v>
      </c>
    </row>
    <row r="28" spans="1:10" s="3" customFormat="1" ht="30">
      <c r="A28" s="21"/>
      <c r="B28" s="21">
        <v>18</v>
      </c>
      <c r="C28" s="21">
        <v>0</v>
      </c>
      <c r="D28" s="46" t="s">
        <v>37</v>
      </c>
      <c r="E28" s="46" t="s">
        <v>39</v>
      </c>
      <c r="F28" s="23">
        <v>3</v>
      </c>
    </row>
    <row r="29" spans="1:10" ht="60">
      <c r="A29" s="21"/>
      <c r="B29" s="21">
        <v>19</v>
      </c>
      <c r="C29" s="21">
        <v>0</v>
      </c>
      <c r="D29" s="22" t="s">
        <v>40</v>
      </c>
      <c r="E29" s="46" t="s">
        <v>38</v>
      </c>
      <c r="F29" s="23">
        <v>2</v>
      </c>
      <c r="G29" s="3"/>
      <c r="H29" s="3"/>
      <c r="I29" s="3"/>
      <c r="J29" s="3"/>
    </row>
    <row r="30" spans="1:10" ht="45">
      <c r="A30" s="21"/>
      <c r="B30" s="21">
        <v>20</v>
      </c>
      <c r="C30" s="21">
        <v>0</v>
      </c>
      <c r="D30" s="22" t="s">
        <v>176</v>
      </c>
      <c r="E30" s="46" t="s">
        <v>175</v>
      </c>
      <c r="F30" s="23">
        <v>6</v>
      </c>
      <c r="G30" s="3"/>
      <c r="H30" s="3"/>
      <c r="I30" s="3"/>
      <c r="J30" s="3"/>
    </row>
    <row r="31" spans="1:10" ht="60">
      <c r="A31" s="21"/>
      <c r="B31" s="21">
        <v>21</v>
      </c>
      <c r="C31" s="21">
        <v>0</v>
      </c>
      <c r="D31" s="22" t="s">
        <v>178</v>
      </c>
      <c r="E31" s="46" t="s">
        <v>177</v>
      </c>
      <c r="F31" s="23">
        <v>8</v>
      </c>
      <c r="G31" s="3"/>
      <c r="H31" s="3"/>
      <c r="I31" s="3"/>
      <c r="J31" s="3"/>
    </row>
    <row r="32" spans="1:10" ht="15">
      <c r="A32" s="21"/>
      <c r="B32" s="21">
        <v>22</v>
      </c>
      <c r="C32" s="21">
        <v>0</v>
      </c>
      <c r="D32" s="22" t="s">
        <v>623</v>
      </c>
      <c r="E32" s="22" t="s">
        <v>635</v>
      </c>
      <c r="F32" s="23">
        <v>4</v>
      </c>
      <c r="G32" s="3"/>
      <c r="H32" s="3"/>
      <c r="I32" s="3"/>
      <c r="J32" s="3"/>
    </row>
    <row r="33" spans="1:10" s="3" customFormat="1" ht="15">
      <c r="A33" s="21"/>
      <c r="B33" s="21"/>
      <c r="C33" s="21"/>
      <c r="D33" s="22"/>
      <c r="E33" s="22"/>
      <c r="F33" s="23"/>
    </row>
    <row r="34" spans="1:10" s="4" customFormat="1" ht="18">
      <c r="A34" s="21"/>
      <c r="B34" s="21"/>
      <c r="C34" s="21"/>
      <c r="D34" s="22"/>
      <c r="E34" s="22"/>
      <c r="F34" s="23"/>
    </row>
    <row r="35" spans="1:10" s="3" customFormat="1" ht="18">
      <c r="A35" s="17">
        <v>4</v>
      </c>
      <c r="B35" s="17"/>
      <c r="C35" s="17"/>
      <c r="D35" s="19" t="s">
        <v>1353</v>
      </c>
      <c r="E35" s="19" t="s">
        <v>1131</v>
      </c>
      <c r="F35" s="20">
        <f>SUM(F36:F40)</f>
        <v>52</v>
      </c>
    </row>
    <row r="36" spans="1:10" s="3" customFormat="1" ht="30">
      <c r="A36" s="21"/>
      <c r="B36" s="21">
        <v>23</v>
      </c>
      <c r="C36" s="21">
        <v>0</v>
      </c>
      <c r="D36" s="22" t="s">
        <v>18</v>
      </c>
      <c r="E36" s="22" t="s">
        <v>41</v>
      </c>
      <c r="F36" s="23">
        <v>15</v>
      </c>
    </row>
    <row r="37" spans="1:10" s="3" customFormat="1" ht="33" customHeight="1">
      <c r="A37" s="21"/>
      <c r="B37" s="21">
        <v>24</v>
      </c>
      <c r="C37" s="21">
        <v>0</v>
      </c>
      <c r="D37" s="46" t="s">
        <v>44</v>
      </c>
      <c r="E37" s="46" t="s">
        <v>43</v>
      </c>
      <c r="F37" s="23">
        <v>23</v>
      </c>
    </row>
    <row r="38" spans="1:10" s="3" customFormat="1" ht="31.5" customHeight="1">
      <c r="A38" s="21"/>
      <c r="B38" s="21">
        <v>25</v>
      </c>
      <c r="C38" s="21">
        <v>0</v>
      </c>
      <c r="D38" s="46" t="s">
        <v>45</v>
      </c>
      <c r="E38" s="22" t="s">
        <v>46</v>
      </c>
      <c r="F38" s="23">
        <v>2</v>
      </c>
    </row>
    <row r="39" spans="1:10" s="3" customFormat="1" ht="15">
      <c r="A39" s="21"/>
      <c r="B39" s="21">
        <v>26</v>
      </c>
      <c r="C39" s="21">
        <v>0</v>
      </c>
      <c r="D39" s="46" t="s">
        <v>48</v>
      </c>
      <c r="E39" s="46" t="s">
        <v>47</v>
      </c>
      <c r="F39" s="23">
        <v>4</v>
      </c>
      <c r="G39"/>
      <c r="H39"/>
      <c r="I39"/>
      <c r="J39"/>
    </row>
    <row r="40" spans="1:10" s="3" customFormat="1" ht="15">
      <c r="A40" s="21"/>
      <c r="B40" s="21">
        <v>27</v>
      </c>
      <c r="C40" s="21">
        <v>0</v>
      </c>
      <c r="D40" s="46" t="s">
        <v>1227</v>
      </c>
      <c r="E40" s="46" t="s">
        <v>49</v>
      </c>
      <c r="F40" s="23">
        <v>8</v>
      </c>
      <c r="G40"/>
      <c r="H40"/>
      <c r="I40"/>
      <c r="J40"/>
    </row>
    <row r="41" spans="1:10" s="3" customFormat="1" ht="18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">
      <c r="A42" s="17"/>
      <c r="B42" s="18"/>
      <c r="C42" s="18"/>
      <c r="D42" s="19"/>
      <c r="E42" s="19"/>
      <c r="F42" s="20"/>
    </row>
    <row r="43" spans="1:10" s="4" customFormat="1" ht="36">
      <c r="A43" s="17">
        <v>5</v>
      </c>
      <c r="B43" s="18"/>
      <c r="C43" s="18"/>
      <c r="D43" s="19" t="s">
        <v>8</v>
      </c>
      <c r="E43" s="19" t="s">
        <v>9</v>
      </c>
      <c r="F43" s="20">
        <f>SUM(F44,F51,F61,F65)</f>
        <v>509</v>
      </c>
    </row>
    <row r="44" spans="1:10" s="3" customFormat="1" ht="18">
      <c r="A44" s="17"/>
      <c r="B44" s="56" t="s">
        <v>191</v>
      </c>
      <c r="C44" s="48"/>
      <c r="D44" s="50" t="s">
        <v>713</v>
      </c>
      <c r="E44" s="50" t="s">
        <v>203</v>
      </c>
      <c r="F44" s="54">
        <f>SUM(F45:F50)</f>
        <v>90</v>
      </c>
    </row>
    <row r="45" spans="1:10" s="3" customFormat="1" ht="30">
      <c r="A45" s="21"/>
      <c r="B45" s="21">
        <v>28</v>
      </c>
      <c r="C45" s="21">
        <v>0</v>
      </c>
      <c r="D45" s="46" t="s">
        <v>51</v>
      </c>
      <c r="E45" s="46" t="s">
        <v>52</v>
      </c>
      <c r="F45" s="23">
        <v>7</v>
      </c>
    </row>
    <row r="46" spans="1:10" s="8" customFormat="1" ht="15">
      <c r="A46" s="24"/>
      <c r="B46" s="21">
        <v>29</v>
      </c>
      <c r="C46" s="21">
        <v>0</v>
      </c>
      <c r="D46" s="46" t="s">
        <v>1247</v>
      </c>
      <c r="E46" s="46" t="s">
        <v>1019</v>
      </c>
      <c r="F46" s="30">
        <v>27</v>
      </c>
    </row>
    <row r="47" spans="1:10" s="3" customFormat="1" ht="45">
      <c r="A47" s="21"/>
      <c r="B47" s="21">
        <v>30</v>
      </c>
      <c r="C47" s="21">
        <v>0</v>
      </c>
      <c r="D47" s="22" t="s">
        <v>117</v>
      </c>
      <c r="E47" s="22" t="s">
        <v>116</v>
      </c>
      <c r="F47" s="23">
        <v>18</v>
      </c>
    </row>
    <row r="48" spans="1:10" s="3" customFormat="1" ht="15">
      <c r="A48" s="21"/>
      <c r="B48" s="21">
        <v>31</v>
      </c>
      <c r="C48" s="21">
        <v>0</v>
      </c>
      <c r="D48" s="46" t="s">
        <v>304</v>
      </c>
      <c r="E48" s="47" t="s">
        <v>313</v>
      </c>
      <c r="F48" s="23">
        <v>19</v>
      </c>
    </row>
    <row r="49" spans="1:10" s="3" customFormat="1" ht="15">
      <c r="A49" s="21"/>
      <c r="B49" s="21">
        <v>32</v>
      </c>
      <c r="C49" s="21">
        <v>0</v>
      </c>
      <c r="D49" s="22" t="s">
        <v>118</v>
      </c>
      <c r="E49" s="22" t="s">
        <v>119</v>
      </c>
      <c r="F49" s="22">
        <v>10</v>
      </c>
    </row>
    <row r="50" spans="1:10" s="3" customFormat="1" ht="30">
      <c r="A50" s="21"/>
      <c r="B50" s="21">
        <v>33</v>
      </c>
      <c r="C50" s="21">
        <v>0</v>
      </c>
      <c r="D50" s="22" t="s">
        <v>54</v>
      </c>
      <c r="E50" s="22" t="s">
        <v>53</v>
      </c>
      <c r="F50" s="22">
        <v>9</v>
      </c>
    </row>
    <row r="51" spans="1:10" s="3" customFormat="1" ht="18">
      <c r="A51" s="17"/>
      <c r="B51" s="21" t="s">
        <v>194</v>
      </c>
      <c r="C51" s="48"/>
      <c r="D51" s="50" t="s">
        <v>518</v>
      </c>
      <c r="E51" s="50" t="s">
        <v>657</v>
      </c>
      <c r="F51" s="54">
        <f>SUM(F52:F60)</f>
        <v>106</v>
      </c>
    </row>
    <row r="52" spans="1:10" s="3" customFormat="1" ht="15">
      <c r="A52" s="21"/>
      <c r="B52" s="21">
        <v>34</v>
      </c>
      <c r="C52" s="21">
        <v>0</v>
      </c>
      <c r="D52" s="46" t="s">
        <v>56</v>
      </c>
      <c r="E52" s="22" t="s">
        <v>55</v>
      </c>
      <c r="F52" s="23">
        <v>0</v>
      </c>
    </row>
    <row r="53" spans="1:10" ht="15">
      <c r="A53" s="21"/>
      <c r="B53" s="21">
        <v>35</v>
      </c>
      <c r="C53" s="21">
        <v>0</v>
      </c>
      <c r="D53" s="22" t="s">
        <v>234</v>
      </c>
      <c r="E53" s="22" t="s">
        <v>235</v>
      </c>
      <c r="F53" s="23">
        <v>9</v>
      </c>
    </row>
    <row r="54" spans="1:10" s="3" customFormat="1" ht="15">
      <c r="A54" s="21"/>
      <c r="B54" s="21">
        <v>36</v>
      </c>
      <c r="C54" s="21">
        <v>0</v>
      </c>
      <c r="D54" s="22" t="s">
        <v>1258</v>
      </c>
      <c r="E54" s="22" t="s">
        <v>1031</v>
      </c>
      <c r="F54" s="23">
        <v>23</v>
      </c>
    </row>
    <row r="55" spans="1:10" s="3" customFormat="1" ht="15">
      <c r="A55" s="21"/>
      <c r="B55" s="21">
        <v>37</v>
      </c>
      <c r="C55" s="21">
        <v>0</v>
      </c>
      <c r="D55" s="22" t="s">
        <v>1280</v>
      </c>
      <c r="E55" s="22" t="s">
        <v>1053</v>
      </c>
      <c r="F55" s="23">
        <v>20</v>
      </c>
    </row>
    <row r="56" spans="1:10" ht="15">
      <c r="A56" s="21"/>
      <c r="B56" s="21">
        <v>38</v>
      </c>
      <c r="C56" s="21">
        <v>0</v>
      </c>
      <c r="D56" s="22" t="s">
        <v>1282</v>
      </c>
      <c r="E56" s="22" t="s">
        <v>1282</v>
      </c>
      <c r="F56" s="23">
        <v>8</v>
      </c>
    </row>
    <row r="57" spans="1:10" ht="15">
      <c r="A57" s="21"/>
      <c r="B57" s="21">
        <v>39</v>
      </c>
      <c r="C57" s="21">
        <v>0</v>
      </c>
      <c r="D57" s="22" t="s">
        <v>1283</v>
      </c>
      <c r="E57" s="22" t="s">
        <v>1056</v>
      </c>
      <c r="F57" s="23">
        <v>14</v>
      </c>
    </row>
    <row r="58" spans="1:10" ht="15">
      <c r="A58" s="21"/>
      <c r="B58" s="21">
        <v>40</v>
      </c>
      <c r="C58" s="21">
        <v>0</v>
      </c>
      <c r="D58" s="22" t="s">
        <v>1285</v>
      </c>
      <c r="E58" s="22" t="s">
        <v>1285</v>
      </c>
      <c r="F58" s="23">
        <v>20</v>
      </c>
    </row>
    <row r="59" spans="1:10" s="3" customFormat="1" ht="15">
      <c r="A59" s="21"/>
      <c r="B59" s="21">
        <v>41</v>
      </c>
      <c r="C59" s="21">
        <v>0</v>
      </c>
      <c r="D59" s="22" t="s">
        <v>1287</v>
      </c>
      <c r="E59" s="22" t="s">
        <v>1287</v>
      </c>
      <c r="F59" s="23">
        <v>5</v>
      </c>
    </row>
    <row r="60" spans="1:10" s="29" customFormat="1" ht="15">
      <c r="A60" s="21"/>
      <c r="B60" s="21">
        <v>42</v>
      </c>
      <c r="C60" s="21">
        <v>0</v>
      </c>
      <c r="D60" s="22" t="s">
        <v>447</v>
      </c>
      <c r="E60" s="22" t="s">
        <v>336</v>
      </c>
      <c r="F60" s="23">
        <v>7</v>
      </c>
    </row>
    <row r="61" spans="1:10" s="32" customFormat="1" ht="18">
      <c r="A61" s="17"/>
      <c r="B61" s="56" t="s">
        <v>136</v>
      </c>
      <c r="C61" s="48"/>
      <c r="D61" s="50" t="s">
        <v>345</v>
      </c>
      <c r="E61" s="50" t="s">
        <v>344</v>
      </c>
      <c r="F61" s="54">
        <f>SUM(F62:F64)</f>
        <v>47</v>
      </c>
      <c r="G61" s="3"/>
      <c r="H61" s="3"/>
      <c r="I61" s="3"/>
      <c r="J61" s="3"/>
    </row>
    <row r="62" spans="1:10" s="32" customFormat="1" ht="15">
      <c r="A62" s="21"/>
      <c r="B62" s="21">
        <v>43</v>
      </c>
      <c r="C62" s="21">
        <v>0</v>
      </c>
      <c r="D62" s="22" t="s">
        <v>122</v>
      </c>
      <c r="E62" s="22" t="s">
        <v>121</v>
      </c>
      <c r="F62" s="23">
        <v>2</v>
      </c>
      <c r="G62" s="3"/>
      <c r="H62" s="3"/>
      <c r="I62" s="3"/>
      <c r="J62" s="3"/>
    </row>
    <row r="63" spans="1:10" s="32" customFormat="1" ht="15">
      <c r="A63" s="21"/>
      <c r="B63" s="21">
        <v>44</v>
      </c>
      <c r="C63" s="21">
        <v>0</v>
      </c>
      <c r="D63" s="22" t="s">
        <v>1146</v>
      </c>
      <c r="E63" s="22" t="s">
        <v>1061</v>
      </c>
      <c r="F63" s="23">
        <v>30</v>
      </c>
      <c r="G63" s="3"/>
      <c r="H63" s="3"/>
      <c r="I63" s="3"/>
      <c r="J63" s="3"/>
    </row>
    <row r="64" spans="1:10" ht="15">
      <c r="A64" s="21"/>
      <c r="B64" s="21">
        <v>45</v>
      </c>
      <c r="C64" s="21">
        <v>0</v>
      </c>
      <c r="D64" s="22" t="s">
        <v>343</v>
      </c>
      <c r="E64" s="22" t="s">
        <v>342</v>
      </c>
      <c r="F64" s="23">
        <v>15</v>
      </c>
    </row>
    <row r="65" spans="1:10" ht="18">
      <c r="A65" s="17"/>
      <c r="B65" s="48" t="s">
        <v>50</v>
      </c>
      <c r="C65" s="48"/>
      <c r="D65" s="50" t="s">
        <v>1154</v>
      </c>
      <c r="E65" s="50" t="s">
        <v>137</v>
      </c>
      <c r="F65" s="54">
        <f>SUM(F66:F80)</f>
        <v>266</v>
      </c>
      <c r="G65" s="3"/>
      <c r="H65" s="3"/>
      <c r="I65" s="3"/>
      <c r="J65" s="3"/>
    </row>
    <row r="66" spans="1:10" ht="15">
      <c r="A66" s="21"/>
      <c r="B66" s="21">
        <v>46</v>
      </c>
      <c r="C66" s="21">
        <v>0</v>
      </c>
      <c r="D66" s="22" t="s">
        <v>58</v>
      </c>
      <c r="E66" s="22" t="s">
        <v>57</v>
      </c>
      <c r="F66" s="23">
        <v>28</v>
      </c>
    </row>
    <row r="67" spans="1:10" ht="30">
      <c r="A67" s="21"/>
      <c r="B67" s="21">
        <v>47</v>
      </c>
      <c r="C67" s="21">
        <v>0</v>
      </c>
      <c r="D67" s="22" t="s">
        <v>533</v>
      </c>
      <c r="E67" s="22" t="s">
        <v>125</v>
      </c>
      <c r="F67" s="23">
        <v>16</v>
      </c>
    </row>
    <row r="68" spans="1:10" ht="15">
      <c r="A68" s="21"/>
      <c r="B68" s="21">
        <v>48</v>
      </c>
      <c r="C68" s="21">
        <v>0</v>
      </c>
      <c r="D68" s="22" t="s">
        <v>594</v>
      </c>
      <c r="E68" s="22" t="s">
        <v>126</v>
      </c>
      <c r="F68" s="23">
        <v>13</v>
      </c>
    </row>
    <row r="69" spans="1:10" s="3" customFormat="1" ht="15">
      <c r="A69" s="10"/>
      <c r="B69" s="21">
        <v>49</v>
      </c>
      <c r="C69" s="21">
        <v>0</v>
      </c>
      <c r="D69" s="22" t="s">
        <v>60</v>
      </c>
      <c r="E69" s="22" t="s">
        <v>59</v>
      </c>
      <c r="F69" s="23">
        <v>19</v>
      </c>
    </row>
    <row r="70" spans="1:10" s="3" customFormat="1" ht="15">
      <c r="A70" s="10"/>
      <c r="B70" s="21">
        <v>50</v>
      </c>
      <c r="C70" s="21">
        <v>0</v>
      </c>
      <c r="D70" s="22" t="s">
        <v>279</v>
      </c>
      <c r="E70" s="22" t="s">
        <v>278</v>
      </c>
      <c r="F70" s="23">
        <v>18</v>
      </c>
    </row>
    <row r="71" spans="1:10" s="3" customFormat="1" ht="15">
      <c r="A71" s="21"/>
      <c r="B71" s="21">
        <v>51</v>
      </c>
      <c r="C71" s="21">
        <v>0</v>
      </c>
      <c r="D71" s="22" t="s">
        <v>61</v>
      </c>
      <c r="E71" s="22" t="s">
        <v>62</v>
      </c>
      <c r="F71" s="23">
        <v>3</v>
      </c>
      <c r="G71"/>
      <c r="H71"/>
      <c r="I71"/>
      <c r="J71"/>
    </row>
    <row r="72" spans="1:10" s="3" customFormat="1" ht="15">
      <c r="A72" s="21"/>
      <c r="B72" s="21">
        <v>52</v>
      </c>
      <c r="C72" s="21">
        <v>0</v>
      </c>
      <c r="D72" s="22" t="s">
        <v>63</v>
      </c>
      <c r="E72" s="22" t="s">
        <v>64</v>
      </c>
      <c r="F72" s="23">
        <v>4</v>
      </c>
      <c r="G72"/>
      <c r="H72"/>
      <c r="I72"/>
      <c r="J72"/>
    </row>
    <row r="73" spans="1:10" s="3" customFormat="1" ht="15">
      <c r="A73" s="21"/>
      <c r="B73" s="21">
        <v>53</v>
      </c>
      <c r="C73" s="21">
        <v>0</v>
      </c>
      <c r="D73" s="22" t="s">
        <v>1167</v>
      </c>
      <c r="E73" s="22" t="s">
        <v>681</v>
      </c>
      <c r="F73" s="23">
        <v>8</v>
      </c>
    </row>
    <row r="74" spans="1:10" s="3" customFormat="1" ht="15">
      <c r="A74" s="21"/>
      <c r="B74" s="21">
        <v>54</v>
      </c>
      <c r="C74" s="21">
        <v>0</v>
      </c>
      <c r="D74" s="22" t="s">
        <v>1168</v>
      </c>
      <c r="E74" s="22" t="s">
        <v>947</v>
      </c>
      <c r="F74" s="23">
        <v>11</v>
      </c>
    </row>
    <row r="75" spans="1:10" s="3" customFormat="1" ht="15">
      <c r="A75" s="21"/>
      <c r="B75" s="21">
        <v>55</v>
      </c>
      <c r="C75" s="21">
        <v>0</v>
      </c>
      <c r="D75" s="22" t="s">
        <v>65</v>
      </c>
      <c r="E75" s="22" t="s">
        <v>66</v>
      </c>
      <c r="F75" s="23">
        <v>10</v>
      </c>
    </row>
    <row r="76" spans="1:10" s="3" customFormat="1" ht="15">
      <c r="A76" s="21"/>
      <c r="B76" s="21">
        <v>56</v>
      </c>
      <c r="C76" s="21">
        <v>0</v>
      </c>
      <c r="D76" s="22" t="s">
        <v>131</v>
      </c>
      <c r="E76" s="22" t="s">
        <v>683</v>
      </c>
      <c r="F76" s="23">
        <v>42</v>
      </c>
      <c r="G76"/>
      <c r="H76"/>
      <c r="I76"/>
      <c r="J76"/>
    </row>
    <row r="77" spans="1:10" s="3" customFormat="1" ht="15">
      <c r="A77" s="21"/>
      <c r="B77" s="21">
        <v>57</v>
      </c>
      <c r="C77" s="21">
        <v>0</v>
      </c>
      <c r="D77" s="22" t="s">
        <v>1176</v>
      </c>
      <c r="E77" s="22" t="s">
        <v>394</v>
      </c>
      <c r="F77" s="23">
        <v>7</v>
      </c>
    </row>
    <row r="78" spans="1:10" ht="15">
      <c r="A78" s="21"/>
      <c r="B78" s="21">
        <v>58</v>
      </c>
      <c r="C78" s="21">
        <v>0</v>
      </c>
      <c r="D78" s="22" t="s">
        <v>133</v>
      </c>
      <c r="E78" s="22" t="s">
        <v>132</v>
      </c>
      <c r="F78" s="23">
        <v>33</v>
      </c>
    </row>
    <row r="79" spans="1:10" ht="15">
      <c r="A79" s="21"/>
      <c r="B79" s="21">
        <v>59</v>
      </c>
      <c r="C79" s="21">
        <v>0</v>
      </c>
      <c r="D79" s="22" t="s">
        <v>67</v>
      </c>
      <c r="E79" s="22" t="s">
        <v>68</v>
      </c>
      <c r="F79" s="23">
        <v>48</v>
      </c>
    </row>
    <row r="80" spans="1:10" ht="15">
      <c r="A80" s="21"/>
      <c r="B80" s="34">
        <v>60</v>
      </c>
      <c r="C80" s="34">
        <v>0</v>
      </c>
      <c r="D80" s="35" t="s">
        <v>488</v>
      </c>
      <c r="E80" s="35" t="s">
        <v>487</v>
      </c>
      <c r="F80" s="3">
        <v>6</v>
      </c>
    </row>
    <row r="81" spans="1:6">
      <c r="A81" s="10"/>
    </row>
    <row r="82" spans="1:6" s="29" customFormat="1" ht="15">
      <c r="A82" s="10"/>
      <c r="B82" s="1"/>
      <c r="C82" s="1"/>
      <c r="D82" s="7"/>
      <c r="E82" s="7"/>
      <c r="F82"/>
    </row>
    <row r="83" spans="1:6" ht="18">
      <c r="A83" s="17">
        <v>6</v>
      </c>
      <c r="B83" s="36"/>
      <c r="C83" s="36"/>
      <c r="D83" s="37" t="s">
        <v>143</v>
      </c>
      <c r="E83" s="37" t="s">
        <v>142</v>
      </c>
      <c r="F83" s="4">
        <f>SUM(F84:F90)</f>
        <v>75</v>
      </c>
    </row>
    <row r="84" spans="1:6" s="29" customFormat="1" ht="18">
      <c r="A84" s="17"/>
      <c r="B84" s="34">
        <v>61</v>
      </c>
      <c r="C84" s="34">
        <v>0</v>
      </c>
      <c r="D84" s="35" t="s">
        <v>288</v>
      </c>
      <c r="E84" s="35" t="s">
        <v>246</v>
      </c>
      <c r="F84" s="3">
        <v>9</v>
      </c>
    </row>
    <row r="85" spans="1:6" s="29" customFormat="1" ht="45">
      <c r="A85" s="17"/>
      <c r="B85" s="21">
        <v>62</v>
      </c>
      <c r="C85" s="21">
        <v>0</v>
      </c>
      <c r="D85" s="22" t="s">
        <v>289</v>
      </c>
      <c r="E85" s="22" t="s">
        <v>69</v>
      </c>
      <c r="F85" s="23">
        <v>8</v>
      </c>
    </row>
    <row r="86" spans="1:6" s="29" customFormat="1" ht="30">
      <c r="A86" s="17"/>
      <c r="B86" s="21">
        <v>63</v>
      </c>
      <c r="C86" s="21">
        <v>0</v>
      </c>
      <c r="D86" s="22" t="s">
        <v>0</v>
      </c>
      <c r="E86" s="22" t="s">
        <v>70</v>
      </c>
      <c r="F86" s="23">
        <v>11</v>
      </c>
    </row>
    <row r="87" spans="1:6" s="3" customFormat="1" ht="18">
      <c r="A87" s="17"/>
      <c r="B87" s="21">
        <v>64</v>
      </c>
      <c r="C87" s="21">
        <v>0</v>
      </c>
      <c r="D87" s="45" t="s">
        <v>1</v>
      </c>
      <c r="E87" s="22" t="s">
        <v>2</v>
      </c>
      <c r="F87" s="23">
        <v>5</v>
      </c>
    </row>
    <row r="88" spans="1:6" s="3" customFormat="1" ht="45">
      <c r="A88" s="25"/>
      <c r="B88" s="21">
        <v>65</v>
      </c>
      <c r="C88" s="21"/>
      <c r="D88" s="22" t="s">
        <v>6</v>
      </c>
      <c r="E88" s="22" t="s">
        <v>5</v>
      </c>
      <c r="F88" s="23">
        <v>19</v>
      </c>
    </row>
    <row r="89" spans="1:6" ht="15">
      <c r="A89" s="25"/>
      <c r="B89" s="21">
        <v>66</v>
      </c>
      <c r="C89" s="21">
        <v>0</v>
      </c>
      <c r="D89" s="22" t="s">
        <v>4</v>
      </c>
      <c r="E89" s="22" t="s">
        <v>3</v>
      </c>
      <c r="F89" s="23">
        <v>9</v>
      </c>
    </row>
    <row r="90" spans="1:6" ht="15">
      <c r="A90" s="25"/>
      <c r="B90" s="21">
        <v>67</v>
      </c>
      <c r="C90" s="21">
        <v>0</v>
      </c>
      <c r="D90" s="22" t="s">
        <v>580</v>
      </c>
      <c r="E90" s="22" t="s">
        <v>370</v>
      </c>
      <c r="F90" s="23">
        <v>14</v>
      </c>
    </row>
    <row r="91" spans="1:6" s="4" customFormat="1" ht="18">
      <c r="A91" s="1"/>
      <c r="B91" s="1"/>
      <c r="C91" s="1"/>
      <c r="D91" s="7"/>
      <c r="E91" s="7"/>
      <c r="F91"/>
    </row>
    <row r="92" spans="1:6" s="23" customFormat="1" ht="18">
      <c r="A92" s="36"/>
      <c r="B92" s="1"/>
      <c r="C92" s="1"/>
      <c r="D92" s="7"/>
      <c r="E92" s="7"/>
      <c r="F92"/>
    </row>
    <row r="93" spans="1:6" s="23" customFormat="1" ht="15">
      <c r="A93" s="21"/>
      <c r="B93" s="1"/>
      <c r="C93" s="1"/>
      <c r="D93" s="7"/>
      <c r="E93" s="7"/>
      <c r="F93"/>
    </row>
    <row r="94" spans="1:6" s="23" customFormat="1" ht="15">
      <c r="A94" s="21"/>
      <c r="B94" s="1"/>
      <c r="C94" s="1"/>
      <c r="D94" s="7"/>
      <c r="E94" s="7"/>
      <c r="F94"/>
    </row>
    <row r="95" spans="1:6" s="23" customFormat="1" ht="15">
      <c r="A95" s="21"/>
      <c r="B95" s="1"/>
      <c r="C95" s="1"/>
      <c r="D95" s="7"/>
      <c r="E95" s="7"/>
      <c r="F95"/>
    </row>
    <row r="96" spans="1:6" ht="15">
      <c r="A96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7"/>
  <sheetViews>
    <sheetView workbookViewId="0">
      <selection activeCell="A2" sqref="A2"/>
    </sheetView>
  </sheetViews>
  <sheetFormatPr baseColWidth="10" defaultColWidth="8.83203125" defaultRowHeight="14"/>
  <cols>
    <col min="1" max="1" width="6" style="1" customWidth="1"/>
    <col min="2" max="2" width="6.5" style="1" customWidth="1"/>
    <col min="3" max="3" width="4" style="1" customWidth="1"/>
    <col min="4" max="4" width="50.83203125" style="7" customWidth="1"/>
    <col min="5" max="5" width="35.33203125" style="7" customWidth="1"/>
    <col min="6" max="6" width="9.33203125" customWidth="1"/>
    <col min="7" max="7" width="12" customWidth="1"/>
    <col min="8" max="8" width="7" customWidth="1"/>
  </cols>
  <sheetData>
    <row r="1" spans="1:8" ht="23">
      <c r="A1" s="9" t="s">
        <v>86</v>
      </c>
      <c r="B1" s="10"/>
      <c r="C1" s="10"/>
      <c r="D1" s="11"/>
      <c r="E1" s="11"/>
      <c r="F1" s="12"/>
    </row>
    <row r="2" spans="1:8">
      <c r="A2" s="10"/>
      <c r="B2" s="10"/>
      <c r="C2" s="10"/>
      <c r="D2" s="11"/>
      <c r="E2" s="11"/>
      <c r="F2" s="12"/>
    </row>
    <row r="3" spans="1:8" s="5" customFormat="1" ht="20">
      <c r="A3" s="13" t="s">
        <v>1289</v>
      </c>
      <c r="B3" s="14" t="s">
        <v>1225</v>
      </c>
      <c r="C3" s="14" t="s">
        <v>1226</v>
      </c>
      <c r="D3" s="15" t="s">
        <v>1208</v>
      </c>
      <c r="E3" s="15" t="s">
        <v>1209</v>
      </c>
      <c r="F3" s="16" t="s">
        <v>1290</v>
      </c>
      <c r="G3" s="2">
        <f>SUM(F4,F16,F27,F36,,F44,F89)</f>
        <v>1387</v>
      </c>
      <c r="H3" s="2" t="s">
        <v>1291</v>
      </c>
    </row>
    <row r="4" spans="1:8" s="6" customFormat="1" ht="35.25" customHeight="1">
      <c r="A4" s="17">
        <v>1</v>
      </c>
      <c r="B4" s="18"/>
      <c r="C4" s="18"/>
      <c r="D4" s="43" t="s">
        <v>505</v>
      </c>
      <c r="E4" s="44" t="s">
        <v>506</v>
      </c>
      <c r="F4" s="20">
        <f>SUM(F5:F13)</f>
        <v>264</v>
      </c>
    </row>
    <row r="5" spans="1:8" s="3" customFormat="1" ht="65.25" customHeight="1">
      <c r="A5" s="21"/>
      <c r="B5" s="21">
        <v>1</v>
      </c>
      <c r="C5" s="21">
        <v>0</v>
      </c>
      <c r="D5" s="22" t="s">
        <v>265</v>
      </c>
      <c r="E5" s="22" t="s">
        <v>264</v>
      </c>
      <c r="F5" s="23">
        <v>30</v>
      </c>
    </row>
    <row r="6" spans="1:8" s="3" customFormat="1" ht="45">
      <c r="A6" s="21"/>
      <c r="B6" s="21">
        <v>2</v>
      </c>
      <c r="C6" s="21">
        <v>0</v>
      </c>
      <c r="D6" s="22" t="s">
        <v>267</v>
      </c>
      <c r="E6" s="22" t="s">
        <v>266</v>
      </c>
      <c r="F6" s="23">
        <v>21</v>
      </c>
    </row>
    <row r="7" spans="1:8" s="3" customFormat="1" ht="15">
      <c r="A7" s="21"/>
      <c r="B7" s="21">
        <v>3</v>
      </c>
      <c r="C7" s="21">
        <v>0</v>
      </c>
      <c r="D7" s="23" t="s">
        <v>268</v>
      </c>
      <c r="E7" s="22" t="s">
        <v>153</v>
      </c>
      <c r="F7" s="23">
        <v>27</v>
      </c>
    </row>
    <row r="8" spans="1:8" s="3" customFormat="1" ht="45">
      <c r="A8" s="21"/>
      <c r="B8" s="21">
        <v>4</v>
      </c>
      <c r="C8" s="21">
        <v>0</v>
      </c>
      <c r="D8" s="22" t="s">
        <v>270</v>
      </c>
      <c r="E8" s="22" t="s">
        <v>269</v>
      </c>
      <c r="F8" s="23">
        <v>21</v>
      </c>
    </row>
    <row r="9" spans="1:8" s="3" customFormat="1" ht="30">
      <c r="A9" s="21"/>
      <c r="B9" s="21">
        <v>5</v>
      </c>
      <c r="C9" s="21">
        <v>0</v>
      </c>
      <c r="D9" s="22" t="s">
        <v>272</v>
      </c>
      <c r="E9" s="22" t="s">
        <v>271</v>
      </c>
      <c r="F9" s="23">
        <v>44</v>
      </c>
    </row>
    <row r="10" spans="1:8" s="3" customFormat="1" ht="51.75" customHeight="1">
      <c r="A10" s="21"/>
      <c r="B10" s="21">
        <v>6</v>
      </c>
      <c r="C10" s="21">
        <v>0</v>
      </c>
      <c r="D10" s="22" t="s">
        <v>207</v>
      </c>
      <c r="E10" s="22" t="s">
        <v>206</v>
      </c>
      <c r="F10" s="23">
        <v>25</v>
      </c>
    </row>
    <row r="11" spans="1:8" s="3" customFormat="1" ht="30">
      <c r="A11" s="21"/>
      <c r="B11" s="21">
        <v>7</v>
      </c>
      <c r="C11" s="21">
        <v>0</v>
      </c>
      <c r="D11" s="22" t="s">
        <v>208</v>
      </c>
      <c r="E11" s="22" t="s">
        <v>209</v>
      </c>
      <c r="F11" s="23">
        <v>38</v>
      </c>
    </row>
    <row r="12" spans="1:8" s="3" customFormat="1" ht="45">
      <c r="A12" s="21"/>
      <c r="B12" s="21">
        <v>8</v>
      </c>
      <c r="C12" s="21">
        <v>0</v>
      </c>
      <c r="D12" s="22" t="s">
        <v>210</v>
      </c>
      <c r="E12" s="46" t="s">
        <v>211</v>
      </c>
      <c r="F12" s="23">
        <v>22</v>
      </c>
    </row>
    <row r="13" spans="1:8" s="3" customFormat="1" ht="45">
      <c r="A13" s="21"/>
      <c r="B13" s="21">
        <v>9</v>
      </c>
      <c r="C13" s="21">
        <v>0</v>
      </c>
      <c r="D13" s="22" t="s">
        <v>212</v>
      </c>
      <c r="E13" s="46" t="s">
        <v>213</v>
      </c>
      <c r="F13" s="23">
        <v>36</v>
      </c>
    </row>
    <row r="14" spans="1:8" s="3" customFormat="1" ht="15">
      <c r="A14" s="10"/>
      <c r="B14" s="10"/>
      <c r="C14" s="10"/>
      <c r="D14" s="11"/>
      <c r="E14" s="11"/>
      <c r="F14" s="12"/>
    </row>
    <row r="15" spans="1:8" s="4" customFormat="1" ht="18">
      <c r="A15" s="21"/>
      <c r="B15" s="21"/>
      <c r="C15" s="21"/>
      <c r="D15" s="22"/>
      <c r="E15" s="22"/>
      <c r="F15" s="23"/>
    </row>
    <row r="16" spans="1:8" s="3" customFormat="1" ht="18">
      <c r="A16" s="17">
        <v>2</v>
      </c>
      <c r="B16" s="17"/>
      <c r="C16" s="17"/>
      <c r="D16" s="19" t="s">
        <v>215</v>
      </c>
      <c r="E16" s="19" t="s">
        <v>214</v>
      </c>
      <c r="F16" s="20">
        <f>SUM(F17,F18,F19,F20,F21,F22,F23,F24)</f>
        <v>134</v>
      </c>
    </row>
    <row r="17" spans="1:10" ht="45">
      <c r="A17" s="21"/>
      <c r="B17" s="21">
        <v>10</v>
      </c>
      <c r="C17" s="21">
        <v>0</v>
      </c>
      <c r="D17" s="22" t="s">
        <v>216</v>
      </c>
      <c r="E17" s="46" t="s">
        <v>217</v>
      </c>
      <c r="F17" s="23">
        <v>12</v>
      </c>
    </row>
    <row r="18" spans="1:10" ht="30">
      <c r="A18" s="21"/>
      <c r="B18" s="21">
        <v>11</v>
      </c>
      <c r="C18" s="21">
        <v>0</v>
      </c>
      <c r="D18" s="22" t="s">
        <v>218</v>
      </c>
      <c r="E18" s="46" t="s">
        <v>219</v>
      </c>
      <c r="F18" s="23">
        <v>21</v>
      </c>
    </row>
    <row r="19" spans="1:10" ht="45">
      <c r="A19" s="21"/>
      <c r="B19" s="21">
        <v>12</v>
      </c>
      <c r="C19" s="21">
        <v>0</v>
      </c>
      <c r="D19" s="22" t="s">
        <v>220</v>
      </c>
      <c r="E19" s="47" t="s">
        <v>221</v>
      </c>
      <c r="F19" s="23">
        <v>8</v>
      </c>
    </row>
    <row r="20" spans="1:10" s="3" customFormat="1" ht="45">
      <c r="A20" s="21"/>
      <c r="B20" s="21">
        <v>13</v>
      </c>
      <c r="C20" s="21">
        <v>0</v>
      </c>
      <c r="D20" s="46" t="s">
        <v>222</v>
      </c>
      <c r="E20" s="22" t="s">
        <v>223</v>
      </c>
      <c r="F20" s="23">
        <v>13</v>
      </c>
    </row>
    <row r="21" spans="1:10" s="3" customFormat="1" ht="15">
      <c r="A21" s="21"/>
      <c r="B21" s="21">
        <v>14</v>
      </c>
      <c r="C21" s="21">
        <v>0</v>
      </c>
      <c r="D21" s="46" t="s">
        <v>224</v>
      </c>
      <c r="E21" s="46" t="s">
        <v>225</v>
      </c>
      <c r="F21" s="23">
        <v>18</v>
      </c>
    </row>
    <row r="22" spans="1:10" s="3" customFormat="1" ht="30">
      <c r="A22" s="21"/>
      <c r="B22" s="21">
        <v>15</v>
      </c>
      <c r="C22" s="21">
        <v>0</v>
      </c>
      <c r="D22" s="46" t="s">
        <v>226</v>
      </c>
      <c r="E22" s="46" t="s">
        <v>227</v>
      </c>
      <c r="F22" s="23">
        <v>22</v>
      </c>
    </row>
    <row r="23" spans="1:10" ht="30">
      <c r="A23" s="21"/>
      <c r="B23" s="21">
        <v>16</v>
      </c>
      <c r="C23" s="21">
        <v>0</v>
      </c>
      <c r="D23" s="46" t="s">
        <v>228</v>
      </c>
      <c r="E23" s="46" t="s">
        <v>229</v>
      </c>
      <c r="F23" s="23">
        <v>26</v>
      </c>
      <c r="G23" s="6"/>
      <c r="H23" s="6"/>
      <c r="I23" s="6"/>
      <c r="J23" s="6"/>
    </row>
    <row r="24" spans="1:10" ht="30">
      <c r="A24" s="21"/>
      <c r="B24" s="21">
        <v>17</v>
      </c>
      <c r="C24" s="21">
        <v>0</v>
      </c>
      <c r="D24" s="46" t="s">
        <v>230</v>
      </c>
      <c r="E24" s="46" t="s">
        <v>231</v>
      </c>
      <c r="F24" s="23">
        <v>14</v>
      </c>
      <c r="G24" s="6"/>
      <c r="H24" s="6"/>
      <c r="I24" s="6"/>
      <c r="J24" s="6"/>
    </row>
    <row r="25" spans="1:10" ht="18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6">
      <c r="A27" s="17">
        <v>3</v>
      </c>
      <c r="B27" s="17"/>
      <c r="C27" s="17"/>
      <c r="D27" s="19" t="s">
        <v>590</v>
      </c>
      <c r="E27" s="19" t="s">
        <v>632</v>
      </c>
      <c r="F27" s="20">
        <f>SUM(F28,F29,F30,F31,F32,F33)</f>
        <v>55</v>
      </c>
    </row>
    <row r="28" spans="1:10" s="3" customFormat="1" ht="30">
      <c r="A28" s="21"/>
      <c r="B28" s="21">
        <v>18</v>
      </c>
      <c r="C28" s="21">
        <v>0</v>
      </c>
      <c r="D28" s="46" t="s">
        <v>170</v>
      </c>
      <c r="E28" s="46" t="s">
        <v>232</v>
      </c>
      <c r="F28" s="23">
        <v>8</v>
      </c>
    </row>
    <row r="29" spans="1:10" s="31" customFormat="1" ht="30">
      <c r="A29" s="21"/>
      <c r="B29" s="21">
        <v>19</v>
      </c>
      <c r="C29" s="21">
        <v>0</v>
      </c>
      <c r="D29" s="46" t="s">
        <v>171</v>
      </c>
      <c r="E29" s="46" t="s">
        <v>172</v>
      </c>
      <c r="F29" s="23">
        <v>4</v>
      </c>
      <c r="G29"/>
      <c r="H29"/>
      <c r="I29"/>
      <c r="J29"/>
    </row>
    <row r="30" spans="1:10" ht="30">
      <c r="A30" s="21"/>
      <c r="B30" s="21">
        <v>20</v>
      </c>
      <c r="C30" s="21">
        <v>0</v>
      </c>
      <c r="D30" s="46" t="s">
        <v>173</v>
      </c>
      <c r="E30" s="46" t="s">
        <v>174</v>
      </c>
      <c r="F30" s="23">
        <v>10</v>
      </c>
      <c r="G30" s="3"/>
      <c r="H30" s="3"/>
      <c r="I30" s="3"/>
      <c r="J30" s="3"/>
    </row>
    <row r="31" spans="1:10" ht="45">
      <c r="A31" s="21"/>
      <c r="B31" s="21">
        <v>21</v>
      </c>
      <c r="C31" s="21">
        <v>0</v>
      </c>
      <c r="D31" s="22" t="s">
        <v>176</v>
      </c>
      <c r="E31" s="46" t="s">
        <v>175</v>
      </c>
      <c r="F31" s="23">
        <v>3</v>
      </c>
      <c r="G31" s="3"/>
      <c r="H31" s="3"/>
      <c r="I31" s="3"/>
      <c r="J31" s="3"/>
    </row>
    <row r="32" spans="1:10" ht="60">
      <c r="A32" s="21"/>
      <c r="B32" s="21">
        <v>22</v>
      </c>
      <c r="C32" s="21">
        <v>0</v>
      </c>
      <c r="D32" s="22" t="s">
        <v>178</v>
      </c>
      <c r="E32" s="46" t="s">
        <v>177</v>
      </c>
      <c r="F32" s="23">
        <v>12</v>
      </c>
      <c r="G32" s="3"/>
      <c r="H32" s="3"/>
      <c r="I32" s="3"/>
      <c r="J32" s="3"/>
    </row>
    <row r="33" spans="1:10" ht="30">
      <c r="A33" s="21"/>
      <c r="B33" s="21">
        <v>23</v>
      </c>
      <c r="C33" s="21">
        <v>0</v>
      </c>
      <c r="D33" s="22" t="s">
        <v>180</v>
      </c>
      <c r="E33" s="22" t="s">
        <v>179</v>
      </c>
      <c r="F33" s="23">
        <v>18</v>
      </c>
      <c r="G33" s="3"/>
      <c r="H33" s="3"/>
      <c r="I33" s="3"/>
      <c r="J33" s="3"/>
    </row>
    <row r="34" spans="1:10" s="3" customFormat="1" ht="15">
      <c r="A34" s="21"/>
      <c r="B34" s="21"/>
      <c r="C34" s="21"/>
      <c r="D34" s="22"/>
      <c r="E34" s="22"/>
      <c r="F34" s="23"/>
    </row>
    <row r="35" spans="1:10" s="4" customFormat="1" ht="18">
      <c r="A35" s="21"/>
      <c r="B35" s="21"/>
      <c r="C35" s="21"/>
      <c r="D35" s="22"/>
      <c r="E35" s="22"/>
      <c r="F35" s="23"/>
    </row>
    <row r="36" spans="1:10" s="3" customFormat="1" ht="18">
      <c r="A36" s="17">
        <v>4</v>
      </c>
      <c r="B36" s="17"/>
      <c r="C36" s="17"/>
      <c r="D36" s="19" t="s">
        <v>1353</v>
      </c>
      <c r="E36" s="19" t="s">
        <v>1131</v>
      </c>
      <c r="F36" s="20">
        <f>SUM(F37:F41)</f>
        <v>126</v>
      </c>
    </row>
    <row r="37" spans="1:10" s="3" customFormat="1" ht="45">
      <c r="A37" s="21"/>
      <c r="B37" s="21">
        <v>24</v>
      </c>
      <c r="C37" s="21">
        <v>0</v>
      </c>
      <c r="D37" s="22" t="s">
        <v>19</v>
      </c>
      <c r="E37" s="22" t="s">
        <v>254</v>
      </c>
      <c r="F37" s="23">
        <v>36</v>
      </c>
    </row>
    <row r="38" spans="1:10" s="3" customFormat="1" ht="33" customHeight="1">
      <c r="A38" s="21"/>
      <c r="B38" s="21">
        <v>25</v>
      </c>
      <c r="C38" s="21">
        <v>0</v>
      </c>
      <c r="D38" s="46" t="s">
        <v>91</v>
      </c>
      <c r="E38" s="46" t="s">
        <v>188</v>
      </c>
      <c r="F38" s="23">
        <v>37</v>
      </c>
    </row>
    <row r="39" spans="1:10" s="3" customFormat="1" ht="31.5" customHeight="1">
      <c r="A39" s="21"/>
      <c r="B39" s="21">
        <v>26</v>
      </c>
      <c r="C39" s="21">
        <v>0</v>
      </c>
      <c r="D39" s="46" t="s">
        <v>183</v>
      </c>
      <c r="E39" s="22" t="s">
        <v>182</v>
      </c>
      <c r="F39" s="23">
        <v>21</v>
      </c>
    </row>
    <row r="40" spans="1:10" s="3" customFormat="1" ht="45">
      <c r="A40" s="21"/>
      <c r="B40" s="21">
        <v>27</v>
      </c>
      <c r="C40" s="21">
        <v>0</v>
      </c>
      <c r="D40" s="46" t="s">
        <v>185</v>
      </c>
      <c r="E40" s="46" t="s">
        <v>184</v>
      </c>
      <c r="F40" s="23">
        <v>13</v>
      </c>
      <c r="G40"/>
      <c r="H40"/>
      <c r="I40"/>
      <c r="J40"/>
    </row>
    <row r="41" spans="1:10" s="3" customFormat="1" ht="60">
      <c r="A41" s="21"/>
      <c r="B41" s="21">
        <v>28</v>
      </c>
      <c r="C41" s="21">
        <v>0</v>
      </c>
      <c r="D41" s="46" t="s">
        <v>187</v>
      </c>
      <c r="E41" s="46" t="s">
        <v>186</v>
      </c>
      <c r="F41" s="23">
        <v>19</v>
      </c>
      <c r="G41"/>
      <c r="H41"/>
      <c r="I41"/>
      <c r="J41"/>
    </row>
    <row r="42" spans="1:10" s="3" customFormat="1" ht="18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">
      <c r="A43" s="17"/>
      <c r="B43" s="18"/>
      <c r="C43" s="18"/>
      <c r="D43" s="19"/>
      <c r="E43" s="19"/>
      <c r="F43" s="20"/>
    </row>
    <row r="44" spans="1:10" s="4" customFormat="1" ht="36">
      <c r="A44" s="17">
        <v>5</v>
      </c>
      <c r="B44" s="18"/>
      <c r="C44" s="18"/>
      <c r="D44" s="19" t="s">
        <v>189</v>
      </c>
      <c r="E44" s="19" t="s">
        <v>190</v>
      </c>
      <c r="F44" s="20">
        <f>SUM(F45,F48,F73,)</f>
        <v>630</v>
      </c>
    </row>
    <row r="45" spans="1:10" s="4" customFormat="1" ht="32">
      <c r="A45" s="17"/>
      <c r="B45" s="48" t="s">
        <v>191</v>
      </c>
      <c r="C45" s="49"/>
      <c r="D45" s="50" t="s">
        <v>192</v>
      </c>
      <c r="E45" s="50" t="s">
        <v>193</v>
      </c>
      <c r="F45" s="20">
        <f>SUM(F46:F47)</f>
        <v>4</v>
      </c>
    </row>
    <row r="46" spans="1:10" s="4" customFormat="1" ht="30">
      <c r="A46" s="17"/>
      <c r="B46" s="21">
        <v>29</v>
      </c>
      <c r="C46" s="21"/>
      <c r="D46" s="46" t="s">
        <v>138</v>
      </c>
      <c r="E46" s="46" t="s">
        <v>139</v>
      </c>
      <c r="F46" s="23">
        <v>2</v>
      </c>
    </row>
    <row r="47" spans="1:10" s="4" customFormat="1" ht="18">
      <c r="A47" s="17"/>
      <c r="B47" s="21">
        <v>30</v>
      </c>
      <c r="C47" s="21"/>
      <c r="D47" s="46" t="s">
        <v>140</v>
      </c>
      <c r="E47" s="46" t="s">
        <v>141</v>
      </c>
      <c r="F47" s="23">
        <v>2</v>
      </c>
    </row>
    <row r="48" spans="1:10" s="4" customFormat="1" ht="18">
      <c r="A48" s="17"/>
      <c r="B48" s="48" t="s">
        <v>194</v>
      </c>
      <c r="C48" s="48"/>
      <c r="D48" s="50" t="s">
        <v>195</v>
      </c>
      <c r="E48" s="50" t="s">
        <v>196</v>
      </c>
      <c r="F48" s="54">
        <f>SUM(F49,F51,F59,F69)</f>
        <v>321</v>
      </c>
    </row>
    <row r="49" spans="1:6" s="4" customFormat="1" ht="18">
      <c r="A49" s="17"/>
      <c r="B49" s="56" t="s">
        <v>197</v>
      </c>
      <c r="C49" s="51"/>
      <c r="D49" s="52" t="s">
        <v>199</v>
      </c>
      <c r="E49" s="52" t="s">
        <v>198</v>
      </c>
      <c r="F49" s="53">
        <f>F50</f>
        <v>11</v>
      </c>
    </row>
    <row r="50" spans="1:6" s="4" customFormat="1" ht="18">
      <c r="A50" s="17"/>
      <c r="B50" s="21">
        <v>31</v>
      </c>
      <c r="C50" s="21"/>
      <c r="D50" s="22" t="s">
        <v>200</v>
      </c>
      <c r="E50" s="22" t="s">
        <v>201</v>
      </c>
      <c r="F50" s="23">
        <v>11</v>
      </c>
    </row>
    <row r="51" spans="1:6" s="3" customFormat="1" ht="18">
      <c r="A51" s="17"/>
      <c r="B51" s="57" t="s">
        <v>202</v>
      </c>
      <c r="C51" s="48"/>
      <c r="D51" s="50" t="s">
        <v>713</v>
      </c>
      <c r="E51" s="50" t="s">
        <v>203</v>
      </c>
      <c r="F51" s="54">
        <f>SUM(F52:F58)</f>
        <v>94</v>
      </c>
    </row>
    <row r="52" spans="1:6" s="3" customFormat="1" ht="30">
      <c r="A52" s="21"/>
      <c r="B52" s="21">
        <v>32</v>
      </c>
      <c r="C52" s="21">
        <v>0</v>
      </c>
      <c r="D52" s="46" t="s">
        <v>205</v>
      </c>
      <c r="E52" s="46" t="s">
        <v>204</v>
      </c>
      <c r="F52" s="23">
        <v>21</v>
      </c>
    </row>
    <row r="53" spans="1:6" s="3" customFormat="1" ht="15">
      <c r="A53" s="21"/>
      <c r="B53" s="21">
        <v>33</v>
      </c>
      <c r="C53" s="21">
        <v>0</v>
      </c>
      <c r="D53" s="22" t="s">
        <v>112</v>
      </c>
      <c r="E53" s="22" t="s">
        <v>113</v>
      </c>
      <c r="F53" s="23">
        <v>2</v>
      </c>
    </row>
    <row r="54" spans="1:6" s="3" customFormat="1" ht="15">
      <c r="A54" s="21"/>
      <c r="B54" s="21">
        <v>34</v>
      </c>
      <c r="C54" s="21">
        <v>0</v>
      </c>
      <c r="D54" s="22" t="s">
        <v>1246</v>
      </c>
      <c r="E54" s="22" t="s">
        <v>1246</v>
      </c>
      <c r="F54" s="23">
        <v>7</v>
      </c>
    </row>
    <row r="55" spans="1:6" s="3" customFormat="1" ht="15">
      <c r="A55" s="21"/>
      <c r="B55" s="21">
        <v>35</v>
      </c>
      <c r="C55" s="21">
        <v>0</v>
      </c>
      <c r="D55" s="46" t="s">
        <v>1247</v>
      </c>
      <c r="E55" s="46" t="s">
        <v>255</v>
      </c>
      <c r="F55" s="23">
        <v>9</v>
      </c>
    </row>
    <row r="56" spans="1:6" s="3" customFormat="1" ht="45">
      <c r="A56" s="21"/>
      <c r="B56" s="21">
        <v>36</v>
      </c>
      <c r="C56" s="21">
        <v>0</v>
      </c>
      <c r="D56" s="22" t="s">
        <v>117</v>
      </c>
      <c r="E56" s="22" t="s">
        <v>116</v>
      </c>
      <c r="F56" s="23">
        <v>11</v>
      </c>
    </row>
    <row r="57" spans="1:6" s="3" customFormat="1" ht="15">
      <c r="A57" s="21"/>
      <c r="B57" s="21">
        <v>37</v>
      </c>
      <c r="C57" s="21">
        <v>0</v>
      </c>
      <c r="D57" s="46" t="s">
        <v>115</v>
      </c>
      <c r="E57" s="47" t="s">
        <v>114</v>
      </c>
      <c r="F57" s="23">
        <v>25</v>
      </c>
    </row>
    <row r="58" spans="1:6" s="3" customFormat="1" ht="15">
      <c r="A58" s="21"/>
      <c r="B58" s="21">
        <v>38</v>
      </c>
      <c r="C58" s="21">
        <v>0</v>
      </c>
      <c r="D58" s="22" t="s">
        <v>118</v>
      </c>
      <c r="E58" s="22" t="s">
        <v>119</v>
      </c>
      <c r="F58" s="22">
        <v>19</v>
      </c>
    </row>
    <row r="59" spans="1:6" s="3" customFormat="1" ht="18">
      <c r="A59" s="17"/>
      <c r="C59" s="48"/>
      <c r="D59" s="50" t="s">
        <v>518</v>
      </c>
      <c r="E59" s="50" t="s">
        <v>657</v>
      </c>
      <c r="F59" s="54">
        <f>SUM(F60:F68)</f>
        <v>146</v>
      </c>
    </row>
    <row r="60" spans="1:6" s="3" customFormat="1" ht="15">
      <c r="A60" s="21"/>
      <c r="B60" s="21">
        <v>39</v>
      </c>
      <c r="C60" s="21">
        <v>0</v>
      </c>
      <c r="D60" s="46" t="s">
        <v>339</v>
      </c>
      <c r="E60" s="22" t="s">
        <v>338</v>
      </c>
      <c r="F60" s="23">
        <v>9</v>
      </c>
    </row>
    <row r="61" spans="1:6" ht="15">
      <c r="A61" s="21"/>
      <c r="B61" s="21">
        <v>40</v>
      </c>
      <c r="C61" s="21">
        <v>0</v>
      </c>
      <c r="D61" s="22" t="s">
        <v>1279</v>
      </c>
      <c r="E61" s="22" t="s">
        <v>1050</v>
      </c>
      <c r="F61" s="23">
        <v>7</v>
      </c>
    </row>
    <row r="62" spans="1:6" s="3" customFormat="1" ht="15">
      <c r="A62" s="21"/>
      <c r="B62" s="21">
        <v>41</v>
      </c>
      <c r="C62" s="21">
        <v>0</v>
      </c>
      <c r="D62" s="22" t="s">
        <v>1258</v>
      </c>
      <c r="E62" s="22" t="s">
        <v>1031</v>
      </c>
      <c r="F62" s="23">
        <v>44</v>
      </c>
    </row>
    <row r="63" spans="1:6" s="3" customFormat="1" ht="15">
      <c r="A63" s="21"/>
      <c r="B63" s="21">
        <v>42</v>
      </c>
      <c r="C63" s="21">
        <v>0</v>
      </c>
      <c r="D63" s="22" t="s">
        <v>1280</v>
      </c>
      <c r="E63" s="22" t="s">
        <v>1053</v>
      </c>
      <c r="F63" s="23">
        <v>22</v>
      </c>
    </row>
    <row r="64" spans="1:6" ht="15">
      <c r="A64" s="21"/>
      <c r="B64" s="21">
        <v>43</v>
      </c>
      <c r="C64" s="21">
        <v>0</v>
      </c>
      <c r="D64" s="22" t="s">
        <v>1282</v>
      </c>
      <c r="E64" s="22" t="s">
        <v>1282</v>
      </c>
      <c r="F64" s="23">
        <v>12</v>
      </c>
    </row>
    <row r="65" spans="1:10" ht="15">
      <c r="A65" s="21"/>
      <c r="B65" s="21">
        <v>44</v>
      </c>
      <c r="C65" s="21">
        <v>0</v>
      </c>
      <c r="D65" s="22" t="s">
        <v>1283</v>
      </c>
      <c r="E65" s="22" t="s">
        <v>1056</v>
      </c>
      <c r="F65" s="23">
        <v>21</v>
      </c>
    </row>
    <row r="66" spans="1:10" ht="15">
      <c r="A66" s="21"/>
      <c r="B66" s="21">
        <v>45</v>
      </c>
      <c r="C66" s="21">
        <v>0</v>
      </c>
      <c r="D66" s="22" t="s">
        <v>1285</v>
      </c>
      <c r="E66" s="22" t="s">
        <v>1285</v>
      </c>
      <c r="F66" s="23">
        <v>21</v>
      </c>
    </row>
    <row r="67" spans="1:10" s="3" customFormat="1" ht="15">
      <c r="A67" s="21"/>
      <c r="B67" s="21">
        <v>46</v>
      </c>
      <c r="C67" s="21">
        <v>0</v>
      </c>
      <c r="D67" s="22" t="s">
        <v>1287</v>
      </c>
      <c r="E67" s="22" t="s">
        <v>1287</v>
      </c>
      <c r="F67" s="23">
        <v>5</v>
      </c>
    </row>
    <row r="68" spans="1:10" s="29" customFormat="1" ht="15">
      <c r="A68" s="21"/>
      <c r="B68" s="21">
        <v>47</v>
      </c>
      <c r="C68" s="21">
        <v>0</v>
      </c>
      <c r="D68" s="22" t="s">
        <v>447</v>
      </c>
      <c r="E68" s="22" t="s">
        <v>336</v>
      </c>
      <c r="F68" s="23">
        <v>5</v>
      </c>
    </row>
    <row r="69" spans="1:10" s="32" customFormat="1" ht="18">
      <c r="A69" s="17"/>
      <c r="B69" s="56" t="s">
        <v>120</v>
      </c>
      <c r="C69" s="48"/>
      <c r="D69" s="50" t="s">
        <v>345</v>
      </c>
      <c r="E69" s="50" t="s">
        <v>344</v>
      </c>
      <c r="F69" s="54">
        <f>SUM(F70:F72)</f>
        <v>70</v>
      </c>
      <c r="G69" s="3"/>
      <c r="H69" s="3"/>
      <c r="I69" s="3"/>
      <c r="J69" s="3"/>
    </row>
    <row r="70" spans="1:10" s="32" customFormat="1" ht="15">
      <c r="A70" s="21"/>
      <c r="B70" s="21">
        <v>48</v>
      </c>
      <c r="C70" s="21">
        <v>0</v>
      </c>
      <c r="D70" s="22" t="s">
        <v>122</v>
      </c>
      <c r="E70" s="22" t="s">
        <v>121</v>
      </c>
      <c r="F70" s="23">
        <v>8</v>
      </c>
      <c r="G70" s="3"/>
      <c r="H70" s="3"/>
      <c r="I70" s="3"/>
      <c r="J70" s="3"/>
    </row>
    <row r="71" spans="1:10" s="32" customFormat="1" ht="15">
      <c r="A71" s="21"/>
      <c r="B71" s="21">
        <v>49</v>
      </c>
      <c r="C71" s="21">
        <v>0</v>
      </c>
      <c r="D71" s="22" t="s">
        <v>1146</v>
      </c>
      <c r="E71" s="22" t="s">
        <v>1061</v>
      </c>
      <c r="F71" s="23">
        <v>23</v>
      </c>
      <c r="G71" s="3"/>
      <c r="H71" s="3"/>
      <c r="I71" s="3"/>
      <c r="J71" s="3"/>
    </row>
    <row r="72" spans="1:10" ht="15">
      <c r="A72" s="21"/>
      <c r="B72" s="21">
        <v>50</v>
      </c>
      <c r="C72" s="21">
        <v>0</v>
      </c>
      <c r="D72" s="22" t="s">
        <v>343</v>
      </c>
      <c r="E72" s="22" t="s">
        <v>342</v>
      </c>
      <c r="F72" s="23">
        <v>39</v>
      </c>
    </row>
    <row r="73" spans="1:10" ht="18">
      <c r="A73" s="17"/>
      <c r="B73" s="48" t="s">
        <v>136</v>
      </c>
      <c r="C73" s="48"/>
      <c r="D73" s="50" t="s">
        <v>1154</v>
      </c>
      <c r="E73" s="50" t="s">
        <v>137</v>
      </c>
      <c r="F73" s="54">
        <f>SUM(F74:F86)</f>
        <v>305</v>
      </c>
      <c r="G73" s="3"/>
      <c r="H73" s="3"/>
      <c r="I73" s="3"/>
      <c r="J73" s="3"/>
    </row>
    <row r="74" spans="1:10" ht="15">
      <c r="A74" s="21"/>
      <c r="B74" s="21">
        <v>51</v>
      </c>
      <c r="C74" s="21">
        <v>0</v>
      </c>
      <c r="D74" s="22" t="s">
        <v>124</v>
      </c>
      <c r="E74" s="22" t="s">
        <v>123</v>
      </c>
      <c r="F74" s="23">
        <v>24</v>
      </c>
    </row>
    <row r="75" spans="1:10" ht="30">
      <c r="A75" s="21"/>
      <c r="B75" s="21">
        <v>52</v>
      </c>
      <c r="C75" s="21">
        <v>0</v>
      </c>
      <c r="D75" s="22" t="s">
        <v>533</v>
      </c>
      <c r="E75" s="22" t="s">
        <v>125</v>
      </c>
      <c r="F75" s="23">
        <v>17</v>
      </c>
    </row>
    <row r="76" spans="1:10" ht="15">
      <c r="A76" s="21"/>
      <c r="B76" s="21">
        <v>53</v>
      </c>
      <c r="C76" s="21">
        <v>0</v>
      </c>
      <c r="D76" s="22" t="s">
        <v>594</v>
      </c>
      <c r="E76" s="22" t="s">
        <v>126</v>
      </c>
      <c r="F76" s="23">
        <v>16</v>
      </c>
    </row>
    <row r="77" spans="1:10" s="3" customFormat="1" ht="15">
      <c r="A77" s="10"/>
      <c r="B77" s="21">
        <v>54</v>
      </c>
      <c r="C77" s="21">
        <v>0</v>
      </c>
      <c r="D77" s="22" t="s">
        <v>128</v>
      </c>
      <c r="E77" s="22" t="s">
        <v>127</v>
      </c>
      <c r="F77" s="23">
        <v>10</v>
      </c>
    </row>
    <row r="78" spans="1:10" s="3" customFormat="1" ht="15">
      <c r="A78" s="10"/>
      <c r="B78" s="21">
        <v>55</v>
      </c>
      <c r="C78" s="21">
        <v>0</v>
      </c>
      <c r="D78" s="22" t="s">
        <v>279</v>
      </c>
      <c r="E78" s="22" t="s">
        <v>278</v>
      </c>
      <c r="F78" s="23">
        <v>20</v>
      </c>
    </row>
    <row r="79" spans="1:10" s="3" customFormat="1" ht="30">
      <c r="A79" s="21"/>
      <c r="B79" s="21">
        <v>56</v>
      </c>
      <c r="C79" s="21">
        <v>0</v>
      </c>
      <c r="D79" s="22" t="s">
        <v>130</v>
      </c>
      <c r="E79" s="22" t="s">
        <v>129</v>
      </c>
      <c r="F79" s="23">
        <v>4</v>
      </c>
      <c r="G79"/>
      <c r="H79"/>
      <c r="I79"/>
      <c r="J79"/>
    </row>
    <row r="80" spans="1:10" s="3" customFormat="1" ht="15">
      <c r="A80" s="21"/>
      <c r="B80" s="21">
        <v>57</v>
      </c>
      <c r="C80" s="21">
        <v>0</v>
      </c>
      <c r="D80" s="22" t="s">
        <v>1167</v>
      </c>
      <c r="E80" s="22" t="s">
        <v>681</v>
      </c>
      <c r="F80" s="23">
        <v>15</v>
      </c>
    </row>
    <row r="81" spans="1:10" s="3" customFormat="1" ht="15">
      <c r="A81" s="21"/>
      <c r="B81" s="21">
        <v>58</v>
      </c>
      <c r="C81" s="21">
        <v>0</v>
      </c>
      <c r="D81" s="22" t="s">
        <v>1168</v>
      </c>
      <c r="E81" s="22" t="s">
        <v>947</v>
      </c>
      <c r="F81" s="23">
        <v>11</v>
      </c>
    </row>
    <row r="82" spans="1:10" s="3" customFormat="1" ht="15">
      <c r="A82" s="21"/>
      <c r="B82" s="21">
        <v>59</v>
      </c>
      <c r="C82" s="21">
        <v>0</v>
      </c>
      <c r="D82" s="22" t="s">
        <v>131</v>
      </c>
      <c r="E82" s="22" t="s">
        <v>683</v>
      </c>
      <c r="F82" s="23">
        <v>82</v>
      </c>
      <c r="G82"/>
      <c r="H82"/>
      <c r="I82"/>
      <c r="J82"/>
    </row>
    <row r="83" spans="1:10" s="3" customFormat="1" ht="15">
      <c r="A83" s="21"/>
      <c r="B83" s="21">
        <v>60</v>
      </c>
      <c r="C83" s="21">
        <v>0</v>
      </c>
      <c r="D83" s="22" t="s">
        <v>1176</v>
      </c>
      <c r="E83" s="22" t="s">
        <v>394</v>
      </c>
      <c r="F83" s="23">
        <v>7</v>
      </c>
    </row>
    <row r="84" spans="1:10" ht="15">
      <c r="A84" s="21"/>
      <c r="B84" s="21">
        <v>61</v>
      </c>
      <c r="C84" s="21">
        <v>0</v>
      </c>
      <c r="D84" s="22" t="s">
        <v>133</v>
      </c>
      <c r="E84" s="22" t="s">
        <v>132</v>
      </c>
      <c r="F84" s="23">
        <v>51</v>
      </c>
    </row>
    <row r="85" spans="1:10" ht="45">
      <c r="A85" s="10"/>
      <c r="B85" s="21">
        <v>62</v>
      </c>
      <c r="C85" s="21">
        <v>0</v>
      </c>
      <c r="D85" s="22" t="s">
        <v>135</v>
      </c>
      <c r="E85" s="22" t="s">
        <v>134</v>
      </c>
      <c r="F85" s="23">
        <v>31</v>
      </c>
    </row>
    <row r="86" spans="1:10" ht="15">
      <c r="A86" s="21"/>
      <c r="B86" s="34">
        <v>63</v>
      </c>
      <c r="C86" s="34">
        <v>0</v>
      </c>
      <c r="D86" s="35" t="s">
        <v>488</v>
      </c>
      <c r="E86" s="35" t="s">
        <v>487</v>
      </c>
      <c r="F86" s="3">
        <v>17</v>
      </c>
    </row>
    <row r="87" spans="1:10">
      <c r="A87" s="10"/>
    </row>
    <row r="88" spans="1:10" s="29" customFormat="1" ht="15">
      <c r="A88" s="10"/>
      <c r="B88" s="1"/>
      <c r="C88" s="1"/>
      <c r="D88" s="7"/>
      <c r="E88" s="7"/>
      <c r="F88"/>
    </row>
    <row r="89" spans="1:10" ht="18">
      <c r="A89" s="17">
        <v>6</v>
      </c>
      <c r="B89" s="36"/>
      <c r="C89" s="36"/>
      <c r="D89" s="37" t="s">
        <v>143</v>
      </c>
      <c r="E89" s="37" t="s">
        <v>142</v>
      </c>
      <c r="F89" s="4">
        <f>SUM(F90,F100)</f>
        <v>178</v>
      </c>
    </row>
    <row r="90" spans="1:10" ht="18">
      <c r="A90" s="17"/>
      <c r="B90" s="58" t="s">
        <v>191</v>
      </c>
      <c r="C90" s="58"/>
      <c r="D90" s="59" t="s">
        <v>145</v>
      </c>
      <c r="E90" s="59" t="s">
        <v>144</v>
      </c>
      <c r="F90" s="60">
        <f>SUM(F91,F95)</f>
        <v>134</v>
      </c>
    </row>
    <row r="91" spans="1:10" ht="32">
      <c r="A91" s="17"/>
      <c r="B91" s="61" t="s">
        <v>197</v>
      </c>
      <c r="C91" s="62"/>
      <c r="D91" s="63" t="s">
        <v>146</v>
      </c>
      <c r="E91" s="63" t="s">
        <v>147</v>
      </c>
      <c r="F91" s="64">
        <f>SUM(F92:F94)</f>
        <v>77</v>
      </c>
    </row>
    <row r="92" spans="1:10" s="29" customFormat="1" ht="18">
      <c r="A92" s="17"/>
      <c r="B92" s="34">
        <v>64</v>
      </c>
      <c r="C92" s="34">
        <v>0</v>
      </c>
      <c r="D92" s="35" t="s">
        <v>260</v>
      </c>
      <c r="E92" s="35" t="s">
        <v>259</v>
      </c>
      <c r="F92" s="3">
        <v>12</v>
      </c>
    </row>
    <row r="93" spans="1:10" s="29" customFormat="1" ht="30">
      <c r="A93" s="17"/>
      <c r="B93" s="21">
        <v>65</v>
      </c>
      <c r="C93" s="21">
        <v>0</v>
      </c>
      <c r="D93" s="22" t="s">
        <v>289</v>
      </c>
      <c r="E93" s="22" t="s">
        <v>258</v>
      </c>
      <c r="F93" s="23">
        <v>26</v>
      </c>
    </row>
    <row r="94" spans="1:10" s="3" customFormat="1" ht="18">
      <c r="A94" s="17"/>
      <c r="B94" s="21">
        <v>66</v>
      </c>
      <c r="C94" s="21">
        <v>0</v>
      </c>
      <c r="D94" s="45" t="s">
        <v>248</v>
      </c>
      <c r="E94" s="22" t="s">
        <v>247</v>
      </c>
      <c r="F94" s="23">
        <v>39</v>
      </c>
    </row>
    <row r="95" spans="1:10" s="3" customFormat="1" ht="18">
      <c r="A95" s="17"/>
      <c r="B95" s="55" t="s">
        <v>150</v>
      </c>
      <c r="C95" s="21"/>
      <c r="D95" s="45" t="s">
        <v>151</v>
      </c>
      <c r="E95" s="46" t="s">
        <v>152</v>
      </c>
      <c r="F95" s="23">
        <f>SUM(F96:F99)</f>
        <v>57</v>
      </c>
    </row>
    <row r="96" spans="1:10" ht="30">
      <c r="A96" s="21"/>
      <c r="B96" s="21">
        <v>67</v>
      </c>
      <c r="C96" s="21">
        <v>0</v>
      </c>
      <c r="D96" s="22" t="s">
        <v>329</v>
      </c>
      <c r="E96" s="22" t="s">
        <v>328</v>
      </c>
      <c r="F96" s="23">
        <v>9</v>
      </c>
    </row>
    <row r="97" spans="1:6" s="3" customFormat="1" ht="30">
      <c r="A97" s="25"/>
      <c r="B97" s="21">
        <v>68</v>
      </c>
      <c r="C97" s="21">
        <v>0</v>
      </c>
      <c r="D97" s="22" t="s">
        <v>556</v>
      </c>
      <c r="E97" s="22" t="s">
        <v>584</v>
      </c>
      <c r="F97" s="23">
        <v>26</v>
      </c>
    </row>
    <row r="98" spans="1:6" s="3" customFormat="1" ht="15">
      <c r="A98" s="25"/>
      <c r="B98" s="21">
        <v>69</v>
      </c>
      <c r="C98" s="21"/>
      <c r="D98" s="22" t="s">
        <v>75</v>
      </c>
      <c r="E98" s="22" t="s">
        <v>72</v>
      </c>
      <c r="F98" s="23">
        <v>11</v>
      </c>
    </row>
    <row r="99" spans="1:6" ht="15">
      <c r="A99" s="25"/>
      <c r="B99" s="21">
        <v>70</v>
      </c>
      <c r="C99" s="21">
        <v>0</v>
      </c>
      <c r="D99" s="22" t="s">
        <v>74</v>
      </c>
      <c r="E99" s="22" t="s">
        <v>73</v>
      </c>
      <c r="F99" s="23">
        <v>11</v>
      </c>
    </row>
    <row r="100" spans="1:6" ht="15">
      <c r="A100" s="25"/>
      <c r="B100" s="21" t="s">
        <v>194</v>
      </c>
      <c r="C100" s="21"/>
      <c r="D100" s="22" t="s">
        <v>580</v>
      </c>
      <c r="E100" s="22" t="s">
        <v>370</v>
      </c>
      <c r="F100" s="23">
        <f>F101</f>
        <v>44</v>
      </c>
    </row>
    <row r="101" spans="1:6" ht="15">
      <c r="A101" s="25"/>
      <c r="B101" s="21">
        <v>71</v>
      </c>
      <c r="C101" s="21">
        <v>0</v>
      </c>
      <c r="D101" s="22" t="s">
        <v>149</v>
      </c>
      <c r="E101" s="22" t="s">
        <v>148</v>
      </c>
      <c r="F101" s="23">
        <v>44</v>
      </c>
    </row>
    <row r="102" spans="1:6" s="4" customFormat="1" ht="18">
      <c r="A102" s="1"/>
      <c r="B102" s="1"/>
      <c r="C102" s="1"/>
      <c r="D102" s="7"/>
      <c r="E102" s="7"/>
      <c r="F102"/>
    </row>
    <row r="103" spans="1:6" s="23" customFormat="1" ht="18">
      <c r="A103" s="36"/>
      <c r="B103" s="1"/>
      <c r="C103" s="1"/>
      <c r="D103" s="7"/>
      <c r="E103" s="7"/>
      <c r="F103"/>
    </row>
    <row r="104" spans="1:6" s="23" customFormat="1" ht="15">
      <c r="A104" s="21"/>
      <c r="B104" s="1"/>
      <c r="C104" s="1"/>
      <c r="D104" s="7"/>
      <c r="E104" s="7"/>
      <c r="F104"/>
    </row>
    <row r="105" spans="1:6" s="23" customFormat="1" ht="15">
      <c r="A105" s="21"/>
      <c r="B105" s="1"/>
      <c r="C105" s="1"/>
      <c r="D105" s="7"/>
      <c r="E105" s="7"/>
      <c r="F105"/>
    </row>
    <row r="106" spans="1:6" s="23" customFormat="1" ht="15">
      <c r="A106" s="21"/>
      <c r="B106" s="1"/>
      <c r="C106" s="1"/>
      <c r="D106" s="7"/>
      <c r="E106" s="7"/>
      <c r="F106"/>
    </row>
    <row r="107" spans="1:6" ht="15">
      <c r="A107" s="21"/>
    </row>
  </sheetData>
  <sheetCalcPr fullCalcOnLoad="1"/>
  <phoneticPr fontId="2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James Fowler</cp:lastModifiedBy>
  <cp:lastPrinted>2014-10-05T20:09:01Z</cp:lastPrinted>
  <dcterms:created xsi:type="dcterms:W3CDTF">2012-02-07T20:06:33Z</dcterms:created>
  <dcterms:modified xsi:type="dcterms:W3CDTF">2019-09-27T17:01:33Z</dcterms:modified>
</cp:coreProperties>
</file>