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3A1A7270-C008-4905-AFCD-AF83B311A171}" xr6:coauthVersionLast="45" xr6:coauthVersionMax="45" xr10:uidLastSave="{00000000-0000-0000-0000-000000000000}"/>
  <bookViews>
    <workbookView xWindow="28680" yWindow="-120" windowWidth="19440" windowHeight="15600" activeTab="1" xr2:uid="{00000000-000D-0000-FFFF-FFFF00000000}"/>
  </bookViews>
  <sheets>
    <sheet name="AJB v07 1905" sheetId="69" r:id="rId1"/>
    <sheet name="AJB v08 1906" sheetId="68" r:id="rId2"/>
    <sheet name="AJB v09 1907" sheetId="67" r:id="rId3"/>
    <sheet name="AJB v10 1908" sheetId="66" r:id="rId4"/>
    <sheet name="AJB v11 1909" sheetId="64" r:id="rId5"/>
    <sheet name="AJB v12 1910" sheetId="63" r:id="rId6"/>
    <sheet name="AJB v13 1911" sheetId="62" r:id="rId7"/>
    <sheet name="AJB v14 1912" sheetId="61" r:id="rId8"/>
    <sheet name="AJB v15 1913" sheetId="60" r:id="rId9"/>
    <sheet name="AJB v16 1914" sheetId="59" r:id="rId10"/>
    <sheet name="AJB v17 1915" sheetId="58" r:id="rId11"/>
    <sheet name="AJB v18 1916" sheetId="57" r:id="rId12"/>
    <sheet name="AJB v19 1917" sheetId="56" r:id="rId13"/>
    <sheet name="AJB v20 1918" sheetId="55" r:id="rId14"/>
    <sheet name="AJB v21 1919" sheetId="54" r:id="rId15"/>
    <sheet name="AJB v22 1920" sheetId="53" r:id="rId16"/>
    <sheet name="AJB v23 1921" sheetId="52" r:id="rId17"/>
    <sheet name="AJB v24 1922" sheetId="50" r:id="rId18"/>
    <sheet name="AJB v25 1923" sheetId="48" r:id="rId19"/>
    <sheet name="AJB v26 1924" sheetId="47" r:id="rId20"/>
    <sheet name="AJB v27 1925" sheetId="46" r:id="rId21"/>
    <sheet name="AJB v28 1926" sheetId="45" r:id="rId22"/>
    <sheet name="AJB v29 1927" sheetId="44" r:id="rId23"/>
    <sheet name="AJB v30 1928" sheetId="43" r:id="rId24"/>
    <sheet name="AJB v31 1929" sheetId="42" r:id="rId25"/>
    <sheet name="AJB v32 1930" sheetId="41" r:id="rId26"/>
    <sheet name="AJB v33 1931" sheetId="39" r:id="rId27"/>
    <sheet name="AJB v34 1932" sheetId="38" r:id="rId28"/>
    <sheet name="AJB v35 1933" sheetId="37" r:id="rId29"/>
    <sheet name="AJB v36 1934" sheetId="36" r:id="rId30"/>
    <sheet name="AJB v37 1935" sheetId="34" r:id="rId31"/>
    <sheet name="AJB v38 1936" sheetId="33" r:id="rId32"/>
    <sheet name="AJB v39 1937" sheetId="32" r:id="rId33"/>
    <sheet name="AJB v40 1938" sheetId="31" r:id="rId34"/>
    <sheet name="AJB v41 1939" sheetId="30" r:id="rId35"/>
    <sheet name="AJB v42 1940" sheetId="29" r:id="rId36"/>
    <sheet name="AJB v43 1941" sheetId="28" r:id="rId37"/>
    <sheet name="AJB v44 1942" sheetId="27" r:id="rId38"/>
    <sheet name="AJB v45 1943-1946 part 1" sheetId="26" r:id="rId39"/>
    <sheet name="AJB v46 1943-1946 part 2" sheetId="24" r:id="rId40"/>
    <sheet name="AJB v47 1947" sheetId="23" r:id="rId41"/>
    <sheet name="AJB v48 1948" sheetId="22" r:id="rId42"/>
    <sheet name="AJB v49 1949" sheetId="21" r:id="rId43"/>
    <sheet name="AJB v50 1950" sheetId="20" r:id="rId44"/>
    <sheet name="AJB v51 1951" sheetId="19" r:id="rId45"/>
    <sheet name="AJB v52 1952" sheetId="17" r:id="rId46"/>
    <sheet name="AJB v53 1953" sheetId="16" r:id="rId47"/>
    <sheet name="AJB v54 1954" sheetId="15" r:id="rId48"/>
    <sheet name="AJB v55 1955" sheetId="14" r:id="rId49"/>
    <sheet name="AJB v56 1956" sheetId="13" r:id="rId50"/>
    <sheet name="AJB v57 1957" sheetId="12" r:id="rId51"/>
    <sheet name="AJB v58 1958" sheetId="11" r:id="rId52"/>
    <sheet name="AJB v59 1959" sheetId="10" r:id="rId53"/>
    <sheet name="AJB v60 1960" sheetId="9" r:id="rId54"/>
    <sheet name="AJB v61 1961" sheetId="8" r:id="rId55"/>
    <sheet name="AJB v62 1962" sheetId="7" r:id="rId56"/>
    <sheet name="AJB v63 1963" sheetId="6" r:id="rId57"/>
    <sheet name="AJB v64 1964" sheetId="5" r:id="rId58"/>
    <sheet name="AJB v65 1965" sheetId="4" r:id="rId59"/>
    <sheet name="AJB v66 1966" sheetId="3" r:id="rId60"/>
    <sheet name="AJB v67 1967" sheetId="2" r:id="rId61"/>
    <sheet name="AJB v68 1968" sheetId="1" r:id="rId6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8" l="1"/>
  <c r="F205" i="68" l="1"/>
  <c r="F209" i="68"/>
  <c r="F193" i="68" l="1"/>
  <c r="F184" i="68"/>
  <c r="F176" i="68" l="1"/>
  <c r="F175" i="68" s="1"/>
  <c r="F160" i="68"/>
  <c r="F157" i="68"/>
  <c r="F152" i="68"/>
  <c r="F134" i="68" l="1"/>
  <c r="F143" i="68"/>
  <c r="F137" i="68"/>
  <c r="F132" i="68" l="1"/>
  <c r="F127" i="68"/>
  <c r="F122" i="68" l="1"/>
  <c r="F95" i="68" l="1"/>
  <c r="F58" i="69" l="1"/>
  <c r="F6" i="69" l="1"/>
  <c r="F191" i="69"/>
  <c r="F182" i="69" s="1"/>
  <c r="F172" i="69"/>
  <c r="F169" i="69"/>
  <c r="F165" i="69"/>
  <c r="F159" i="69"/>
  <c r="F153" i="69"/>
  <c r="F150" i="69"/>
  <c r="F137" i="69" s="1"/>
  <c r="F119" i="69" s="1"/>
  <c r="F146" i="69"/>
  <c r="F142" i="69"/>
  <c r="F138" i="69"/>
  <c r="F131" i="69"/>
  <c r="F126" i="69"/>
  <c r="F120" i="69"/>
  <c r="F112" i="69"/>
  <c r="F106" i="69"/>
  <c r="F89" i="69" s="1"/>
  <c r="F98" i="69"/>
  <c r="F90" i="69"/>
  <c r="F84" i="69"/>
  <c r="F80" i="69"/>
  <c r="F76" i="69"/>
  <c r="F74" i="69" s="1"/>
  <c r="F69" i="69"/>
  <c r="F66" i="69"/>
  <c r="F61" i="69"/>
  <c r="F55" i="69"/>
  <c r="F52" i="69"/>
  <c r="F43" i="69"/>
  <c r="F39" i="69"/>
  <c r="F38" i="69" s="1"/>
  <c r="F30" i="69"/>
  <c r="F25" i="69"/>
  <c r="F23" i="69" s="1"/>
  <c r="F19" i="69"/>
  <c r="F14" i="69"/>
  <c r="F9" i="69"/>
  <c r="F37" i="69" l="1"/>
  <c r="F5" i="69"/>
  <c r="F4" i="69" s="1"/>
  <c r="G3" i="69" s="1"/>
  <c r="F19" i="68"/>
  <c r="F90" i="68" l="1"/>
  <c r="F112" i="68"/>
  <c r="F106" i="68"/>
  <c r="F98" i="68"/>
  <c r="F84" i="68"/>
  <c r="F80" i="68"/>
  <c r="F76" i="68"/>
  <c r="F74" i="68" l="1"/>
  <c r="F89" i="68"/>
  <c r="F61" i="68"/>
  <c r="F58" i="68" s="1"/>
  <c r="F55" i="68"/>
  <c r="F52" i="68"/>
  <c r="F39" i="68"/>
  <c r="F43" i="68"/>
  <c r="F30" i="68"/>
  <c r="F25" i="68"/>
  <c r="F14" i="68"/>
  <c r="F9" i="68"/>
  <c r="F6" i="68"/>
  <c r="F38" i="68" l="1"/>
  <c r="F23" i="68"/>
  <c r="F5" i="68"/>
  <c r="F218" i="68"/>
  <c r="F204" i="68" s="1"/>
  <c r="F190" i="68"/>
  <c r="F169" i="68"/>
  <c r="F163" i="68"/>
  <c r="F148" i="68"/>
  <c r="F120" i="68"/>
  <c r="F69" i="68"/>
  <c r="F66" i="68" s="1"/>
  <c r="F37" i="68" s="1"/>
  <c r="F4" i="68" l="1"/>
  <c r="F147" i="68"/>
  <c r="F119" i="68" s="1"/>
  <c r="F123" i="67"/>
  <c r="F116" i="67"/>
  <c r="F93" i="67"/>
  <c r="F82" i="67"/>
  <c r="F77" i="67"/>
  <c r="F71" i="67"/>
  <c r="F42" i="67" l="1"/>
  <c r="F39" i="67" s="1"/>
  <c r="F34" i="67"/>
  <c r="F31" i="67" s="1"/>
  <c r="F19" i="67"/>
  <c r="F5" i="67"/>
  <c r="F12" i="67"/>
  <c r="F104" i="67" l="1"/>
  <c r="F107" i="66" l="1"/>
  <c r="F101" i="66"/>
  <c r="F101" i="67"/>
  <c r="F97" i="67"/>
  <c r="F98" i="66"/>
  <c r="F94" i="66"/>
  <c r="F91" i="66"/>
  <c r="F42" i="66" l="1"/>
  <c r="F39" i="66" s="1"/>
  <c r="F34" i="66"/>
  <c r="F31" i="66" s="1"/>
  <c r="F142" i="67" l="1"/>
  <c r="F133" i="67" s="1"/>
  <c r="F120" i="67"/>
  <c r="F110" i="67"/>
  <c r="F89" i="67"/>
  <c r="F73" i="67"/>
  <c r="F59" i="67"/>
  <c r="F53" i="67"/>
  <c r="F52" i="67" s="1"/>
  <c r="F47" i="67"/>
  <c r="F18" i="67" l="1"/>
  <c r="F88" i="67"/>
  <c r="F70" i="67" s="1"/>
  <c r="F4" i="67"/>
  <c r="F94" i="64"/>
  <c r="F83" i="64"/>
  <c r="G3" i="67" l="1"/>
  <c r="F42" i="64"/>
  <c r="F39" i="64" s="1"/>
  <c r="F34" i="64"/>
  <c r="F31" i="64" s="1"/>
  <c r="F5" i="66" l="1"/>
  <c r="F5" i="64"/>
  <c r="F139" i="66"/>
  <c r="F130" i="66" s="1"/>
  <c r="F120" i="66"/>
  <c r="F117" i="66" s="1"/>
  <c r="F113" i="66"/>
  <c r="F87" i="66"/>
  <c r="F80" i="66"/>
  <c r="F73" i="66"/>
  <c r="F71" i="66" s="1"/>
  <c r="F59" i="66"/>
  <c r="F53" i="66"/>
  <c r="F47" i="66"/>
  <c r="F19" i="66"/>
  <c r="F12" i="66"/>
  <c r="F144" i="64"/>
  <c r="F135" i="64" s="1"/>
  <c r="F125" i="64"/>
  <c r="F122" i="64" s="1"/>
  <c r="F108" i="64"/>
  <c r="F112" i="64"/>
  <c r="F103" i="64"/>
  <c r="F97" i="64"/>
  <c r="F90" i="64"/>
  <c r="F72" i="64"/>
  <c r="F78" i="64"/>
  <c r="F118" i="64"/>
  <c r="F58" i="64"/>
  <c r="F52" i="64"/>
  <c r="F46" i="64"/>
  <c r="F19" i="64"/>
  <c r="F12" i="64"/>
  <c r="F86" i="66" l="1"/>
  <c r="F4" i="66"/>
  <c r="F52" i="66"/>
  <c r="F18" i="66" s="1"/>
  <c r="F89" i="64"/>
  <c r="F70" i="64"/>
  <c r="F4" i="64"/>
  <c r="F51" i="64"/>
  <c r="F18" i="64" s="1"/>
  <c r="F70" i="66" l="1"/>
  <c r="G3" i="66" s="1"/>
  <c r="F69" i="64"/>
  <c r="G3" i="64" s="1"/>
  <c r="F83" i="62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90" i="52" l="1"/>
  <c r="F79" i="52" s="1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 s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</calcChain>
</file>

<file path=xl/sharedStrings.xml><?xml version="1.0" encoding="utf-8"?>
<sst xmlns="http://schemas.openxmlformats.org/spreadsheetml/2006/main" count="16557" uniqueCount="1720">
  <si>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</si>
  <si>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</si>
  <si>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</si>
  <si>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</si>
  <si>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</si>
  <si>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</si>
  <si>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</si>
  <si>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</si>
  <si>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</si>
  <si>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</si>
  <si>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</si>
  <si>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</si>
  <si>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</si>
  <si>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</si>
  <si>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</si>
  <si>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</si>
  <si>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</si>
  <si>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</si>
  <si>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</si>
  <si>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</si>
  <si>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</si>
  <si>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</si>
  <si>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</si>
  <si>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</si>
  <si>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</si>
  <si>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</si>
  <si>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</si>
  <si>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</si>
  <si>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</si>
  <si>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</si>
  <si>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</si>
  <si>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</si>
  <si>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</si>
  <si>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</si>
  <si>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</si>
  <si>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</si>
  <si>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</si>
  <si>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</si>
  <si>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</si>
  <si>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</si>
  <si>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</si>
  <si>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</si>
  <si>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</si>
  <si>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</si>
  <si>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</si>
  <si>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</si>
  <si>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</si>
  <si>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</si>
  <si>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</si>
  <si>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</si>
  <si>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</si>
  <si>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</si>
  <si>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</si>
  <si>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</si>
  <si>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</si>
  <si>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</si>
  <si>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</si>
  <si>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</si>
  <si>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</si>
  <si>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</si>
  <si>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</si>
  <si>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</si>
  <si>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</si>
  <si>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</si>
  <si>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</si>
  <si>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</si>
  <si>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</si>
  <si>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</si>
  <si>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</si>
  <si>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</si>
  <si>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</si>
  <si>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</si>
  <si>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</si>
  <si>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</si>
  <si>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</si>
  <si>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</si>
  <si>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</si>
  <si>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</si>
  <si>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</si>
  <si>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</si>
  <si>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</si>
  <si>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</si>
  <si>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</si>
  <si>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</si>
  <si>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</si>
  <si>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</si>
  <si>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</si>
  <si>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</si>
  <si>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</si>
  <si>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</si>
  <si>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</si>
  <si>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</si>
  <si>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</si>
  <si>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</si>
  <si>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</si>
  <si>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</si>
  <si>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</si>
  <si>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</si>
  <si>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</si>
  <si>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</si>
  <si>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</si>
  <si>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</si>
  <si>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</si>
  <si>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</si>
  <si>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</si>
  <si>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</si>
  <si>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</si>
  <si>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</si>
  <si>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</si>
  <si>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</si>
  <si>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</si>
  <si>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</si>
  <si>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</si>
  <si>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</si>
  <si>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</si>
  <si>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</si>
  <si>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</si>
  <si>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</si>
  <si>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</si>
  <si>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</si>
  <si>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</si>
  <si>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</si>
  <si>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</si>
  <si>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</si>
  <si>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</si>
  <si>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</si>
  <si>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</si>
  <si>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</si>
  <si>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</si>
  <si>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</si>
  <si>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</si>
  <si>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</si>
  <si>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</si>
  <si>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</si>
  <si>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</si>
  <si>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</si>
  <si>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</si>
  <si>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</si>
  <si>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</si>
  <si>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</si>
  <si>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</si>
  <si>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</si>
  <si>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</si>
  <si>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</si>
  <si>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</si>
  <si>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</si>
  <si>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</si>
  <si>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</si>
  <si>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</si>
  <si>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</si>
  <si>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</si>
  <si>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</si>
  <si>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</si>
  <si>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</si>
  <si>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</si>
  <si>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</si>
  <si>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</si>
  <si>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</si>
  <si>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</si>
  <si>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</si>
  <si>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</si>
  <si>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</si>
  <si>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</si>
  <si>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</si>
  <si>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</si>
  <si>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</si>
  <si>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</si>
  <si>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</si>
  <si>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</si>
  <si>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</si>
  <si>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</si>
  <si>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</si>
  <si>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</si>
  <si>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</si>
  <si>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</si>
  <si>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</si>
  <si>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</si>
  <si>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</si>
  <si>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</si>
  <si>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</si>
  <si>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</si>
  <si>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</si>
  <si>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</si>
  <si>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</si>
  <si>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</si>
  <si>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</si>
  <si>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</si>
  <si>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</si>
  <si>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</si>
  <si>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</si>
  <si>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</si>
  <si>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</si>
  <si>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</si>
  <si>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</si>
  <si>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</si>
  <si>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</si>
  <si>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</si>
  <si>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</si>
  <si>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</si>
  <si>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</si>
  <si>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</si>
  <si>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</si>
  <si>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</si>
  <si>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</si>
  <si>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</si>
  <si>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</si>
  <si>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</si>
  <si>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</si>
  <si>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</si>
  <si>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</si>
  <si>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</si>
  <si>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</si>
  <si>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</si>
  <si>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</si>
  <si>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</si>
  <si>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</si>
  <si>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</si>
  <si>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</si>
  <si>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</si>
  <si>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</si>
  <si>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</si>
  <si>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</si>
  <si>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</si>
  <si>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</si>
  <si>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</si>
  <si>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</si>
  <si>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</si>
  <si>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</si>
  <si>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</si>
  <si>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</si>
  <si>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</si>
  <si>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</si>
  <si>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</si>
  <si>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</si>
  <si>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</si>
  <si>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</si>
  <si>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</si>
  <si>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</si>
  <si>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</si>
  <si>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</si>
  <si>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</si>
  <si>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</si>
  <si>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</si>
  <si>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</si>
  <si>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</si>
  <si>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</si>
  <si>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</si>
  <si>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</si>
  <si>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</si>
  <si>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</si>
  <si>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</si>
  <si>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</si>
  <si>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</si>
  <si>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</si>
  <si>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</si>
  <si>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</si>
  <si>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</si>
  <si>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</si>
  <si>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</si>
  <si>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</si>
  <si>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</si>
  <si>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</si>
  <si>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</si>
  <si>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</si>
  <si>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</si>
  <si>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</si>
  <si>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</si>
  <si>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</si>
  <si>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</si>
  <si>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</si>
  <si>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</si>
  <si>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</si>
  <si>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</si>
  <si>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</si>
  <si>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</si>
  <si>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</si>
  <si>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</si>
  <si>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</si>
  <si>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</si>
  <si>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</si>
  <si>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</si>
  <si>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</si>
  <si>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</si>
  <si>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</si>
  <si>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</si>
  <si>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</si>
  <si>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</si>
  <si>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</si>
  <si>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</si>
  <si>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</si>
  <si>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</si>
  <si>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</si>
  <si>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</si>
  <si>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</si>
  <si>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</si>
  <si>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</si>
  <si>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</si>
  <si>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</si>
  <si>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</si>
  <si>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</si>
  <si>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</si>
  <si>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</si>
  <si>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</si>
  <si>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</si>
  <si>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</si>
  <si>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</si>
  <si>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</si>
  <si>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</si>
  <si>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</si>
  <si>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</si>
  <si>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</si>
  <si>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</si>
  <si>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</si>
  <si>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</si>
  <si>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</si>
  <si>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</si>
  <si>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</si>
  <si>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</si>
  <si>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</si>
  <si>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</si>
  <si>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</si>
  <si>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</si>
  <si>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</si>
  <si>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</si>
  <si>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</si>
  <si>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</si>
  <si>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</si>
  <si>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</si>
  <si>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</si>
  <si>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</si>
  <si>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</si>
  <si>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</si>
  <si>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</si>
  <si>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</si>
  <si>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</si>
  <si>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</si>
  <si>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</si>
  <si>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</si>
  <si>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</si>
  <si>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</si>
  <si>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</si>
  <si>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</si>
  <si>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</si>
  <si>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</si>
  <si>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</si>
  <si>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</si>
  <si>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</si>
  <si>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</si>
  <si>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</si>
  <si>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</si>
  <si>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</si>
  <si>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</si>
  <si>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</si>
  <si>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</si>
  <si>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</si>
  <si>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</si>
  <si>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</si>
  <si>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</si>
  <si>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</si>
  <si>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</si>
  <si>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</si>
  <si>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</si>
  <si>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</si>
  <si>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</si>
  <si>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</si>
  <si>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</si>
  <si>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</si>
  <si>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</si>
  <si>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</si>
  <si>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</si>
  <si>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</si>
  <si>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</si>
  <si>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</si>
  <si>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</si>
  <si>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</si>
  <si>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</si>
  <si>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</si>
  <si>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</si>
  <si>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</si>
  <si>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</si>
  <si>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</si>
  <si>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</si>
  <si>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</si>
  <si>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</si>
  <si>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</si>
  <si>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</si>
  <si>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</si>
  <si>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</si>
  <si>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</si>
  <si>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</si>
  <si>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</si>
  <si>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</si>
  <si>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</si>
  <si>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</si>
  <si>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</si>
  <si>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</si>
  <si>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</si>
  <si>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</si>
  <si>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</si>
  <si>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</si>
  <si>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</si>
  <si>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</si>
  <si>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</si>
  <si>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</si>
  <si>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</si>
  <si>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</si>
  <si>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</si>
  <si>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</si>
  <si>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</si>
  <si>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</si>
  <si>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</si>
  <si>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</si>
  <si>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</si>
  <si>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</si>
  <si>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</si>
  <si>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</si>
  <si>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</si>
  <si>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</si>
  <si>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</si>
  <si>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</si>
  <si>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</si>
  <si>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</si>
  <si>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</si>
  <si>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</si>
  <si>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</si>
  <si>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</si>
  <si>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</si>
  <si>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</si>
  <si>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</si>
  <si>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</si>
  <si>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</si>
  <si>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</si>
  <si>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</si>
  <si>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</si>
  <si>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</si>
  <si>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</si>
  <si>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</si>
  <si>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</si>
  <si>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</si>
  <si>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</si>
  <si>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</si>
  <si>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</si>
  <si>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</si>
  <si>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</si>
  <si>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</si>
  <si>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</si>
  <si>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</si>
  <si>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</si>
  <si>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</si>
  <si>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</si>
  <si>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</si>
  <si>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</si>
  <si>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</si>
  <si>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</si>
  <si>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</si>
  <si>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</si>
  <si>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</si>
  <si>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</si>
  <si>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</si>
  <si>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</si>
  <si>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</si>
  <si>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</si>
  <si>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</si>
  <si>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</si>
  <si>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</si>
  <si>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</si>
  <si>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</si>
  <si>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</si>
  <si>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</si>
  <si>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</si>
  <si>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</si>
  <si>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</si>
  <si>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</si>
  <si>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</si>
  <si>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</si>
  <si>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</si>
  <si>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</si>
  <si>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</si>
  <si>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</si>
  <si>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</si>
  <si>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</si>
  <si>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</si>
  <si>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</si>
  <si>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</si>
  <si>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</si>
  <si>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</si>
  <si>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</si>
  <si>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</si>
  <si>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</si>
  <si>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</si>
  <si>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</si>
  <si>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</si>
  <si>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</si>
  <si>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</si>
  <si>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</si>
  <si>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</si>
  <si>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</si>
  <si>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</si>
  <si>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</si>
  <si>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</si>
  <si>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</si>
  <si>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</si>
  <si>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</si>
  <si>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</si>
  <si>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</si>
  <si>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</si>
  <si>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</si>
  <si>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</si>
  <si>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</si>
  <si>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</si>
  <si>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</si>
  <si>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</si>
  <si>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</si>
  <si>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</si>
  <si>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</si>
  <si>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</si>
  <si>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</si>
  <si>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</si>
  <si>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</si>
  <si>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</si>
  <si>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</si>
  <si>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</si>
  <si>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</si>
  <si>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</si>
  <si>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</si>
  <si>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</si>
  <si>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</si>
  <si>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</si>
  <si>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</si>
  <si>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</si>
  <si>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</si>
  <si>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</si>
  <si>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</si>
  <si>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</si>
  <si>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</si>
  <si>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</si>
  <si>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</si>
  <si>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</si>
  <si>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</si>
  <si>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</si>
  <si>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</si>
  <si>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</si>
  <si>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</si>
  <si>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</si>
  <si>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</si>
  <si>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</si>
  <si>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</si>
  <si>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</si>
  <si>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</si>
  <si>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</si>
  <si>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</si>
  <si>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</si>
  <si>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</si>
  <si>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</si>
  <si>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</si>
  <si>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</si>
  <si>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</si>
  <si>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</si>
  <si>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</si>
  <si>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</si>
  <si>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</si>
  <si>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</si>
  <si>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</si>
  <si>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</si>
  <si>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</si>
  <si>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</si>
  <si>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</si>
  <si>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</si>
  <si>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</si>
  <si>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</si>
  <si>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</si>
  <si>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</si>
  <si>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</si>
  <si>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</si>
  <si>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</si>
  <si>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</si>
  <si>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</si>
  <si>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</si>
  <si>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</si>
  <si>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</si>
  <si>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</si>
  <si>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</si>
  <si>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</si>
  <si>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</si>
  <si>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</si>
  <si>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</si>
  <si>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</si>
  <si>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</si>
  <si>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</si>
  <si>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</si>
  <si>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</si>
  <si>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</si>
  <si>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</si>
  <si>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</si>
  <si>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</si>
  <si>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</si>
  <si>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</si>
  <si>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</si>
  <si>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</si>
  <si>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</si>
  <si>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</si>
  <si>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</si>
  <si>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</si>
  <si>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</si>
  <si>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</si>
  <si>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</si>
  <si>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</si>
  <si>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</si>
  <si>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</si>
  <si>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</si>
  <si>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</si>
  <si>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</si>
  <si>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</si>
  <si>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</si>
  <si>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</si>
  <si>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</si>
  <si>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</si>
  <si>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</si>
  <si>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</si>
  <si>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</si>
  <si>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</si>
  <si>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</si>
  <si>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</si>
  <si>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</si>
  <si>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</si>
  <si>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</si>
  <si>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</si>
  <si>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</si>
  <si>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</si>
  <si>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</si>
  <si>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</si>
  <si>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</si>
  <si>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</si>
  <si>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</si>
  <si>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</si>
  <si>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</si>
  <si>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</si>
  <si>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</si>
  <si>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</si>
  <si>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</si>
  <si>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</si>
  <si>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</si>
  <si>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</si>
  <si>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</si>
  <si>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</si>
  <si>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</si>
  <si>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</si>
  <si>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</si>
  <si>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</si>
  <si>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</si>
  <si>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</si>
  <si>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</si>
  <si>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</si>
  <si>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</si>
  <si>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</si>
  <si>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</si>
  <si>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</si>
  <si>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</si>
  <si>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</si>
  <si>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</si>
  <si>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</si>
  <si>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</si>
  <si>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</si>
  <si>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</si>
  <si>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</si>
  <si>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</si>
  <si>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</si>
  <si>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</si>
  <si>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</si>
  <si>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</si>
  <si>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</si>
  <si>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</si>
  <si>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</si>
  <si>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</si>
  <si>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</si>
  <si>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</si>
  <si>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</si>
  <si>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</si>
  <si>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</si>
  <si>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</si>
  <si>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</si>
  <si>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</si>
  <si>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</si>
  <si>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</si>
  <si>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</si>
  <si>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</si>
  <si>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</si>
  <si>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</si>
  <si>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</si>
  <si>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</si>
  <si>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</si>
  <si>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</si>
  <si>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</si>
  <si>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</si>
  <si>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</si>
  <si>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</si>
  <si>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</si>
  <si>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</si>
  <si>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</si>
  <si>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</si>
  <si>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</si>
  <si>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</si>
  <si>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</si>
  <si>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</si>
  <si>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</si>
  <si>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</si>
  <si>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</si>
  <si>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</si>
  <si>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</si>
  <si>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</si>
  <si>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</si>
  <si>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</si>
  <si>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</si>
  <si>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</si>
  <si>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</si>
  <si>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</si>
  <si>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</si>
  <si>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</si>
  <si>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</si>
  <si>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</si>
  <si>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</si>
  <si>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</si>
  <si>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</si>
  <si>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</si>
  <si>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</si>
  <si>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</si>
  <si>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</si>
  <si>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</si>
  <si>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</si>
  <si>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</si>
  <si>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</si>
  <si>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</si>
  <si>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</si>
  <si>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</si>
  <si>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</si>
  <si>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</si>
  <si>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</si>
  <si>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</si>
  <si>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</si>
  <si>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</si>
  <si>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</si>
  <si>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</si>
  <si>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</si>
  <si>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</si>
  <si>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</si>
  <si>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</si>
  <si>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</si>
  <si>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</si>
  <si>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</si>
  <si>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</si>
  <si>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</si>
  <si>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</si>
  <si>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</si>
  <si>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</si>
  <si>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</si>
  <si>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</si>
  <si>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</si>
  <si>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</si>
  <si>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</si>
  <si>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</si>
  <si>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</si>
  <si>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</si>
  <si>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</si>
  <si>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</si>
  <si>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</si>
  <si>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</si>
  <si>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</si>
  <si>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</si>
  <si>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</si>
  <si>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</si>
  <si>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</si>
  <si>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</si>
  <si>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</si>
  <si>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</si>
  <si>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</si>
  <si>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</si>
  <si>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</si>
  <si>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</si>
  <si>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</si>
  <si>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</si>
  <si>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</si>
  <si>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</si>
  <si>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</si>
  <si>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</si>
  <si>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</si>
  <si>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</si>
  <si>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</si>
  <si>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</si>
  <si>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</si>
  <si>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</si>
  <si>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</si>
  <si>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</si>
  <si>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</si>
  <si>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</si>
  <si>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</si>
  <si>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</si>
  <si>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</si>
  <si>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</si>
  <si>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</si>
  <si>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</si>
  <si>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</si>
  <si>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</si>
  <si>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</si>
  <si>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</si>
  <si>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</si>
  <si>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</si>
  <si>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</si>
  <si>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</si>
  <si>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</si>
  <si>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</si>
  <si>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</si>
  <si>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</si>
  <si>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</si>
  <si>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</si>
  <si>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</si>
  <si>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</si>
  <si>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</si>
  <si>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</si>
  <si>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</si>
  <si>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</si>
  <si>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</si>
  <si>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</si>
  <si>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</si>
  <si>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</si>
  <si>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</si>
  <si>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</si>
  <si>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</si>
  <si>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</si>
  <si>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</si>
  <si>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</si>
  <si>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</si>
  <si>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</si>
  <si>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</si>
  <si>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</si>
  <si>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</si>
  <si>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</si>
  <si>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</si>
  <si>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</si>
  <si>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</si>
  <si>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</si>
  <si>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</si>
  <si>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</si>
  <si>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</si>
  <si>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</si>
  <si>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</si>
  <si>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</si>
  <si>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</si>
  <si>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</si>
  <si>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</si>
  <si>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</si>
  <si>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</si>
  <si>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</si>
  <si>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</si>
  <si>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</si>
  <si>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</si>
  <si>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</si>
  <si>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</si>
  <si>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</si>
  <si>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</si>
  <si>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</si>
  <si>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</si>
  <si>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</si>
  <si>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</si>
  <si>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</si>
  <si>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</si>
  <si>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</si>
  <si>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</si>
  <si>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</si>
  <si>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</si>
  <si>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</si>
  <si>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</si>
  <si>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</si>
  <si>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</si>
  <si>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</si>
  <si>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</si>
  <si>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</si>
  <si>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</si>
  <si>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</si>
  <si>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</si>
  <si>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</si>
  <si>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</si>
  <si>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</si>
  <si>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</si>
  <si>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</si>
  <si>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</si>
  <si>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</si>
  <si>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</si>
  <si>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</si>
  <si>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</si>
  <si>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</si>
  <si>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</si>
  <si>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</si>
  <si>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</si>
  <si>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</si>
  <si>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</si>
  <si>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</si>
  <si>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</si>
  <si>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</si>
  <si>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</si>
  <si>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</si>
  <si>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</si>
  <si>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</si>
  <si>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</si>
  <si>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</si>
  <si>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</si>
  <si>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</si>
  <si>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</si>
  <si>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</si>
  <si>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</si>
  <si>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</si>
  <si>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</si>
  <si>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</si>
  <si>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</si>
  <si>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</si>
  <si>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</si>
  <si>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</si>
  <si>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</si>
  <si>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</si>
  <si>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</si>
  <si>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</si>
  <si>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</si>
  <si>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</si>
  <si>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</si>
  <si>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</si>
  <si>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</si>
  <si>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</si>
  <si>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</si>
  <si>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</si>
  <si>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</si>
  <si>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</si>
  <si>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</si>
  <si>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</si>
  <si>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</si>
  <si>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</si>
  <si>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</si>
  <si>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</si>
  <si>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</si>
  <si>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</si>
  <si>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</si>
  <si>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</si>
  <si>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</si>
  <si>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</si>
  <si>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</si>
  <si>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</si>
  <si>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</si>
  <si>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</si>
  <si>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</si>
  <si>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</si>
  <si>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</si>
  <si>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</si>
  <si>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</si>
  <si>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</si>
  <si>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</si>
  <si>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</si>
  <si>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</si>
  <si>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</si>
  <si>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</si>
  <si>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</si>
  <si>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</si>
  <si>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</si>
  <si>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</si>
  <si>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</si>
  <si>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</si>
  <si>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</si>
  <si>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</si>
  <si>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</si>
  <si>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</si>
  <si>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</si>
  <si>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</si>
  <si>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</si>
  <si>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</si>
  <si>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</si>
  <si>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</si>
  <si>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</si>
  <si>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</si>
  <si>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</si>
  <si>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</si>
  <si>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</si>
  <si>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</si>
  <si>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</si>
  <si>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</si>
  <si>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</si>
  <si>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</si>
  <si>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</si>
  <si>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</si>
  <si>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</si>
  <si>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</si>
  <si>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</si>
  <si>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</si>
  <si>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</si>
  <si>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</si>
  <si>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</si>
  <si>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</si>
  <si>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</si>
  <si>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</si>
  <si>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</si>
  <si>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</si>
  <si>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</si>
  <si>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</si>
  <si>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</si>
  <si>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</si>
  <si>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</si>
  <si>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</si>
  <si>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</si>
  <si>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</si>
  <si>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</si>
  <si>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</si>
  <si>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</si>
  <si>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</si>
  <si>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</si>
  <si>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</si>
  <si>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</si>
  <si>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</si>
  <si>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</si>
  <si>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</si>
  <si>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</si>
  <si>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</si>
  <si>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</si>
  <si>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</si>
  <si>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</si>
  <si>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</si>
  <si>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</si>
  <si>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</si>
  <si>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</si>
  <si>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</si>
  <si>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</si>
  <si>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</si>
  <si>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</si>
  <si>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</si>
  <si>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</si>
  <si>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</si>
  <si>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</si>
  <si>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</si>
  <si>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</si>
  <si>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</si>
  <si>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</si>
  <si>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</si>
  <si>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</si>
  <si>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</si>
  <si>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</si>
  <si>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</si>
  <si>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</si>
  <si>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</si>
  <si>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</si>
  <si>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</si>
  <si>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</si>
  <si>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</si>
  <si>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</si>
  <si>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</si>
  <si>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</si>
  <si>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</si>
  <si>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</si>
  <si>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</si>
  <si>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</si>
  <si>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</si>
  <si>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</si>
  <si>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</si>
  <si>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</si>
  <si>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</si>
  <si>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</si>
  <si>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</si>
  <si>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</si>
  <si>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</si>
  <si>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</si>
  <si>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</si>
  <si>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</si>
  <si>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</si>
  <si>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</si>
  <si>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</si>
  <si>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</si>
  <si>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</si>
  <si>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</si>
  <si>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</si>
  <si>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</si>
  <si>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</si>
  <si>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</si>
  <si>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</si>
  <si>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</si>
  <si>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</si>
  <si>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</si>
  <si>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</si>
  <si>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</si>
  <si>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</si>
  <si>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</si>
  <si>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</si>
  <si>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</si>
  <si>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</si>
  <si>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</si>
  <si>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</si>
  <si>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</si>
  <si>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</si>
  <si>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</si>
  <si>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</si>
  <si>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</si>
  <si>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</si>
  <si>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</si>
  <si>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</si>
  <si>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</si>
  <si>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</si>
  <si>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</si>
  <si>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</si>
  <si>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</si>
  <si>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</si>
  <si>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</si>
  <si>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</si>
  <si>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</si>
  <si>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</si>
  <si>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</si>
  <si>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</si>
  <si>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</si>
  <si>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</si>
  <si>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</si>
  <si>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</si>
  <si>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</si>
  <si>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</si>
  <si>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</si>
  <si>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</si>
  <si>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</si>
  <si>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</si>
  <si>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</si>
  <si>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</si>
  <si>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</si>
  <si>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</si>
  <si>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</si>
  <si>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</si>
  <si>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</si>
  <si>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</si>
  <si>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</si>
  <si>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</si>
  <si>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</si>
  <si>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</si>
  <si>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</si>
  <si>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</si>
  <si>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</si>
  <si>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</si>
  <si>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</si>
  <si>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</si>
  <si>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</si>
  <si>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</si>
  <si>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</si>
  <si>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</si>
  <si>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</si>
  <si>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</si>
  <si>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</si>
  <si>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</si>
  <si>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</si>
  <si>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</si>
  <si>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</si>
  <si>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</si>
  <si>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</si>
  <si>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</si>
  <si>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</si>
  <si>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</si>
  <si>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</si>
  <si>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</si>
  <si>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</si>
  <si>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</si>
  <si>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</si>
  <si>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</si>
  <si>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</si>
  <si>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</si>
  <si>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</si>
  <si>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</si>
  <si>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</si>
  <si>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</si>
  <si>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</si>
  <si>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</si>
  <si>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</si>
  <si>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</si>
  <si>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</si>
  <si>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</si>
  <si>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</si>
  <si>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</si>
  <si>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</si>
  <si>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</si>
  <si>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</si>
  <si>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</si>
  <si>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</si>
  <si>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</si>
  <si>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</si>
  <si>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</si>
  <si>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</si>
  <si>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</si>
  <si>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</si>
  <si>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</si>
  <si>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</si>
  <si>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</si>
  <si>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</si>
  <si>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</si>
  <si>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</si>
  <si>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</si>
  <si>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</si>
  <si>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</si>
  <si>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</si>
  <si>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</si>
  <si>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</si>
  <si>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</si>
  <si>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</si>
  <si>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</si>
  <si>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</si>
  <si>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</si>
  <si>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</si>
  <si>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</si>
  <si>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</si>
  <si>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</si>
  <si>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</si>
  <si>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</si>
  <si>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</si>
  <si>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</si>
  <si>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</si>
  <si>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</si>
  <si>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</si>
  <si>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</si>
  <si>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</si>
  <si>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</si>
  <si>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</si>
  <si>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</si>
  <si>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</si>
  <si>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</si>
  <si>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</si>
  <si>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</si>
  <si>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</si>
  <si>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</si>
  <si>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</si>
  <si>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</si>
  <si>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</si>
  <si>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</si>
  <si>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</si>
  <si>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</si>
  <si>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</si>
  <si>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</si>
  <si>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</si>
  <si>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</si>
  <si>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</si>
  <si>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</si>
  <si>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</si>
  <si>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</si>
  <si>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</si>
  <si>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</si>
  <si>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</si>
  <si>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</si>
  <si>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</si>
  <si>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</si>
  <si>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</si>
  <si>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</si>
  <si>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</si>
  <si>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</si>
  <si>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</si>
  <si>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</si>
  <si>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</si>
  <si>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</si>
  <si>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</si>
  <si>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</si>
  <si>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</si>
  <si>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</si>
  <si>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</si>
  <si>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</si>
  <si>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</si>
  <si>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</si>
  <si>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</si>
  <si>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</si>
  <si>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</si>
  <si>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</si>
  <si>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</si>
  <si>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</si>
  <si>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</si>
  <si>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</si>
  <si>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</si>
  <si>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</si>
  <si>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</si>
  <si>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</si>
  <si>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</si>
  <si>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</si>
  <si>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</si>
  <si>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</si>
  <si>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</si>
  <si>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</si>
  <si>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</si>
  <si>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</si>
  <si>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</si>
  <si>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</si>
  <si>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</si>
  <si>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</si>
  <si>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</si>
  <si>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</si>
  <si>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</si>
  <si>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</si>
  <si>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</si>
  <si>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</si>
  <si>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</si>
  <si>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</si>
  <si>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</si>
  <si>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</si>
  <si>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</si>
  <si>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</si>
  <si>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</si>
  <si>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</si>
  <si>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</si>
  <si>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</si>
  <si>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</si>
  <si>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</si>
  <si>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</si>
  <si>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</si>
  <si>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</si>
  <si>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</si>
  <si>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</si>
  <si>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</si>
  <si>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</si>
  <si>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</si>
  <si>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</si>
  <si>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</si>
  <si>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</si>
  <si>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</si>
  <si>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</si>
  <si>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</si>
  <si>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</si>
  <si>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</si>
  <si>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</si>
  <si>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</si>
  <si>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</si>
  <si>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</si>
  <si>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</si>
  <si>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</si>
  <si>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</si>
  <si>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</si>
  <si>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</si>
  <si>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</si>
  <si>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</si>
  <si>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</si>
  <si>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</si>
  <si>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</si>
  <si>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</si>
  <si>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</si>
  <si>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</si>
  <si>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</si>
  <si>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</si>
  <si>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</si>
  <si>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</si>
  <si>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</si>
  <si>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</si>
  <si>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</si>
  <si>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</si>
  <si>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</si>
  <si>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</si>
  <si>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</si>
  <si>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</si>
  <si>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</si>
  <si>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</si>
  <si>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</si>
  <si>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</si>
  <si>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</si>
  <si>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</si>
  <si>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</si>
  <si>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</si>
  <si>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</si>
  <si>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Berichte von Instituten und Gesellschaften</t>
  </si>
  <si>
    <r>
      <t>Jahrb</t>
    </r>
    <r>
      <rPr>
        <b/>
        <sz val="12"/>
        <color theme="1"/>
        <rFont val="Calibri"/>
        <family val="2"/>
      </rPr>
      <t>ücher und Sammlungen von Ephemeriden</t>
    </r>
  </si>
  <si>
    <t>Reports of institutes and societies</t>
  </si>
  <si>
    <t>Yearbooks and Ephemerides</t>
  </si>
  <si>
    <t>Nichtperiodeische Sammelschriften, neue Ausgaben älter Autoren</t>
  </si>
  <si>
    <t>Non-periodicial collection and new editions</t>
  </si>
  <si>
    <t>Bibliographie, Zeitschriftenrundschau</t>
  </si>
  <si>
    <t>Bibliography, magazine review</t>
  </si>
  <si>
    <t>Schriften allgemeinen Inhalts, Kosmogonie und Kosmognosie</t>
  </si>
  <si>
    <t>Writings of general content, cosmogony and cosmognosy</t>
  </si>
  <si>
    <t>Mathematische und rechnerische Hilfsmittel</t>
  </si>
  <si>
    <t>Mathematical and mathematical tools</t>
  </si>
  <si>
    <t>General Information</t>
  </si>
  <si>
    <t>Geschichtliches</t>
  </si>
  <si>
    <t>Allgemeine Geschichte der Astronomie und Geschichte einzelner Gebiete</t>
  </si>
  <si>
    <t>General History of Astronomy</t>
  </si>
  <si>
    <t>Literarische und geschichtliche Notizen</t>
  </si>
  <si>
    <t>Biographisches und Briefwechsel</t>
  </si>
  <si>
    <t>Biographical and correspondence</t>
  </si>
  <si>
    <t>Spherical Astronomy</t>
  </si>
  <si>
    <r>
      <t>Sph</t>
    </r>
    <r>
      <rPr>
        <b/>
        <i/>
        <sz val="13"/>
        <color theme="1"/>
        <rFont val="Calibri"/>
        <family val="2"/>
      </rPr>
      <t>ärische Astronomie</t>
    </r>
  </si>
  <si>
    <t>e</t>
  </si>
  <si>
    <t>Celestial Mechanics</t>
  </si>
  <si>
    <t>Himmelsmechanik</t>
  </si>
  <si>
    <t>f</t>
  </si>
  <si>
    <t>Instrumente und Beobachtungsmethoden</t>
  </si>
  <si>
    <t>Instruments and Observational Methods</t>
  </si>
  <si>
    <t>g</t>
  </si>
  <si>
    <t>Beobachtungen</t>
  </si>
  <si>
    <t>Observations</t>
  </si>
  <si>
    <t>Astrophysics</t>
  </si>
  <si>
    <t>Astrophysik</t>
  </si>
  <si>
    <t>h</t>
  </si>
  <si>
    <t>General aspects , Theory, Instruments</t>
  </si>
  <si>
    <t>Allgemeines - Theoretisches - Instrumentelles</t>
  </si>
  <si>
    <t>Lehrbücher und Schriften allgemeineren Inhalts</t>
  </si>
  <si>
    <t>Koordinaten und tägliche Bewegung</t>
  </si>
  <si>
    <t>Coordinates and Motion</t>
  </si>
  <si>
    <t>Aberration</t>
  </si>
  <si>
    <t>Prescession and Nutation</t>
  </si>
  <si>
    <r>
      <t>Pr</t>
    </r>
    <r>
      <rPr>
        <b/>
        <sz val="12"/>
        <color theme="1"/>
        <rFont val="Calibri"/>
        <family val="2"/>
      </rPr>
      <t>äzession und Nutation</t>
    </r>
  </si>
  <si>
    <t>Anzahl und Verteilung der Sterne</t>
  </si>
  <si>
    <t>Stellar Distribution</t>
  </si>
  <si>
    <t>Eigenbewegung der Sterne und der Sonne</t>
  </si>
  <si>
    <t>Movement of the Stars and Sun</t>
  </si>
  <si>
    <t>Eclipse and Occultations</t>
  </si>
  <si>
    <r>
      <t>Bestimmung von Zeit, L</t>
    </r>
    <r>
      <rPr>
        <b/>
        <sz val="12"/>
        <color theme="1"/>
        <rFont val="Calibri"/>
        <family val="2"/>
      </rPr>
      <t>änge und Polhöhe, Polhöhenschwankung</t>
    </r>
  </si>
  <si>
    <t>Time, Distance, Polar motion</t>
  </si>
  <si>
    <r>
      <t>Zeitz</t>
    </r>
    <r>
      <rPr>
        <b/>
        <sz val="12"/>
        <color theme="1"/>
        <rFont val="Calibri"/>
        <family val="2"/>
      </rPr>
      <t>ählung, Chronologie, Kalender</t>
    </r>
  </si>
  <si>
    <t>Time keeping, Chronology, Calendars</t>
  </si>
  <si>
    <t>Methoden der Bahnbestimung</t>
  </si>
  <si>
    <t>Methods of Orbit Determination</t>
  </si>
  <si>
    <r>
      <t>Ausgef</t>
    </r>
    <r>
      <rPr>
        <b/>
        <sz val="12"/>
        <color theme="1"/>
        <rFont val="Calibri"/>
        <family val="2"/>
      </rPr>
      <t>ührte Bahnbestimmung, Elemente, Massen</t>
    </r>
  </si>
  <si>
    <t>Orbit Elements and Masses</t>
  </si>
  <si>
    <t>Ephemeriden und Tafeln</t>
  </si>
  <si>
    <t>Ephimerides and Tables</t>
  </si>
  <si>
    <t>Perturbation Theory</t>
  </si>
  <si>
    <t>Planets and the Moon</t>
  </si>
  <si>
    <t>Planeten und Monde</t>
  </si>
  <si>
    <t>Bewegung in der Bahn</t>
  </si>
  <si>
    <t>Lunar Theory</t>
  </si>
  <si>
    <t>Mondtheorie</t>
  </si>
  <si>
    <r>
      <t>Achsendrehung und Konstitution der Himmelsk</t>
    </r>
    <r>
      <rPr>
        <b/>
        <sz val="12"/>
        <color theme="1"/>
        <rFont val="Calibri"/>
        <family val="2"/>
      </rPr>
      <t>öper</t>
    </r>
  </si>
  <si>
    <t>Rotation and Constitution</t>
  </si>
  <si>
    <r>
      <t>Uhren nebst Zubeh</t>
    </r>
    <r>
      <rPr>
        <b/>
        <sz val="12"/>
        <color theme="1"/>
        <rFont val="Calibri"/>
        <family val="2"/>
      </rPr>
      <t>ör</t>
    </r>
  </si>
  <si>
    <t>Watches and Accessories</t>
  </si>
  <si>
    <r>
      <t>Instrumente f</t>
    </r>
    <r>
      <rPr>
        <b/>
        <sz val="12"/>
        <color theme="1"/>
        <rFont val="Calibri"/>
        <family val="2"/>
      </rPr>
      <t>ür Winkelmessung nebst Zubehör</t>
    </r>
  </si>
  <si>
    <t>Angles measurements</t>
  </si>
  <si>
    <t>Visuelle , photographische und sonstige Beobachtungsmethoden</t>
  </si>
  <si>
    <t>Visual , Photographic, and other Observational Methods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</si>
  <si>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Sternwarten</t>
    </r>
  </si>
  <si>
    <t xml:space="preserve">General Aspects </t>
  </si>
  <si>
    <r>
      <t>Gro</t>
    </r>
    <r>
      <rPr>
        <b/>
        <sz val="11"/>
        <color theme="1"/>
        <rFont val="Calibri"/>
        <family val="2"/>
      </rPr>
      <t>ße Planeten und Trabanten</t>
    </r>
  </si>
  <si>
    <t>Hinweise auf bevorstehende Erscheinungen</t>
  </si>
  <si>
    <t>Indications of impending apparitions</t>
  </si>
  <si>
    <t>Eclipses</t>
  </si>
  <si>
    <t>Occultations</t>
  </si>
  <si>
    <t>Sternbedeckung</t>
  </si>
  <si>
    <r>
      <t>Mitteilungen und selbst</t>
    </r>
    <r>
      <rPr>
        <b/>
        <sz val="12"/>
        <color theme="1"/>
        <rFont val="Calibri"/>
        <family val="2"/>
      </rPr>
      <t>ändig erschienene Werke Inhalts</t>
    </r>
  </si>
  <si>
    <t>Messages and self-published works content</t>
  </si>
  <si>
    <r>
      <t>Geographische Koordinaten und Polh</t>
    </r>
    <r>
      <rPr>
        <b/>
        <sz val="12"/>
        <color theme="1"/>
        <rFont val="Calibri"/>
        <family val="2"/>
      </rPr>
      <t>öhenschwankung</t>
    </r>
  </si>
  <si>
    <t>Geographical coordinates and polar wander</t>
  </si>
  <si>
    <t>Absolute and relative spherical coordinates</t>
  </si>
  <si>
    <r>
      <t>Absolute und relative sph</t>
    </r>
    <r>
      <rPr>
        <b/>
        <sz val="12"/>
        <color theme="1"/>
        <rFont val="Calibri"/>
        <family val="2"/>
      </rPr>
      <t>ärische Koordinaten</t>
    </r>
  </si>
  <si>
    <t>Sun, planets and the Moon</t>
  </si>
  <si>
    <t>Fixsterne - Ortsbestimmung, Kataloge, Karten und Globen</t>
  </si>
  <si>
    <t>Stars - positions, catalogs, charts, and globes</t>
  </si>
  <si>
    <t>Double Stars</t>
  </si>
  <si>
    <t>Globular Clusters and Nebulae</t>
  </si>
  <si>
    <t>Sternhaufen und Nebelflecken</t>
  </si>
  <si>
    <r>
      <t>Sonne, gro</t>
    </r>
    <r>
      <rPr>
        <b/>
        <sz val="11"/>
        <color theme="1"/>
        <rFont val="Calibri"/>
        <family val="2"/>
      </rPr>
      <t>ße planeten und Monde</t>
    </r>
  </si>
  <si>
    <t>Achsendrehung und Figur der Sonne, Planeten und Monde</t>
  </si>
  <si>
    <t>Rotation and Shape of the Sun, planets and the Moon</t>
  </si>
  <si>
    <r>
      <t>Finsternisse, Vor</t>
    </r>
    <r>
      <rPr>
        <b/>
        <sz val="12"/>
        <color theme="1"/>
        <rFont val="Calibri"/>
        <family val="2"/>
      </rPr>
      <t>übergänge und Bedeckungen</t>
    </r>
  </si>
  <si>
    <t>Parallaxen im Sonnesystem</t>
  </si>
  <si>
    <t>Parallaxen und Eigbewegungen in der Fixsternwelt</t>
  </si>
  <si>
    <t>Stellar parallax and proper motions</t>
  </si>
  <si>
    <t>Solar system Parallax</t>
  </si>
  <si>
    <t>i</t>
  </si>
  <si>
    <t>j</t>
  </si>
  <si>
    <t>k</t>
  </si>
  <si>
    <t>Comets and Meteors</t>
  </si>
  <si>
    <t>Kometen und Meteor</t>
  </si>
  <si>
    <t>l</t>
  </si>
  <si>
    <t>Die Fixsternenwelt</t>
  </si>
  <si>
    <t>Theory of Spectrum Analysis and Photometry</t>
  </si>
  <si>
    <t>Theoretische Spektralanalyse und Photometrie</t>
  </si>
  <si>
    <t>Astrophysikaische Beobachtungmethoden und Instrumente</t>
  </si>
  <si>
    <t>Observational methods and Instrumentation</t>
  </si>
  <si>
    <t>Spectroscopy</t>
  </si>
  <si>
    <t>Spektroskopie</t>
  </si>
  <si>
    <t>Strahlungsmessung</t>
  </si>
  <si>
    <t>Radiation</t>
  </si>
  <si>
    <r>
      <t xml:space="preserve">Theoretische Unterschungen </t>
    </r>
    <r>
      <rPr>
        <b/>
        <sz val="12"/>
        <color theme="1"/>
        <rFont val="Calibri"/>
        <family val="2"/>
      </rPr>
      <t>über astrophysikalische Vorgänge</t>
    </r>
  </si>
  <si>
    <r>
      <t>Stralung der Sonne und gasf</t>
    </r>
    <r>
      <rPr>
        <b/>
        <sz val="11"/>
        <color theme="1"/>
        <rFont val="Calibri"/>
        <family val="2"/>
      </rPr>
      <t>örmigen Himmerlskörper</t>
    </r>
  </si>
  <si>
    <t>Planetary Atmospheres</t>
  </si>
  <si>
    <t>Absorption und Dispersion des Lichts im Weltraum</t>
  </si>
  <si>
    <t>Absorption and Dispersion of Light in Space</t>
  </si>
  <si>
    <t>Miscellaneous</t>
  </si>
  <si>
    <r>
      <t>Atmosph</t>
    </r>
    <r>
      <rPr>
        <b/>
        <sz val="11"/>
        <color theme="1"/>
        <rFont val="Calibri"/>
        <family val="2"/>
      </rPr>
      <t>ären der Planeten</t>
    </r>
  </si>
  <si>
    <r>
      <t>Allgemeines und Abbildungen der Sonnenoberfl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che</t>
    </r>
  </si>
  <si>
    <t>General aspects of the Sun's surface</t>
  </si>
  <si>
    <t>Chromosphere and Corona</t>
  </si>
  <si>
    <r>
      <t>Chromosph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re und Korona</t>
    </r>
  </si>
  <si>
    <t>Sunspots, Flares, and Prominences</t>
  </si>
  <si>
    <t>Photometrie und Spektroskopie Beobachtungen an der Sonne</t>
  </si>
  <si>
    <t>Solar Photometry and Spectroscopie</t>
  </si>
  <si>
    <t>Thermische, elektrische und sonstige Wahrnehmungen an der Sonne</t>
  </si>
  <si>
    <t>Thermal, electric and other phenomena</t>
  </si>
  <si>
    <t>Flecken, Facklen und Protuberanzen</t>
  </si>
  <si>
    <t>Zodiacal Light and the Inner Planets</t>
  </si>
  <si>
    <t>Zodiakallicht und untere Planeten</t>
  </si>
  <si>
    <t>Zodiacal Light</t>
  </si>
  <si>
    <t>Die Erde</t>
  </si>
  <si>
    <t>Erdmagnetismus, Polarlichter</t>
  </si>
  <si>
    <t>Magnetism, Aurora</t>
  </si>
  <si>
    <t>Refraktionswirkungen</t>
  </si>
  <si>
    <t>Refraction effect</t>
  </si>
  <si>
    <t>Der Mond der Erde</t>
  </si>
  <si>
    <t>The Moon</t>
  </si>
  <si>
    <t>Cartographie</t>
  </si>
  <si>
    <t>Kartographie</t>
  </si>
  <si>
    <t>Theory</t>
  </si>
  <si>
    <t>Theorien und Hypothesen</t>
  </si>
  <si>
    <t>Mars and its Moons</t>
  </si>
  <si>
    <t>Mars und seine Monde</t>
  </si>
  <si>
    <t>Marsspektroskopie</t>
  </si>
  <si>
    <t>Allgemeines und Theoretisches</t>
  </si>
  <si>
    <t>Moons of Mars</t>
  </si>
  <si>
    <t>Die Marsmonde</t>
  </si>
  <si>
    <t>Asteroids</t>
  </si>
  <si>
    <t>Die kleinen Planeten</t>
  </si>
  <si>
    <t>Photography and visual positions</t>
  </si>
  <si>
    <t>Photographische und visuelle Positionbestimmungen</t>
  </si>
  <si>
    <r>
      <t>Bahnberechnungen, Ephereriden, St</t>
    </r>
    <r>
      <rPr>
        <b/>
        <sz val="11"/>
        <color theme="1"/>
        <rFont val="Calibri"/>
        <family val="2"/>
      </rPr>
      <t>ö</t>
    </r>
    <r>
      <rPr>
        <b/>
        <sz val="10"/>
        <color theme="1"/>
        <rFont val="Calibri"/>
        <family val="2"/>
      </rPr>
      <t>rungsrechnungen</t>
    </r>
  </si>
  <si>
    <t>Orbit calculation, ephemerides, perturbations</t>
  </si>
  <si>
    <t>Übersichten und Zusammenstellungen</t>
  </si>
  <si>
    <t>Compilations</t>
  </si>
  <si>
    <t>Jupiter und seine Monde</t>
  </si>
  <si>
    <r>
      <t>Physische Beobachtungen und Bemerkungen dar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ber</t>
    </r>
  </si>
  <si>
    <t>Moons</t>
  </si>
  <si>
    <t>Saturn, Rings, and Moons</t>
  </si>
  <si>
    <t>Saturn nebst Ring- und Mondesystem</t>
  </si>
  <si>
    <t>Uranus and Neptune</t>
  </si>
  <si>
    <t>Uranus und Neptun nebst ihren Monde</t>
  </si>
  <si>
    <t>General Aspect and Theories</t>
  </si>
  <si>
    <r>
      <t xml:space="preserve">Allgemeines und Theoretisches 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ber Kometen</t>
    </r>
  </si>
  <si>
    <t>Meteore und Meteoriten</t>
  </si>
  <si>
    <t>Meteor and Meteorites</t>
  </si>
  <si>
    <t>Photometrische Beobachtungen von ein- und mehrfachen Sternen Helligskeitskataloge</t>
  </si>
  <si>
    <t>Photometric Observations</t>
  </si>
  <si>
    <t>Spektroskopische und sonstige physische Beobachtungen an ein und mehrfachen Sternen</t>
  </si>
  <si>
    <t>Spectrocopic Observations</t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</si>
  <si>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nueu Sternen</t>
    </r>
  </si>
  <si>
    <t>Variables and Novae</t>
  </si>
  <si>
    <t>New variable stars</t>
  </si>
  <si>
    <r>
      <t>Neue Verl</t>
    </r>
    <r>
      <rPr>
        <b/>
        <sz val="11"/>
        <color theme="1"/>
        <rFont val="Calibri"/>
        <family val="2"/>
      </rPr>
      <t>ä</t>
    </r>
    <r>
      <rPr>
        <b/>
        <sz val="10"/>
        <color theme="1"/>
        <rFont val="Calibri"/>
        <family val="2"/>
      </rPr>
      <t>nderliche</t>
    </r>
  </si>
  <si>
    <t>Catalogues, Charts, and Ephimerides</t>
  </si>
  <si>
    <t>Katalog, Karten und Ephemeriden</t>
  </si>
  <si>
    <t>Milky way, star clusters, and nebulae</t>
  </si>
  <si>
    <r>
      <t>Abbildungen der Milchsta</t>
    </r>
    <r>
      <rPr>
        <b/>
        <sz val="12"/>
        <color theme="1"/>
        <rFont val="Calibri"/>
        <family val="2"/>
      </rPr>
      <t>ße, von Sternhaufen und Nebelflecken</t>
    </r>
  </si>
  <si>
    <r>
      <t>Photometrische, spektroskopische und sonstige Beobachtungen der Milchestra</t>
    </r>
    <r>
      <rPr>
        <b/>
        <sz val="12"/>
        <color theme="1"/>
        <rFont val="Calibri"/>
        <family val="2"/>
      </rPr>
      <t>ße, der Sternhaufen und Nebelflecken</t>
    </r>
  </si>
  <si>
    <t>Photometry, Spectroscopy and other observations of the Milky Way, star cluster, and nebulae</t>
  </si>
  <si>
    <t>Geodesy and Nautical Astronomy</t>
  </si>
  <si>
    <r>
      <t>Geod</t>
    </r>
    <r>
      <rPr>
        <b/>
        <i/>
        <sz val="14"/>
        <color theme="1"/>
        <rFont val="Calibri"/>
        <family val="2"/>
      </rPr>
      <t>äsie und Nautische Astronomie</t>
    </r>
  </si>
  <si>
    <r>
      <t>Geodäsie Lehrb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cher, Tafelwerke und Schriften allgemeineren Inhalts</t>
    </r>
  </si>
  <si>
    <t>Textbooks, tables, and general works</t>
  </si>
  <si>
    <t>Figure of the Earth</t>
  </si>
  <si>
    <t>Figur der Erde</t>
  </si>
  <si>
    <r>
      <t>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 Instrumente und ihr Gebrauch</t>
    </r>
  </si>
  <si>
    <t>Geodetic Instruments and their use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</si>
  <si>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</t>
    </r>
  </si>
  <si>
    <t>Basismessungen und Haupttriangulationen</t>
  </si>
  <si>
    <t>Measurements and Triangulations</t>
  </si>
  <si>
    <r>
      <t>Koordinaten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tischer Punkte</t>
    </r>
  </si>
  <si>
    <t>Coordinates of Points</t>
  </si>
  <si>
    <t>Leveling</t>
  </si>
  <si>
    <t>Nivellements</t>
  </si>
  <si>
    <t>Schweremessungen</t>
  </si>
  <si>
    <t>Nautical Astronomy</t>
  </si>
  <si>
    <t>Nautische Astronomie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</si>
  <si>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ch, Tafelwerke und Schriften allgemeineren Inhalts</t>
    </r>
  </si>
  <si>
    <t>Instruments and their operation</t>
  </si>
  <si>
    <t>Die Instrumente und ihr Gebrauch</t>
  </si>
  <si>
    <t>Nautical Science</t>
  </si>
  <si>
    <t>AJB v09 1907</t>
  </si>
  <si>
    <t>Literary and Historical Notes</t>
  </si>
  <si>
    <t>Allgemeines, Kartographie, Theorien und Hypothese</t>
  </si>
  <si>
    <t>General Aspects, kartographie, theories</t>
  </si>
  <si>
    <t>Allgemeines, Kartographie, Theorien und Hypothesen</t>
  </si>
  <si>
    <t>General Aspects, Cartography, Theories</t>
  </si>
  <si>
    <t>Jupiter and its Moons</t>
  </si>
  <si>
    <t>Allgemeines und  Theoretisches</t>
  </si>
  <si>
    <t>Theortisches</t>
  </si>
  <si>
    <t>Physics Observations</t>
  </si>
  <si>
    <t xml:space="preserve">Photographische </t>
  </si>
  <si>
    <t>Thermal conditions</t>
  </si>
  <si>
    <r>
      <t>Thermische und a. Verh</t>
    </r>
    <r>
      <rPr>
        <b/>
        <sz val="11"/>
        <color theme="1"/>
        <rFont val="Calibri"/>
        <family val="2"/>
      </rPr>
      <t>ä</t>
    </r>
    <r>
      <rPr>
        <b/>
        <sz val="11"/>
        <color theme="1"/>
        <rFont val="Calibri"/>
        <family val="2"/>
        <scheme val="minor"/>
      </rPr>
      <t>ltnisse</t>
    </r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</si>
  <si>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neue Sternen</t>
    </r>
  </si>
  <si>
    <r>
      <t>Finsternisse, Bedeckungen und Vor</t>
    </r>
    <r>
      <rPr>
        <b/>
        <sz val="12"/>
        <color theme="1"/>
        <rFont val="Calibri"/>
        <family val="2"/>
      </rPr>
      <t>ü</t>
    </r>
    <r>
      <rPr>
        <b/>
        <sz val="11.4"/>
        <color theme="1"/>
        <rFont val="Calibri"/>
        <family val="2"/>
      </rPr>
      <t>ber</t>
    </r>
    <r>
      <rPr>
        <b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</rPr>
      <t>änge</t>
    </r>
  </si>
  <si>
    <t>Precession and Nutation</t>
  </si>
  <si>
    <t>Attraction Problem</t>
  </si>
  <si>
    <t>Anziehungsproblem</t>
  </si>
  <si>
    <r>
      <t>Anziehungsproblem, St</t>
    </r>
    <r>
      <rPr>
        <b/>
        <sz val="12"/>
        <color theme="1"/>
        <rFont val="Calibri"/>
        <family val="2"/>
      </rPr>
      <t>örungstheorie</t>
    </r>
  </si>
  <si>
    <t>AJB v08 1906</t>
  </si>
  <si>
    <t>Institute</t>
  </si>
  <si>
    <t>Gesellschaften, Vereine und Versammlung</t>
  </si>
  <si>
    <t>Societies, Associatons and Assemblies</t>
  </si>
  <si>
    <t>Periodische erschienene Ephemeridensammlungen für 1906-1908</t>
  </si>
  <si>
    <t>Periodical collections of ephemeris for 1906-1908</t>
  </si>
  <si>
    <t>Jahrbücher und selbstädeig ercheinende Ephemeridensammlung für 1906-1910</t>
  </si>
  <si>
    <t>Yearbooks and independent ephemeris collections for 1906-1910</t>
  </si>
  <si>
    <t>Schriften und Lehrbuch allgemeinen Inhalts</t>
  </si>
  <si>
    <t>Writings and textbook of general content</t>
  </si>
  <si>
    <t>Kosmogonie (Anfang und Ende der Welt)</t>
  </si>
  <si>
    <t>Cosmogony (beginning and end of the world)</t>
  </si>
  <si>
    <t>Kosmognosie</t>
  </si>
  <si>
    <t>Cosmognosie</t>
  </si>
  <si>
    <t>Astronomische Anschauungen verschiedener Völker</t>
  </si>
  <si>
    <t>und einzelner Personen</t>
  </si>
  <si>
    <t>and individuals</t>
  </si>
  <si>
    <t>Geschichtliche Notizen über Himmelserscheinungen</t>
  </si>
  <si>
    <t>Historical notes about celestial phenomena</t>
  </si>
  <si>
    <t xml:space="preserve">über Instrumente, Beobachtungs- und Rechnungsmethoden </t>
  </si>
  <si>
    <t>About instruments, observation and calculation methods</t>
  </si>
  <si>
    <t>Biografien historischer Persönlichkeiten</t>
  </si>
  <si>
    <t>Biographies of historical figures</t>
  </si>
  <si>
    <t>Nekrologe</t>
  </si>
  <si>
    <t>Biographien lebender Astronomen</t>
  </si>
  <si>
    <t>Biographies of living astronomers</t>
  </si>
  <si>
    <t>Astronomical views of different peoples</t>
  </si>
  <si>
    <t>Lehrbuch</t>
  </si>
  <si>
    <t>Textbooks</t>
  </si>
  <si>
    <t>Schriften allgemeineren Inhalts</t>
  </si>
  <si>
    <t>General information</t>
  </si>
  <si>
    <t>Terrestrial refraction</t>
  </si>
  <si>
    <t>Terrestrische Refraktion</t>
  </si>
  <si>
    <t>Jährliche Refraktion</t>
  </si>
  <si>
    <t>Annual refraction</t>
  </si>
  <si>
    <t>Zeit, Lange und Polhöhe</t>
  </si>
  <si>
    <t>Polhöhenschwankung</t>
  </si>
  <si>
    <t>Zeitzählung und Chronologie</t>
  </si>
  <si>
    <t>Kalender und Kaenderreform</t>
  </si>
  <si>
    <t>Calenders and calender reform</t>
  </si>
  <si>
    <t>Time keeping and Chronology</t>
  </si>
  <si>
    <r>
      <t>Zeitz</t>
    </r>
    <r>
      <rPr>
        <b/>
        <sz val="12"/>
        <color theme="1"/>
        <rFont val="Calibri"/>
        <family val="2"/>
      </rPr>
      <t>ählung, Kalender, Chronologie</t>
    </r>
  </si>
  <si>
    <t>Time keeping, Calendars, Chronology</t>
  </si>
  <si>
    <t>Time, length and polar height</t>
  </si>
  <si>
    <t>Uhren</t>
  </si>
  <si>
    <t>Sonstige Zeitmesser</t>
  </si>
  <si>
    <t>Watches</t>
  </si>
  <si>
    <t>Time measurement</t>
  </si>
  <si>
    <t>Ganze Intrumente</t>
  </si>
  <si>
    <t>Optische Teile</t>
  </si>
  <si>
    <t>Optical Parts</t>
  </si>
  <si>
    <t>Visuelle Methoden</t>
  </si>
  <si>
    <t>Photographische Methoden</t>
  </si>
  <si>
    <t>Spektroskopische Methoden</t>
  </si>
  <si>
    <t>Verschiedenes Methoden</t>
  </si>
  <si>
    <t>Photographic methods</t>
  </si>
  <si>
    <t>Spetroscopic methods</t>
  </si>
  <si>
    <t>Miscellaneous methods</t>
  </si>
  <si>
    <t>Geographische Koordinaten</t>
  </si>
  <si>
    <t>Geographical coordinates</t>
  </si>
  <si>
    <t>Polar wander</t>
  </si>
  <si>
    <t>Star charts</t>
  </si>
  <si>
    <t>Kataloge und Bemerkungen</t>
  </si>
  <si>
    <t>Catalogues</t>
  </si>
  <si>
    <t>Short Observations</t>
  </si>
  <si>
    <t>Küruze Beobachtungenreihen</t>
  </si>
  <si>
    <t>Sonnen- und Mondfinsternisse</t>
  </si>
  <si>
    <t>Solar and Lunar eclipses</t>
  </si>
  <si>
    <t>Jupiter and Saturn's moons</t>
  </si>
  <si>
    <t>Jupiter- und Saturnmonden</t>
  </si>
  <si>
    <t>Bedeckungen</t>
  </si>
  <si>
    <t>Planetenkonjunktionen</t>
  </si>
  <si>
    <t>Planetary conjunctions</t>
  </si>
  <si>
    <t>Parallaxenbestimmungen</t>
  </si>
  <si>
    <t>Eigenbewegungen außerhalb der Gesichtslinie</t>
  </si>
  <si>
    <t>Systematische Sternbewegungen und Sonnenbewegung</t>
  </si>
  <si>
    <t>Systematic stellar and solar motions</t>
  </si>
  <si>
    <t>Bewegungen längs der Gesichtslinie</t>
  </si>
  <si>
    <t>Movements along the face line</t>
  </si>
  <si>
    <t>Own movements outside the facial line</t>
  </si>
  <si>
    <t>Fehlerrechnung und Interpolation</t>
  </si>
  <si>
    <t>Error Calculation and Interpolation</t>
  </si>
  <si>
    <t>Rechentafel und -Maschinen, Diagramme</t>
  </si>
  <si>
    <t>Calculating board and machines, diagrams</t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</si>
  <si>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</t>
    </r>
  </si>
  <si>
    <t>Overview</t>
  </si>
  <si>
    <t>Visual methods</t>
  </si>
  <si>
    <t>AJB v07 1905</t>
  </si>
  <si>
    <t>Nature of comets</t>
  </si>
  <si>
    <t>Natur der Kometenschweife</t>
  </si>
  <si>
    <t>Photometrisches</t>
  </si>
  <si>
    <t>Spektroskopisches</t>
  </si>
  <si>
    <t>Photographisches</t>
  </si>
  <si>
    <t>Spektroskopischen und Allgemeines</t>
  </si>
  <si>
    <t>General Aspects and Spectroscopy</t>
  </si>
  <si>
    <t>Totalen Sonnenfinsternisse</t>
  </si>
  <si>
    <t>Photometrische</t>
  </si>
  <si>
    <t>Spectroskopisches</t>
  </si>
  <si>
    <t>Einzelne Flecken und Protuberanzen</t>
  </si>
  <si>
    <r>
      <t>Gr</t>
    </r>
    <r>
      <rPr>
        <b/>
        <sz val="11"/>
        <color theme="1"/>
        <rFont val="Calibri"/>
        <family val="2"/>
      </rPr>
      <t xml:space="preserve">ößere Beobachtungsreihen </t>
    </r>
  </si>
  <si>
    <t>Individual Sunspots and Prominences</t>
  </si>
  <si>
    <t>Sunspots and Earth's Magmetism</t>
  </si>
  <si>
    <t>Sunspotss and Weather</t>
  </si>
  <si>
    <t>Sonnenflecken und Meteoologie</t>
  </si>
  <si>
    <t>Sonnenflecken und Erdmagnetismus</t>
  </si>
  <si>
    <t xml:space="preserve"> Polarlichter</t>
  </si>
  <si>
    <t>Aurora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</si>
  <si>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Atmosphäre, Szintillation, Dämmerung, usw.</t>
    </r>
  </si>
  <si>
    <t>Atmospheric level, scintillation, twilight etc</t>
  </si>
  <si>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ltere Kometen</t>
    </r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</si>
  <si>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 und Zusammenstellungen</t>
    </r>
  </si>
  <si>
    <t>Neue Kometen des Jares 1906</t>
  </si>
  <si>
    <t>Hinweise auf wiederkehrende periodische Kometen</t>
  </si>
  <si>
    <r>
      <t xml:space="preserve">Tabellarische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 der Beobachtungen</t>
    </r>
  </si>
  <si>
    <t>der Bahnelemente</t>
  </si>
  <si>
    <t>Orbital Elements</t>
  </si>
  <si>
    <t>Observation tables</t>
  </si>
  <si>
    <t>Periodic Comets</t>
  </si>
  <si>
    <t>Overviews and Compilations</t>
  </si>
  <si>
    <t>New comets for 1906</t>
  </si>
  <si>
    <t>Previous comets</t>
  </si>
  <si>
    <t>Sonstige Beobachtungen und Berechnungen</t>
  </si>
  <si>
    <t>Untersuchungen von Meteoriten</t>
  </si>
  <si>
    <r>
      <t>Meteorschw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rme, Hinweise</t>
    </r>
  </si>
  <si>
    <t>Observations of individual large meteors (fireballs)</t>
  </si>
  <si>
    <t>Other observations and calculations</t>
  </si>
  <si>
    <r>
      <t>Beobachtungen einzelner gro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 Meteore (Feuerkugeln)</t>
    </r>
  </si>
  <si>
    <t>Meteor swarms, notes</t>
  </si>
  <si>
    <t>Observations and radiant determinations</t>
  </si>
  <si>
    <r>
      <t>Beobachtungen und Radiantenbestimmungen von Sternschnuppenschw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rmen</t>
    </r>
  </si>
  <si>
    <t>Investigations of meteorites</t>
  </si>
  <si>
    <t>Textbooks and Tables</t>
  </si>
  <si>
    <t>Lehrbüch und Tafeln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</si>
  <si>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gröβere geodätische Aufnahmen und Verschiedenes</t>
    </r>
  </si>
  <si>
    <t>Reports of major geodetic recordings and miscellaneous</t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</si>
  <si>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geodädische Aufnahmen</t>
    </r>
  </si>
  <si>
    <t>Apparatus for geodetic recordings</t>
  </si>
  <si>
    <r>
      <t>Apparate für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Dichte- und Schweremessungen</t>
    </r>
  </si>
  <si>
    <t>Apparate für zum Auftragen und Zeichnen</t>
  </si>
  <si>
    <t>Apparatus for density and gravity measurements</t>
  </si>
  <si>
    <t>Apparatus for instruction and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</si>
</sst>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9"/>
      <color theme="1"/>
      <name val="Calibri"/>
      <family val="2"/>
    </font>
    <font>
      <b/>
      <sz val="10"/>
      <color theme="1"/>
      <name val="Calibri"/>
      <family val="2"/>
    </font>
    <font>
      <b/>
      <sz val="11.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0.4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 wrapText="1"/>
    </xf>
    <xf numFmtId="0" fontId="27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2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8C56-31EE-4D73-978D-EF55764B6620}">
  <dimension ref="A1:J196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1666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SUM(F4,F37,F119,F182)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SUM(F6,F9,F12,F13,F14,F19)</f>
        <v>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0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/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/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0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/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/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/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/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SUM(F15:F18)</f>
        <v>0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/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/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/>
    </row>
    <row r="18" spans="1:6" s="3" customFormat="1" ht="15.75" x14ac:dyDescent="0.25">
      <c r="A18" s="24"/>
      <c r="B18" s="24"/>
      <c r="C18" s="24">
        <v>4</v>
      </c>
      <c r="D18" s="68" t="s">
        <v>1473</v>
      </c>
      <c r="E18" s="68" t="s">
        <v>1348</v>
      </c>
      <c r="F18" s="78"/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0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/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6"/>
    </row>
    <row r="22" spans="1:6" x14ac:dyDescent="0.25">
      <c r="C22" s="24">
        <v>3</v>
      </c>
      <c r="D22" s="68" t="s">
        <v>1473</v>
      </c>
      <c r="E22" s="68" t="s">
        <v>1348</v>
      </c>
      <c r="F22" s="30"/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SUM(F24,F25,F30)</f>
        <v>0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/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SUM(F26:F29)</f>
        <v>0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/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/>
    </row>
    <row r="28" spans="1:6" s="3" customFormat="1" ht="30" x14ac:dyDescent="0.25">
      <c r="A28" s="10"/>
      <c r="B28" s="21"/>
      <c r="C28" s="24">
        <v>3</v>
      </c>
      <c r="D28" s="77" t="s">
        <v>1597</v>
      </c>
      <c r="E28" s="77" t="s">
        <v>1596</v>
      </c>
      <c r="F28" s="78"/>
    </row>
    <row r="29" spans="1:6" s="3" customFormat="1" ht="30" x14ac:dyDescent="0.25">
      <c r="A29" s="10"/>
      <c r="B29" s="21"/>
      <c r="C29" s="24">
        <v>4</v>
      </c>
      <c r="D29" s="77" t="s">
        <v>1599</v>
      </c>
      <c r="E29" s="77" t="s">
        <v>1598</v>
      </c>
      <c r="F29" s="78"/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SUM(F31:F34)</f>
        <v>0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/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/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/>
    </row>
    <row r="34" spans="1:6" s="3" customFormat="1" ht="15.75" x14ac:dyDescent="0.25">
      <c r="A34" s="10"/>
      <c r="B34" s="21"/>
      <c r="C34" s="24">
        <v>4</v>
      </c>
      <c r="D34" s="76" t="s">
        <v>845</v>
      </c>
      <c r="E34" s="77" t="s">
        <v>846</v>
      </c>
      <c r="F34" s="78"/>
    </row>
    <row r="35" spans="1:6" s="3" customFormat="1" ht="15.75" x14ac:dyDescent="0.25">
      <c r="A35" s="10"/>
      <c r="B35" s="21"/>
      <c r="C35" s="21"/>
      <c r="E35" s="22"/>
      <c r="F35" s="23"/>
    </row>
    <row r="36" spans="1:6" s="4" customFormat="1" ht="18.75" x14ac:dyDescent="0.3">
      <c r="A36" s="21"/>
      <c r="B36" s="21"/>
      <c r="C36" s="21"/>
      <c r="D36" s="22"/>
      <c r="E36" s="22"/>
      <c r="F36" s="23"/>
    </row>
    <row r="37" spans="1:6" s="3" customFormat="1" ht="18.75" x14ac:dyDescent="0.25">
      <c r="A37" s="17">
        <v>2</v>
      </c>
      <c r="B37" s="17"/>
      <c r="C37" s="17"/>
      <c r="D37" s="19" t="s">
        <v>549</v>
      </c>
      <c r="E37" s="19" t="s">
        <v>551</v>
      </c>
      <c r="F37" s="20">
        <f>SUM(F38,F58,F66,F74,F89)</f>
        <v>0</v>
      </c>
    </row>
    <row r="38" spans="1:6" s="3" customFormat="1" ht="18.75" x14ac:dyDescent="0.25">
      <c r="A38" s="17"/>
      <c r="B38" s="51" t="s">
        <v>1209</v>
      </c>
      <c r="C38" s="48"/>
      <c r="D38" s="50" t="s">
        <v>1374</v>
      </c>
      <c r="E38" s="50" t="s">
        <v>1375</v>
      </c>
      <c r="F38" s="54">
        <f>SUM(F39,F42,F43,F46,F47,F48,F49,F50,F51,F52,F55)</f>
        <v>0</v>
      </c>
    </row>
    <row r="39" spans="1:6" ht="31.5" x14ac:dyDescent="0.25">
      <c r="A39" s="21"/>
      <c r="B39" s="21">
        <v>10</v>
      </c>
      <c r="C39" s="21">
        <v>0</v>
      </c>
      <c r="D39" s="22" t="s">
        <v>1280</v>
      </c>
      <c r="E39" s="46" t="s">
        <v>1390</v>
      </c>
      <c r="F39" s="23">
        <f>SUM(F40:F41)</f>
        <v>0</v>
      </c>
    </row>
    <row r="40" spans="1:6" ht="15.75" x14ac:dyDescent="0.25">
      <c r="A40" s="21"/>
      <c r="B40" s="21"/>
      <c r="C40" s="24">
        <v>1</v>
      </c>
      <c r="D40" s="68" t="s">
        <v>1607</v>
      </c>
      <c r="E40" s="77" t="s">
        <v>1606</v>
      </c>
      <c r="F40" s="78"/>
    </row>
    <row r="41" spans="1:6" ht="15.75" x14ac:dyDescent="0.25">
      <c r="A41" s="21"/>
      <c r="B41" s="21"/>
      <c r="C41" s="24">
        <v>2</v>
      </c>
      <c r="D41" s="68" t="s">
        <v>1609</v>
      </c>
      <c r="E41" s="77" t="s">
        <v>1608</v>
      </c>
      <c r="F41" s="78"/>
    </row>
    <row r="42" spans="1:6" ht="31.5" x14ac:dyDescent="0.25">
      <c r="A42" s="21"/>
      <c r="B42" s="21">
        <v>11</v>
      </c>
      <c r="C42" s="21">
        <v>0</v>
      </c>
      <c r="D42" s="22" t="s">
        <v>1392</v>
      </c>
      <c r="E42" s="47" t="s">
        <v>1391</v>
      </c>
      <c r="F42" s="23"/>
    </row>
    <row r="43" spans="1:6" s="3" customFormat="1" ht="15.75" x14ac:dyDescent="0.25">
      <c r="A43" s="21"/>
      <c r="B43" s="21">
        <v>12</v>
      </c>
      <c r="C43" s="21">
        <v>0</v>
      </c>
      <c r="D43" s="46" t="s">
        <v>765</v>
      </c>
      <c r="E43" s="22" t="s">
        <v>301</v>
      </c>
      <c r="F43" s="23">
        <f>SUM(F44:F45)</f>
        <v>0</v>
      </c>
    </row>
    <row r="44" spans="1:6" s="3" customFormat="1" ht="15.75" x14ac:dyDescent="0.25">
      <c r="A44" s="21"/>
      <c r="B44" s="21"/>
      <c r="C44" s="24">
        <v>1</v>
      </c>
      <c r="D44" s="77" t="s">
        <v>1610</v>
      </c>
      <c r="E44" s="77" t="s">
        <v>1611</v>
      </c>
      <c r="F44" s="78"/>
    </row>
    <row r="45" spans="1:6" s="3" customFormat="1" ht="15.75" x14ac:dyDescent="0.25">
      <c r="A45" s="21"/>
      <c r="B45" s="21"/>
      <c r="C45" s="24">
        <v>2</v>
      </c>
      <c r="D45" s="77" t="s">
        <v>1613</v>
      </c>
      <c r="E45" s="77" t="s">
        <v>1612</v>
      </c>
      <c r="F45" s="78"/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/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/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/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/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/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/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0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/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1639</v>
      </c>
      <c r="E54" s="77" t="s">
        <v>1615</v>
      </c>
      <c r="F54" s="78"/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0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/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/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SUM(F59:F61,F64,F65)</f>
        <v>0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/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/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SUM(F62:F63)</f>
        <v>0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/>
    </row>
    <row r="63" spans="1:10" s="3" customFormat="1" ht="15.75" x14ac:dyDescent="0.25">
      <c r="A63" s="21"/>
      <c r="B63" s="21"/>
      <c r="C63" s="24">
        <v>2</v>
      </c>
      <c r="D63" s="68" t="s">
        <v>804</v>
      </c>
      <c r="E63" s="68" t="s">
        <v>706</v>
      </c>
      <c r="F63" s="30"/>
    </row>
    <row r="64" spans="1:10" s="3" customFormat="1" ht="31.5" customHeight="1" x14ac:dyDescent="0.25">
      <c r="A64" s="21"/>
      <c r="B64" s="21">
        <v>24</v>
      </c>
      <c r="C64" s="24">
        <v>0</v>
      </c>
      <c r="D64" s="68" t="s">
        <v>1664</v>
      </c>
      <c r="E64" s="70" t="s">
        <v>1663</v>
      </c>
      <c r="F64" s="30"/>
    </row>
    <row r="65" spans="1:10" s="3" customFormat="1" ht="18" customHeight="1" x14ac:dyDescent="0.25">
      <c r="A65" s="21"/>
      <c r="B65" s="21">
        <v>25</v>
      </c>
      <c r="C65" s="21">
        <v>0</v>
      </c>
      <c r="D65" s="46" t="s">
        <v>1410</v>
      </c>
      <c r="E65" s="22" t="s">
        <v>1409</v>
      </c>
      <c r="F65" s="23"/>
    </row>
    <row r="66" spans="1:10" s="3" customFormat="1" ht="17.25" x14ac:dyDescent="0.25">
      <c r="A66" s="21"/>
      <c r="B66" s="51" t="s">
        <v>1376</v>
      </c>
      <c r="C66" s="48"/>
      <c r="D66" s="67" t="s">
        <v>1377</v>
      </c>
      <c r="E66" s="50" t="s">
        <v>1378</v>
      </c>
      <c r="F66" s="54">
        <f>SUM(F67:F69,F73)</f>
        <v>0</v>
      </c>
      <c r="G66"/>
      <c r="H66"/>
      <c r="I66"/>
      <c r="J66"/>
    </row>
    <row r="67" spans="1:10" s="3" customFormat="1" ht="31.5" x14ac:dyDescent="0.25">
      <c r="A67" s="21"/>
      <c r="B67" s="21">
        <v>26</v>
      </c>
      <c r="C67" s="21">
        <v>0</v>
      </c>
      <c r="D67" s="22" t="s">
        <v>1280</v>
      </c>
      <c r="E67" s="46" t="s">
        <v>1390</v>
      </c>
      <c r="F67" s="23"/>
      <c r="G67"/>
      <c r="H67"/>
      <c r="I67"/>
      <c r="J67"/>
    </row>
    <row r="68" spans="1:10" s="3" customFormat="1" ht="18.75" x14ac:dyDescent="0.3">
      <c r="A68" s="21"/>
      <c r="B68" s="21">
        <v>27</v>
      </c>
      <c r="C68" s="21">
        <v>0</v>
      </c>
      <c r="D68" s="46" t="s">
        <v>1576</v>
      </c>
      <c r="E68" s="46" t="s">
        <v>1577</v>
      </c>
      <c r="F68" s="23"/>
      <c r="G68" s="6"/>
      <c r="H68" s="6"/>
      <c r="I68" s="6"/>
      <c r="J68" s="6"/>
    </row>
    <row r="69" spans="1:10" s="3" customFormat="1" ht="18.75" x14ac:dyDescent="0.3">
      <c r="A69" s="10"/>
      <c r="B69" s="21">
        <v>28</v>
      </c>
      <c r="C69" s="21">
        <v>0</v>
      </c>
      <c r="D69" s="22" t="s">
        <v>31</v>
      </c>
      <c r="E69" s="22" t="s">
        <v>1414</v>
      </c>
      <c r="F69" s="30">
        <f>SUM(F70:F72)</f>
        <v>0</v>
      </c>
      <c r="G69" s="6"/>
      <c r="H69" s="6"/>
      <c r="I69" s="6"/>
      <c r="J69" s="6"/>
    </row>
    <row r="70" spans="1:10" s="3" customFormat="1" ht="18.75" x14ac:dyDescent="0.3">
      <c r="A70" s="10"/>
      <c r="B70" s="21"/>
      <c r="C70" s="21">
        <v>1</v>
      </c>
      <c r="D70" s="46" t="s">
        <v>1411</v>
      </c>
      <c r="E70" s="22" t="s">
        <v>1088</v>
      </c>
      <c r="F70" s="30"/>
      <c r="G70" s="6"/>
      <c r="H70" s="6"/>
      <c r="I70" s="6"/>
      <c r="J70" s="6"/>
    </row>
    <row r="71" spans="1:10" s="3" customFormat="1" ht="18.75" x14ac:dyDescent="0.3">
      <c r="A71" s="10"/>
      <c r="B71" s="21"/>
      <c r="C71" s="24">
        <v>2</v>
      </c>
      <c r="D71" s="68" t="s">
        <v>783</v>
      </c>
      <c r="E71" s="68" t="s">
        <v>1427</v>
      </c>
      <c r="F71" s="30"/>
      <c r="G71" s="6"/>
      <c r="H71" s="6"/>
      <c r="I71" s="6"/>
      <c r="J71" s="6"/>
    </row>
    <row r="72" spans="1:10" s="4" customFormat="1" ht="18.75" x14ac:dyDescent="0.3">
      <c r="A72" s="10"/>
      <c r="B72" s="21"/>
      <c r="C72" s="24">
        <v>3</v>
      </c>
      <c r="D72" s="68" t="s">
        <v>1415</v>
      </c>
      <c r="E72" s="68" t="s">
        <v>1416</v>
      </c>
      <c r="F72" s="30"/>
    </row>
    <row r="73" spans="1:10" s="4" customFormat="1" ht="31.5" x14ac:dyDescent="0.3">
      <c r="A73" s="17"/>
      <c r="B73" s="21">
        <v>29</v>
      </c>
      <c r="C73" s="21">
        <v>0</v>
      </c>
      <c r="D73" s="22" t="s">
        <v>1418</v>
      </c>
      <c r="E73" s="22" t="s">
        <v>1417</v>
      </c>
      <c r="F73" s="69"/>
    </row>
    <row r="74" spans="1:10" s="3" customFormat="1" ht="34.5" x14ac:dyDescent="0.25">
      <c r="A74" s="17"/>
      <c r="B74" s="51" t="s">
        <v>1379</v>
      </c>
      <c r="C74" s="48"/>
      <c r="D74" s="50" t="s">
        <v>1381</v>
      </c>
      <c r="E74" s="50" t="s">
        <v>1380</v>
      </c>
      <c r="F74" s="20">
        <f>SUM(F75,F75,F76,F80,F84)</f>
        <v>0</v>
      </c>
    </row>
    <row r="75" spans="1:10" s="8" customFormat="1" ht="47.25" x14ac:dyDescent="0.25">
      <c r="A75" s="21"/>
      <c r="B75" s="21">
        <v>30</v>
      </c>
      <c r="C75" s="21">
        <v>0</v>
      </c>
      <c r="D75" s="46" t="s">
        <v>1426</v>
      </c>
      <c r="E75" s="46" t="s">
        <v>1425</v>
      </c>
      <c r="F75" s="23"/>
    </row>
    <row r="76" spans="1:10" s="8" customFormat="1" ht="15.75" x14ac:dyDescent="0.25">
      <c r="A76" s="24"/>
      <c r="B76" s="21">
        <v>31</v>
      </c>
      <c r="C76" s="21">
        <v>0</v>
      </c>
      <c r="D76" s="46" t="s">
        <v>1420</v>
      </c>
      <c r="E76" s="46" t="s">
        <v>1419</v>
      </c>
      <c r="F76" s="30">
        <f>SUM(F77:F79)</f>
        <v>0</v>
      </c>
    </row>
    <row r="77" spans="1:10" s="8" customFormat="1" ht="15.75" x14ac:dyDescent="0.25">
      <c r="A77" s="24"/>
      <c r="B77" s="21"/>
      <c r="C77" s="24">
        <v>1</v>
      </c>
      <c r="D77" s="77" t="s">
        <v>1625</v>
      </c>
      <c r="E77" s="77" t="s">
        <v>1623</v>
      </c>
      <c r="F77" s="30"/>
    </row>
    <row r="78" spans="1:10" s="8" customFormat="1" ht="15.75" x14ac:dyDescent="0.25">
      <c r="A78" s="24"/>
      <c r="B78" s="21"/>
      <c r="C78" s="24">
        <v>2</v>
      </c>
      <c r="D78" s="77" t="s">
        <v>1626</v>
      </c>
      <c r="E78" s="77" t="s">
        <v>1624</v>
      </c>
      <c r="F78" s="30"/>
    </row>
    <row r="79" spans="1:10" s="3" customFormat="1" ht="15.75" x14ac:dyDescent="0.25">
      <c r="A79" s="24"/>
      <c r="B79" s="21"/>
      <c r="C79" s="24">
        <v>3</v>
      </c>
      <c r="D79" s="77" t="s">
        <v>1473</v>
      </c>
      <c r="E79" s="77" t="s">
        <v>1348</v>
      </c>
      <c r="F79" s="30"/>
    </row>
    <row r="80" spans="1:10" s="3" customFormat="1" ht="31.5" x14ac:dyDescent="0.25">
      <c r="A80" s="21"/>
      <c r="B80" s="21">
        <v>32</v>
      </c>
      <c r="C80" s="21">
        <v>0</v>
      </c>
      <c r="D80" s="22" t="s">
        <v>1422</v>
      </c>
      <c r="E80" s="22" t="s">
        <v>1421</v>
      </c>
      <c r="F80" s="23">
        <f>SUM(F81:F83)</f>
        <v>0</v>
      </c>
    </row>
    <row r="81" spans="1:6" s="3" customFormat="1" ht="15.75" x14ac:dyDescent="0.25">
      <c r="A81" s="21"/>
      <c r="B81" s="21"/>
      <c r="C81" s="24">
        <v>1</v>
      </c>
      <c r="D81" s="68" t="s">
        <v>35</v>
      </c>
      <c r="E81" s="68" t="s">
        <v>1627</v>
      </c>
      <c r="F81" s="30"/>
    </row>
    <row r="82" spans="1:6" s="3" customFormat="1" ht="15.75" x14ac:dyDescent="0.25">
      <c r="A82" s="21"/>
      <c r="B82" s="21"/>
      <c r="C82" s="24">
        <v>2</v>
      </c>
      <c r="D82" s="68" t="s">
        <v>1629</v>
      </c>
      <c r="E82" s="68" t="s">
        <v>1628</v>
      </c>
      <c r="F82" s="30"/>
    </row>
    <row r="83" spans="1:6" s="3" customFormat="1" ht="15.75" x14ac:dyDescent="0.25">
      <c r="A83" s="21"/>
      <c r="B83" s="21"/>
      <c r="C83" s="24">
        <v>3</v>
      </c>
      <c r="D83" s="68" t="s">
        <v>1473</v>
      </c>
      <c r="E83" s="68" t="s">
        <v>1348</v>
      </c>
      <c r="F83" s="30"/>
    </row>
    <row r="84" spans="1:6" s="3" customFormat="1" ht="31.5" x14ac:dyDescent="0.25">
      <c r="A84" s="21"/>
      <c r="B84" s="21">
        <v>33</v>
      </c>
      <c r="C84" s="21">
        <v>0</v>
      </c>
      <c r="D84" s="46" t="s">
        <v>1424</v>
      </c>
      <c r="E84" s="47" t="s">
        <v>1423</v>
      </c>
      <c r="F84" s="54">
        <f>SUM(F85:F88)</f>
        <v>0</v>
      </c>
    </row>
    <row r="85" spans="1:6" s="3" customFormat="1" ht="15.75" x14ac:dyDescent="0.25">
      <c r="A85" s="21"/>
      <c r="B85" s="21"/>
      <c r="C85" s="24">
        <v>1</v>
      </c>
      <c r="D85" s="77" t="s">
        <v>1665</v>
      </c>
      <c r="E85" s="79" t="s">
        <v>1630</v>
      </c>
      <c r="F85" s="80"/>
    </row>
    <row r="86" spans="1:6" s="3" customFormat="1" ht="15.75" x14ac:dyDescent="0.25">
      <c r="A86" s="21"/>
      <c r="B86" s="21"/>
      <c r="C86" s="24">
        <v>2</v>
      </c>
      <c r="D86" s="77" t="s">
        <v>1634</v>
      </c>
      <c r="E86" s="79" t="s">
        <v>1631</v>
      </c>
      <c r="F86" s="80"/>
    </row>
    <row r="87" spans="1:6" s="3" customFormat="1" ht="15.75" x14ac:dyDescent="0.25">
      <c r="A87" s="21"/>
      <c r="B87" s="21"/>
      <c r="C87" s="24">
        <v>3</v>
      </c>
      <c r="D87" s="77" t="s">
        <v>1635</v>
      </c>
      <c r="E87" s="79" t="s">
        <v>1632</v>
      </c>
      <c r="F87" s="80"/>
    </row>
    <row r="88" spans="1:6" s="3" customFormat="1" ht="15.75" x14ac:dyDescent="0.25">
      <c r="A88" s="21"/>
      <c r="B88" s="21"/>
      <c r="C88" s="24">
        <v>4</v>
      </c>
      <c r="D88" s="77" t="s">
        <v>1636</v>
      </c>
      <c r="E88" s="79" t="s">
        <v>1633</v>
      </c>
      <c r="F88" s="80"/>
    </row>
    <row r="89" spans="1:6" s="3" customFormat="1" ht="18.75" x14ac:dyDescent="0.25">
      <c r="A89" s="21"/>
      <c r="B89" s="51" t="s">
        <v>1382</v>
      </c>
      <c r="C89" s="48"/>
      <c r="D89" s="50" t="s">
        <v>1384</v>
      </c>
      <c r="E89" s="50" t="s">
        <v>1383</v>
      </c>
      <c r="F89" s="69">
        <f>SUM(F90,F94,F95,F98,F105,F106,F111,F112)</f>
        <v>0</v>
      </c>
    </row>
    <row r="90" spans="1:6" s="3" customFormat="1" ht="31.5" x14ac:dyDescent="0.25">
      <c r="A90" s="21"/>
      <c r="B90" s="21">
        <v>34</v>
      </c>
      <c r="C90" s="21">
        <v>0</v>
      </c>
      <c r="D90" s="23" t="s">
        <v>1429</v>
      </c>
      <c r="E90" s="22" t="s">
        <v>1428</v>
      </c>
      <c r="F90" s="22">
        <f>SUM(F91:F93)</f>
        <v>0</v>
      </c>
    </row>
    <row r="91" spans="1:6" s="3" customFormat="1" ht="15.75" x14ac:dyDescent="0.25">
      <c r="A91" s="21"/>
      <c r="B91" s="21"/>
      <c r="C91" s="24">
        <v>1</v>
      </c>
      <c r="D91" s="30" t="s">
        <v>1430</v>
      </c>
      <c r="E91" s="68" t="s">
        <v>1104</v>
      </c>
      <c r="F91" s="68"/>
    </row>
    <row r="92" spans="1:6" s="3" customFormat="1" ht="15.75" x14ac:dyDescent="0.25">
      <c r="A92" s="21"/>
      <c r="B92" s="21"/>
      <c r="C92" s="24">
        <v>2</v>
      </c>
      <c r="D92" s="30" t="s">
        <v>1412</v>
      </c>
      <c r="E92" s="68" t="s">
        <v>1413</v>
      </c>
      <c r="F92" s="68"/>
    </row>
    <row r="93" spans="1:6" ht="15.75" x14ac:dyDescent="0.25">
      <c r="A93" s="21"/>
      <c r="B93" s="21"/>
      <c r="C93" s="24">
        <v>3</v>
      </c>
      <c r="D93" s="30" t="s">
        <v>1473</v>
      </c>
      <c r="E93" s="68" t="s">
        <v>1348</v>
      </c>
      <c r="F93" s="68"/>
    </row>
    <row r="94" spans="1:6" s="3" customFormat="1" ht="31.5" x14ac:dyDescent="0.25">
      <c r="A94" s="21"/>
      <c r="B94" s="21">
        <v>35</v>
      </c>
      <c r="C94" s="21">
        <v>0</v>
      </c>
      <c r="D94" s="22" t="s">
        <v>1434</v>
      </c>
      <c r="E94" s="22" t="s">
        <v>1433</v>
      </c>
      <c r="F94" s="23"/>
    </row>
    <row r="95" spans="1:6" s="3" customFormat="1" ht="31.5" x14ac:dyDescent="0.25">
      <c r="A95" s="21"/>
      <c r="B95" s="21">
        <v>36</v>
      </c>
      <c r="C95" s="21">
        <v>0</v>
      </c>
      <c r="D95" s="22" t="s">
        <v>1436</v>
      </c>
      <c r="E95" s="22" t="s">
        <v>1435</v>
      </c>
      <c r="F95" s="23"/>
    </row>
    <row r="96" spans="1:6" s="3" customFormat="1" ht="15.75" x14ac:dyDescent="0.25">
      <c r="A96" s="21"/>
      <c r="B96" s="21"/>
      <c r="C96" s="24">
        <v>1</v>
      </c>
      <c r="D96" s="68" t="s">
        <v>1638</v>
      </c>
      <c r="E96" s="68" t="s">
        <v>1637</v>
      </c>
      <c r="F96" s="30"/>
    </row>
    <row r="97" spans="1:6" s="3" customFormat="1" ht="15.75" x14ac:dyDescent="0.25">
      <c r="A97" s="21"/>
      <c r="B97" s="21"/>
      <c r="C97" s="24">
        <v>2</v>
      </c>
      <c r="D97" s="68" t="s">
        <v>1639</v>
      </c>
      <c r="E97" s="68" t="s">
        <v>1615</v>
      </c>
      <c r="F97" s="30"/>
    </row>
    <row r="98" spans="1:6" s="3" customFormat="1" ht="19.5" customHeight="1" x14ac:dyDescent="0.25">
      <c r="A98" s="21"/>
      <c r="B98" s="21">
        <v>37</v>
      </c>
      <c r="C98" s="21">
        <v>0</v>
      </c>
      <c r="D98" s="22" t="s">
        <v>1437</v>
      </c>
      <c r="E98" s="22" t="s">
        <v>1438</v>
      </c>
      <c r="F98" s="23">
        <f>SUM(F99:F104)</f>
        <v>0</v>
      </c>
    </row>
    <row r="99" spans="1:6" s="3" customFormat="1" ht="15.75" x14ac:dyDescent="0.25">
      <c r="A99" s="21"/>
      <c r="B99" s="21"/>
      <c r="C99" s="24">
        <v>1</v>
      </c>
      <c r="D99" s="68" t="s">
        <v>1439</v>
      </c>
      <c r="E99" s="68" t="s">
        <v>1445</v>
      </c>
      <c r="F99" s="30"/>
    </row>
    <row r="100" spans="1:6" s="3" customFormat="1" ht="15.75" x14ac:dyDescent="0.25">
      <c r="A100" s="21"/>
      <c r="B100" s="21"/>
      <c r="C100" s="24">
        <v>2</v>
      </c>
      <c r="D100" s="68" t="s">
        <v>1643</v>
      </c>
      <c r="E100" s="68" t="s">
        <v>1644</v>
      </c>
      <c r="F100" s="30"/>
    </row>
    <row r="101" spans="1:6" s="3" customFormat="1" ht="15.75" x14ac:dyDescent="0.25">
      <c r="A101" s="21"/>
      <c r="B101" s="21"/>
      <c r="C101" s="24">
        <v>3</v>
      </c>
      <c r="D101" s="68" t="s">
        <v>1642</v>
      </c>
      <c r="E101" s="68" t="s">
        <v>1641</v>
      </c>
      <c r="F101" s="30"/>
    </row>
    <row r="102" spans="1:6" s="3" customFormat="1" ht="15.75" x14ac:dyDescent="0.25">
      <c r="A102" s="21"/>
      <c r="B102" s="21"/>
      <c r="C102" s="24">
        <v>4</v>
      </c>
      <c r="D102" s="68" t="s">
        <v>1640</v>
      </c>
      <c r="E102" s="68" t="s">
        <v>396</v>
      </c>
      <c r="F102" s="30"/>
    </row>
    <row r="103" spans="1:6" s="3" customFormat="1" ht="15.75" x14ac:dyDescent="0.25">
      <c r="A103" s="21"/>
      <c r="B103" s="21"/>
      <c r="C103" s="24">
        <v>5</v>
      </c>
      <c r="D103" s="68" t="s">
        <v>1442</v>
      </c>
      <c r="E103" s="68" t="s">
        <v>706</v>
      </c>
      <c r="F103" s="30"/>
    </row>
    <row r="104" spans="1:6" ht="15.75" x14ac:dyDescent="0.25">
      <c r="A104" s="21"/>
      <c r="B104" s="21"/>
      <c r="C104" s="24">
        <v>6</v>
      </c>
      <c r="D104" s="68" t="s">
        <v>1443</v>
      </c>
      <c r="E104" s="68" t="s">
        <v>1444</v>
      </c>
      <c r="F104" s="30"/>
    </row>
    <row r="105" spans="1:6" ht="31.5" x14ac:dyDescent="0.25">
      <c r="A105" s="21"/>
      <c r="B105" s="21">
        <v>38</v>
      </c>
      <c r="C105" s="21">
        <v>0</v>
      </c>
      <c r="D105" s="22" t="s">
        <v>1447</v>
      </c>
      <c r="E105" s="22" t="s">
        <v>1446</v>
      </c>
      <c r="F105" s="23"/>
    </row>
    <row r="106" spans="1:6" ht="31.5" x14ac:dyDescent="0.25">
      <c r="A106" s="21"/>
      <c r="B106" s="21">
        <v>39</v>
      </c>
      <c r="C106" s="21">
        <v>0</v>
      </c>
      <c r="D106" s="22" t="s">
        <v>1430</v>
      </c>
      <c r="E106" s="22" t="s">
        <v>1448</v>
      </c>
      <c r="F106" s="23">
        <f>SUM(F107:F110)</f>
        <v>0</v>
      </c>
    </row>
    <row r="107" spans="1:6" ht="15.75" x14ac:dyDescent="0.25">
      <c r="A107" s="21"/>
      <c r="B107" s="21"/>
      <c r="C107" s="24">
        <v>1</v>
      </c>
      <c r="D107" s="68" t="s">
        <v>1646</v>
      </c>
      <c r="E107" s="68" t="s">
        <v>1645</v>
      </c>
      <c r="F107" s="30"/>
    </row>
    <row r="108" spans="1:6" ht="15.75" x14ac:dyDescent="0.25">
      <c r="A108" s="21"/>
      <c r="B108" s="21"/>
      <c r="C108" s="24">
        <v>2</v>
      </c>
      <c r="D108" s="68" t="s">
        <v>1647</v>
      </c>
      <c r="E108" s="68" t="s">
        <v>1648</v>
      </c>
      <c r="F108" s="30"/>
    </row>
    <row r="109" spans="1:6" ht="15.75" x14ac:dyDescent="0.25">
      <c r="A109" s="21"/>
      <c r="B109" s="21"/>
      <c r="C109" s="24">
        <v>3</v>
      </c>
      <c r="D109" s="68" t="s">
        <v>1431</v>
      </c>
      <c r="E109" s="68" t="s">
        <v>1649</v>
      </c>
      <c r="F109" s="30"/>
    </row>
    <row r="110" spans="1:6" ht="15.75" x14ac:dyDescent="0.25">
      <c r="A110" s="21"/>
      <c r="B110" s="21"/>
      <c r="C110" s="24">
        <v>4</v>
      </c>
      <c r="D110" s="68" t="s">
        <v>1651</v>
      </c>
      <c r="E110" s="68" t="s">
        <v>1650</v>
      </c>
      <c r="F110" s="30"/>
    </row>
    <row r="111" spans="1:6" s="3" customFormat="1" ht="15.75" x14ac:dyDescent="0.25">
      <c r="A111" s="21"/>
      <c r="B111" s="21">
        <v>40</v>
      </c>
      <c r="C111" s="21">
        <v>0</v>
      </c>
      <c r="D111" s="22" t="s">
        <v>1452</v>
      </c>
      <c r="E111" s="22" t="s">
        <v>1449</v>
      </c>
      <c r="F111" s="23"/>
    </row>
    <row r="112" spans="1:6" s="3" customFormat="1" ht="31.5" x14ac:dyDescent="0.25">
      <c r="A112" s="21"/>
      <c r="B112" s="21">
        <v>41</v>
      </c>
      <c r="C112" s="21">
        <v>0</v>
      </c>
      <c r="D112" s="22" t="s">
        <v>1451</v>
      </c>
      <c r="E112" s="22" t="s">
        <v>1450</v>
      </c>
      <c r="F112" s="23">
        <f>SUM(F113:F116)</f>
        <v>0</v>
      </c>
    </row>
    <row r="113" spans="1:10" s="3" customFormat="1" ht="15.75" x14ac:dyDescent="0.25">
      <c r="A113" s="21"/>
      <c r="B113" s="21"/>
      <c r="C113" s="81">
        <v>1</v>
      </c>
      <c r="D113" s="68" t="s">
        <v>738</v>
      </c>
      <c r="E113" s="68" t="s">
        <v>1652</v>
      </c>
      <c r="F113" s="68"/>
    </row>
    <row r="114" spans="1:10" s="3" customFormat="1" ht="30" x14ac:dyDescent="0.25">
      <c r="A114" s="21"/>
      <c r="B114" s="21"/>
      <c r="C114" s="81">
        <v>2</v>
      </c>
      <c r="D114" s="68" t="s">
        <v>1658</v>
      </c>
      <c r="E114" s="68" t="s">
        <v>1653</v>
      </c>
      <c r="F114" s="68"/>
    </row>
    <row r="115" spans="1:10" s="3" customFormat="1" ht="30" x14ac:dyDescent="0.25">
      <c r="A115" s="21"/>
      <c r="B115" s="21"/>
      <c r="C115" s="81">
        <v>3</v>
      </c>
      <c r="D115" s="68" t="s">
        <v>1655</v>
      </c>
      <c r="E115" s="68" t="s">
        <v>1654</v>
      </c>
      <c r="F115" s="68"/>
    </row>
    <row r="116" spans="1:10" s="32" customFormat="1" ht="15.75" x14ac:dyDescent="0.25">
      <c r="A116" s="21"/>
      <c r="B116" s="21"/>
      <c r="C116" s="81">
        <v>4</v>
      </c>
      <c r="D116" s="68" t="s">
        <v>1657</v>
      </c>
      <c r="E116" s="68" t="s">
        <v>1656</v>
      </c>
      <c r="F116" s="68"/>
      <c r="G116" s="3"/>
      <c r="H116" s="3"/>
      <c r="I116" s="3"/>
      <c r="J116" s="3"/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SUM(F120,F131,F137,F165,F169)</f>
        <v>0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SUM(F121,F122,F125,F126)</f>
        <v>0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/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/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/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/>
      <c r="G124" s="3"/>
      <c r="H124" s="3"/>
      <c r="I124" s="3"/>
      <c r="J124" s="3"/>
    </row>
    <row r="125" spans="1:10" ht="31.5" x14ac:dyDescent="0.25">
      <c r="A125" s="21"/>
      <c r="B125" s="21">
        <v>44</v>
      </c>
      <c r="C125" s="21">
        <v>0</v>
      </c>
      <c r="D125" s="22" t="s">
        <v>1460</v>
      </c>
      <c r="E125" s="22" t="s">
        <v>1461</v>
      </c>
      <c r="F125" s="23"/>
    </row>
    <row r="126" spans="1:10" ht="47.25" x14ac:dyDescent="0.25">
      <c r="A126" s="21"/>
      <c r="B126" s="21">
        <v>45</v>
      </c>
      <c r="C126" s="21">
        <v>0</v>
      </c>
      <c r="D126" s="22" t="s">
        <v>1463</v>
      </c>
      <c r="E126" s="22" t="s">
        <v>1462</v>
      </c>
      <c r="F126" s="23">
        <f>SUM(F127:F130)</f>
        <v>0</v>
      </c>
    </row>
    <row r="127" spans="1:10" ht="15.75" x14ac:dyDescent="0.25">
      <c r="A127" s="21"/>
      <c r="B127" s="21"/>
      <c r="C127" s="24">
        <v>1</v>
      </c>
      <c r="D127" s="68" t="s">
        <v>53</v>
      </c>
      <c r="E127" s="68" t="s">
        <v>1570</v>
      </c>
      <c r="F127" s="23"/>
    </row>
    <row r="128" spans="1:10" ht="15.75" x14ac:dyDescent="0.25">
      <c r="A128" s="21"/>
      <c r="B128" s="21"/>
      <c r="C128" s="24">
        <v>2</v>
      </c>
      <c r="D128" s="68" t="s">
        <v>1315</v>
      </c>
      <c r="E128" s="68" t="s">
        <v>1314</v>
      </c>
      <c r="F128" s="30"/>
    </row>
    <row r="129" spans="1:10" ht="15.75" x14ac:dyDescent="0.25">
      <c r="A129" s="21"/>
      <c r="B129" s="21"/>
      <c r="C129" s="24">
        <v>3</v>
      </c>
      <c r="D129" s="68" t="s">
        <v>1464</v>
      </c>
      <c r="E129" s="68" t="s">
        <v>1465</v>
      </c>
      <c r="F129" s="30"/>
    </row>
    <row r="130" spans="1:10" ht="15.75" x14ac:dyDescent="0.25">
      <c r="A130" s="21"/>
      <c r="B130" s="21"/>
      <c r="C130" s="24">
        <v>4</v>
      </c>
      <c r="D130" s="68" t="s">
        <v>1473</v>
      </c>
      <c r="E130" s="68" t="s">
        <v>1348</v>
      </c>
      <c r="F130" s="30"/>
    </row>
    <row r="131" spans="1:10" ht="17.25" x14ac:dyDescent="0.25">
      <c r="A131" s="21"/>
      <c r="B131" s="48" t="s">
        <v>1453</v>
      </c>
      <c r="C131" s="48"/>
      <c r="D131" s="50" t="s">
        <v>83</v>
      </c>
      <c r="E131" s="50" t="s">
        <v>1182</v>
      </c>
      <c r="F131" s="54">
        <f>SUM(F132:F136)</f>
        <v>0</v>
      </c>
    </row>
    <row r="132" spans="1:10" ht="31.5" x14ac:dyDescent="0.25">
      <c r="A132" s="21"/>
      <c r="B132" s="21">
        <v>46</v>
      </c>
      <c r="C132" s="21">
        <v>0</v>
      </c>
      <c r="D132" s="22" t="s">
        <v>1476</v>
      </c>
      <c r="E132" s="22" t="s">
        <v>1475</v>
      </c>
      <c r="F132" s="23"/>
    </row>
    <row r="133" spans="1:10" ht="32.25" customHeight="1" x14ac:dyDescent="0.25">
      <c r="A133" s="21"/>
      <c r="B133" s="21">
        <v>47</v>
      </c>
      <c r="C133" s="21">
        <v>0</v>
      </c>
      <c r="D133" s="22" t="s">
        <v>1477</v>
      </c>
      <c r="E133" s="22" t="s">
        <v>1478</v>
      </c>
      <c r="F133" s="23"/>
    </row>
    <row r="134" spans="1:10" s="3" customFormat="1" ht="31.5" x14ac:dyDescent="0.25">
      <c r="A134" s="21"/>
      <c r="B134" s="21">
        <v>48</v>
      </c>
      <c r="C134" s="21">
        <v>0</v>
      </c>
      <c r="D134" s="22" t="s">
        <v>1479</v>
      </c>
      <c r="E134" s="22" t="s">
        <v>1484</v>
      </c>
      <c r="F134" s="23"/>
    </row>
    <row r="135" spans="1:10" s="3" customFormat="1" ht="31.5" x14ac:dyDescent="0.25">
      <c r="A135" s="10"/>
      <c r="B135" s="21">
        <v>49</v>
      </c>
      <c r="C135" s="21">
        <v>0</v>
      </c>
      <c r="D135" s="22" t="s">
        <v>1481</v>
      </c>
      <c r="E135" s="22" t="s">
        <v>1480</v>
      </c>
      <c r="F135" s="23"/>
    </row>
    <row r="136" spans="1:10" s="3" customFormat="1" ht="47.25" x14ac:dyDescent="0.25">
      <c r="A136" s="10"/>
      <c r="B136" s="21">
        <v>50</v>
      </c>
      <c r="C136" s="21">
        <v>0</v>
      </c>
      <c r="D136" s="22" t="s">
        <v>1483</v>
      </c>
      <c r="E136" s="22" t="s">
        <v>1482</v>
      </c>
      <c r="F136" s="23"/>
    </row>
    <row r="137" spans="1:10" s="3" customFormat="1" ht="17.25" x14ac:dyDescent="0.25">
      <c r="A137" s="10"/>
      <c r="B137" s="48" t="s">
        <v>1454</v>
      </c>
      <c r="C137" s="48"/>
      <c r="D137" s="50" t="s">
        <v>1412</v>
      </c>
      <c r="E137" s="50" t="s">
        <v>1413</v>
      </c>
      <c r="F137" s="54">
        <f>SUM(F138,F142,F146,F150,F153,F159,F163,F164)</f>
        <v>0</v>
      </c>
      <c r="G137"/>
      <c r="H137"/>
      <c r="I137"/>
      <c r="J137"/>
    </row>
    <row r="138" spans="1:10" s="3" customFormat="1" ht="15.75" x14ac:dyDescent="0.25">
      <c r="A138" s="21"/>
      <c r="B138" s="21">
        <v>51</v>
      </c>
      <c r="C138" s="21">
        <v>0</v>
      </c>
      <c r="D138" s="3" t="s">
        <v>1485</v>
      </c>
      <c r="E138" s="3" t="s">
        <v>1486</v>
      </c>
      <c r="F138" s="23">
        <f>SUM(F139:F141)</f>
        <v>0</v>
      </c>
      <c r="G138"/>
      <c r="H138"/>
      <c r="I138"/>
      <c r="J138"/>
    </row>
    <row r="139" spans="1:10" s="3" customFormat="1" ht="15.75" x14ac:dyDescent="0.25">
      <c r="A139" s="21"/>
      <c r="B139" s="21"/>
      <c r="C139" s="24">
        <v>1</v>
      </c>
      <c r="D139" s="8" t="s">
        <v>1487</v>
      </c>
      <c r="E139" s="8" t="s">
        <v>957</v>
      </c>
      <c r="F139" s="30"/>
      <c r="G139"/>
      <c r="H139"/>
      <c r="I139"/>
      <c r="J139"/>
    </row>
    <row r="140" spans="1:10" s="3" customFormat="1" ht="15.75" x14ac:dyDescent="0.25">
      <c r="A140" s="21"/>
      <c r="B140" s="21"/>
      <c r="C140" s="24">
        <v>2</v>
      </c>
      <c r="D140" s="8" t="s">
        <v>317</v>
      </c>
      <c r="E140" s="8" t="s">
        <v>318</v>
      </c>
      <c r="F140" s="30"/>
      <c r="G140"/>
      <c r="H140"/>
      <c r="I140"/>
      <c r="J140"/>
    </row>
    <row r="141" spans="1:10" s="3" customFormat="1" ht="15.75" x14ac:dyDescent="0.25">
      <c r="A141" s="21"/>
      <c r="B141" s="21"/>
      <c r="C141" s="24">
        <v>3</v>
      </c>
      <c r="D141" s="8" t="s">
        <v>124</v>
      </c>
      <c r="E141" s="8" t="s">
        <v>124</v>
      </c>
      <c r="F141" s="30"/>
      <c r="G141"/>
      <c r="H141"/>
      <c r="I141"/>
      <c r="J141"/>
    </row>
    <row r="142" spans="1:10" s="3" customFormat="1" ht="15.75" x14ac:dyDescent="0.25">
      <c r="A142" s="21"/>
      <c r="B142" s="21">
        <v>52</v>
      </c>
      <c r="C142" s="21">
        <v>0</v>
      </c>
      <c r="D142" s="22" t="s">
        <v>104</v>
      </c>
      <c r="E142" s="22" t="s">
        <v>1488</v>
      </c>
      <c r="F142" s="23">
        <f>SUM(F143:F145)</f>
        <v>0</v>
      </c>
      <c r="G142"/>
      <c r="H142"/>
      <c r="I142"/>
      <c r="J142"/>
    </row>
    <row r="143" spans="1:10" s="3" customFormat="1" ht="15.75" x14ac:dyDescent="0.25">
      <c r="A143" s="21"/>
      <c r="B143" s="21"/>
      <c r="C143" s="24">
        <v>1</v>
      </c>
      <c r="D143" s="68" t="s">
        <v>1492</v>
      </c>
      <c r="E143" s="68" t="s">
        <v>1491</v>
      </c>
      <c r="F143" s="30"/>
      <c r="G143"/>
      <c r="H143"/>
      <c r="I143"/>
      <c r="J143"/>
    </row>
    <row r="144" spans="1:10" s="3" customFormat="1" ht="15.75" x14ac:dyDescent="0.25">
      <c r="A144" s="21"/>
      <c r="B144" s="21"/>
      <c r="C144" s="24">
        <v>2</v>
      </c>
      <c r="D144" s="68" t="s">
        <v>1571</v>
      </c>
      <c r="E144" s="68" t="s">
        <v>1572</v>
      </c>
      <c r="F144" s="30"/>
      <c r="G144"/>
      <c r="H144"/>
      <c r="I144"/>
      <c r="J144"/>
    </row>
    <row r="145" spans="1:10" s="3" customFormat="1" ht="15.75" x14ac:dyDescent="0.25">
      <c r="A145" s="21"/>
      <c r="B145" s="21"/>
      <c r="C145" s="24">
        <v>3</v>
      </c>
      <c r="D145" s="68" t="s">
        <v>1490</v>
      </c>
      <c r="E145" s="68" t="s">
        <v>1489</v>
      </c>
      <c r="F145" s="30"/>
    </row>
    <row r="146" spans="1:10" s="3" customFormat="1" ht="15.75" x14ac:dyDescent="0.25">
      <c r="A146" s="21"/>
      <c r="B146" s="21">
        <v>53</v>
      </c>
      <c r="C146" s="21">
        <v>0</v>
      </c>
      <c r="D146" s="22" t="s">
        <v>1494</v>
      </c>
      <c r="E146" s="22" t="s">
        <v>1493</v>
      </c>
      <c r="F146" s="23">
        <f>SUM(F147:F149)</f>
        <v>0</v>
      </c>
    </row>
    <row r="147" spans="1:10" s="3" customFormat="1" ht="30" x14ac:dyDescent="0.25">
      <c r="A147" s="21"/>
      <c r="B147" s="21"/>
      <c r="C147" s="24">
        <v>1</v>
      </c>
      <c r="D147" s="68" t="s">
        <v>863</v>
      </c>
      <c r="E147" s="68" t="s">
        <v>1514</v>
      </c>
      <c r="F147" s="30"/>
    </row>
    <row r="148" spans="1:10" s="3" customFormat="1" ht="30" x14ac:dyDescent="0.25">
      <c r="A148" s="21"/>
      <c r="B148" s="21"/>
      <c r="C148" s="24">
        <v>2</v>
      </c>
      <c r="D148" s="68" t="s">
        <v>1565</v>
      </c>
      <c r="E148" s="68" t="s">
        <v>1564</v>
      </c>
      <c r="F148" s="30"/>
    </row>
    <row r="149" spans="1:10" s="3" customFormat="1" ht="15.75" x14ac:dyDescent="0.25">
      <c r="A149" s="21"/>
      <c r="B149" s="21"/>
      <c r="C149" s="24">
        <v>3</v>
      </c>
      <c r="D149" s="68" t="s">
        <v>1473</v>
      </c>
      <c r="E149" s="68" t="s">
        <v>1348</v>
      </c>
      <c r="F149" s="30"/>
    </row>
    <row r="150" spans="1:10" s="3" customFormat="1" ht="15.75" x14ac:dyDescent="0.25">
      <c r="A150" s="21"/>
      <c r="B150" s="21">
        <v>54</v>
      </c>
      <c r="C150" s="21">
        <v>0</v>
      </c>
      <c r="D150" s="22" t="s">
        <v>1499</v>
      </c>
      <c r="E150" s="22" t="s">
        <v>1500</v>
      </c>
      <c r="F150" s="23">
        <f>SUM(F151:F152)</f>
        <v>0</v>
      </c>
    </row>
    <row r="151" spans="1:10" s="3" customFormat="1" ht="15.75" x14ac:dyDescent="0.25">
      <c r="A151" s="21"/>
      <c r="B151" s="21"/>
      <c r="C151" s="24">
        <v>1</v>
      </c>
      <c r="D151" s="68" t="s">
        <v>863</v>
      </c>
      <c r="E151" s="68" t="s">
        <v>864</v>
      </c>
      <c r="F151" s="30"/>
    </row>
    <row r="152" spans="1:10" s="3" customFormat="1" ht="15.75" x14ac:dyDescent="0.25">
      <c r="A152" s="21"/>
      <c r="B152" s="21"/>
      <c r="C152" s="24">
        <v>2</v>
      </c>
      <c r="D152" s="68" t="s">
        <v>1497</v>
      </c>
      <c r="E152" s="68" t="s">
        <v>1502</v>
      </c>
      <c r="F152" s="30"/>
    </row>
    <row r="153" spans="1:10" s="3" customFormat="1" ht="15.75" x14ac:dyDescent="0.25">
      <c r="A153" s="21"/>
      <c r="B153" s="21">
        <v>55</v>
      </c>
      <c r="C153" s="21">
        <v>0</v>
      </c>
      <c r="D153" s="22" t="s">
        <v>1505</v>
      </c>
      <c r="E153" s="22" t="s">
        <v>1506</v>
      </c>
      <c r="F153" s="23">
        <f>SUM(F154:F158)</f>
        <v>0</v>
      </c>
    </row>
    <row r="154" spans="1:10" s="3" customFormat="1" ht="30" x14ac:dyDescent="0.25">
      <c r="A154" s="21"/>
      <c r="B154" s="21"/>
      <c r="C154" s="24">
        <v>1</v>
      </c>
      <c r="D154" s="68" t="s">
        <v>1507</v>
      </c>
      <c r="E154" s="68" t="s">
        <v>1508</v>
      </c>
      <c r="F154" s="30"/>
    </row>
    <row r="155" spans="1:10" s="3" customFormat="1" ht="30" x14ac:dyDescent="0.25">
      <c r="A155" s="21"/>
      <c r="B155" s="21"/>
      <c r="C155" s="24">
        <v>2</v>
      </c>
      <c r="D155" s="68" t="s">
        <v>1510</v>
      </c>
      <c r="E155" s="68" t="s">
        <v>1509</v>
      </c>
      <c r="F155" s="30"/>
    </row>
    <row r="156" spans="1:10" s="3" customFormat="1" ht="15.75" x14ac:dyDescent="0.25">
      <c r="A156" s="21"/>
      <c r="B156" s="21"/>
      <c r="C156" s="24">
        <v>3</v>
      </c>
      <c r="D156" s="68" t="s">
        <v>1497</v>
      </c>
      <c r="E156" s="68" t="s">
        <v>1568</v>
      </c>
      <c r="F156" s="30"/>
    </row>
    <row r="157" spans="1:10" s="3" customFormat="1" ht="21.75" customHeight="1" x14ac:dyDescent="0.25">
      <c r="A157" s="21"/>
      <c r="B157" s="21"/>
      <c r="C157" s="24">
        <v>4</v>
      </c>
      <c r="D157" s="68" t="s">
        <v>1569</v>
      </c>
      <c r="E157" s="68" t="s">
        <v>864</v>
      </c>
      <c r="F157" s="30"/>
    </row>
    <row r="158" spans="1:10" s="3" customFormat="1" ht="30" x14ac:dyDescent="0.25">
      <c r="A158" s="21"/>
      <c r="B158" s="21"/>
      <c r="C158" s="24">
        <v>5</v>
      </c>
      <c r="D158" s="68" t="s">
        <v>1512</v>
      </c>
      <c r="E158" s="70" t="s">
        <v>1511</v>
      </c>
      <c r="F158" s="30"/>
      <c r="G158"/>
      <c r="H158"/>
      <c r="I158"/>
      <c r="J158"/>
    </row>
    <row r="159" spans="1:10" s="3" customFormat="1" ht="15.75" x14ac:dyDescent="0.25">
      <c r="A159" s="21"/>
      <c r="B159" s="21">
        <v>56</v>
      </c>
      <c r="C159" s="21">
        <v>0</v>
      </c>
      <c r="D159" s="22" t="s">
        <v>1566</v>
      </c>
      <c r="E159" s="22" t="s">
        <v>1513</v>
      </c>
      <c r="F159" s="23">
        <f>SUM(F160:F162)</f>
        <v>0</v>
      </c>
      <c r="G159"/>
      <c r="H159"/>
      <c r="I159"/>
      <c r="J159"/>
    </row>
    <row r="160" spans="1:10" s="3" customFormat="1" ht="15.75" x14ac:dyDescent="0.25">
      <c r="A160" s="21"/>
      <c r="B160" s="21"/>
      <c r="C160" s="24">
        <v>1</v>
      </c>
      <c r="D160" s="68" t="s">
        <v>863</v>
      </c>
      <c r="E160" s="68" t="s">
        <v>864</v>
      </c>
      <c r="F160" s="30"/>
      <c r="G160"/>
      <c r="H160"/>
      <c r="I160"/>
      <c r="J160"/>
    </row>
    <row r="161" spans="1:10" s="3" customFormat="1" ht="15.75" x14ac:dyDescent="0.25">
      <c r="A161" s="21"/>
      <c r="B161" s="21"/>
      <c r="C161" s="24">
        <v>2</v>
      </c>
      <c r="D161" s="68" t="s">
        <v>1497</v>
      </c>
      <c r="E161" s="68" t="s">
        <v>1502</v>
      </c>
      <c r="F161" s="30"/>
      <c r="G161"/>
      <c r="H161"/>
      <c r="I161"/>
      <c r="J161"/>
    </row>
    <row r="162" spans="1:10" s="3" customFormat="1" ht="15.75" x14ac:dyDescent="0.25">
      <c r="A162" s="21"/>
      <c r="B162" s="21"/>
      <c r="C162" s="24">
        <v>3</v>
      </c>
      <c r="D162" s="68" t="s">
        <v>1515</v>
      </c>
      <c r="E162" s="68" t="s">
        <v>323</v>
      </c>
      <c r="F162" s="30"/>
    </row>
    <row r="163" spans="1:10" ht="31.5" x14ac:dyDescent="0.25">
      <c r="A163" s="21"/>
      <c r="B163" s="21">
        <v>57</v>
      </c>
      <c r="C163" s="21">
        <v>0</v>
      </c>
      <c r="D163" s="22" t="s">
        <v>1516</v>
      </c>
      <c r="E163" s="22" t="s">
        <v>1517</v>
      </c>
      <c r="F163" s="23"/>
    </row>
    <row r="164" spans="1:10" ht="31.5" x14ac:dyDescent="0.25">
      <c r="A164" s="21"/>
      <c r="B164" s="21">
        <v>58</v>
      </c>
      <c r="C164" s="21">
        <v>0</v>
      </c>
      <c r="D164" s="22" t="s">
        <v>1518</v>
      </c>
      <c r="E164" s="22" t="s">
        <v>1519</v>
      </c>
      <c r="F164" s="23"/>
    </row>
    <row r="165" spans="1:10" ht="17.25" x14ac:dyDescent="0.25">
      <c r="A165" s="21"/>
      <c r="B165" s="48" t="s">
        <v>1455</v>
      </c>
      <c r="C165" s="48"/>
      <c r="D165" s="50" t="s">
        <v>1456</v>
      </c>
      <c r="E165" s="50" t="s">
        <v>1457</v>
      </c>
      <c r="F165" s="54">
        <f>SUM(F166:F168)</f>
        <v>0</v>
      </c>
    </row>
    <row r="166" spans="1:10" ht="15.75" x14ac:dyDescent="0.25">
      <c r="A166" s="21"/>
      <c r="B166" s="21">
        <v>59</v>
      </c>
      <c r="C166" s="21">
        <v>0</v>
      </c>
      <c r="D166" s="22" t="s">
        <v>137</v>
      </c>
      <c r="E166" s="22" t="s">
        <v>327</v>
      </c>
      <c r="F166" s="23"/>
    </row>
    <row r="167" spans="1:10" ht="31.5" x14ac:dyDescent="0.25">
      <c r="A167" s="21"/>
      <c r="B167" s="21">
        <v>60</v>
      </c>
      <c r="C167" s="21">
        <v>0</v>
      </c>
      <c r="D167" s="22" t="s">
        <v>1520</v>
      </c>
      <c r="E167" s="22" t="s">
        <v>1521</v>
      </c>
      <c r="F167" s="23"/>
    </row>
    <row r="168" spans="1:10" ht="15.75" x14ac:dyDescent="0.25">
      <c r="A168" s="21"/>
      <c r="B168" s="21">
        <v>61</v>
      </c>
      <c r="C168" s="21">
        <v>0</v>
      </c>
      <c r="D168" s="22" t="s">
        <v>1523</v>
      </c>
      <c r="E168" s="22" t="s">
        <v>1522</v>
      </c>
      <c r="F168" s="23"/>
    </row>
    <row r="169" spans="1:10" ht="17.25" x14ac:dyDescent="0.25">
      <c r="A169" s="21"/>
      <c r="B169" s="48" t="s">
        <v>1458</v>
      </c>
      <c r="C169" s="48"/>
      <c r="D169" s="50" t="s">
        <v>145</v>
      </c>
      <c r="E169" s="50" t="s">
        <v>1459</v>
      </c>
      <c r="F169" s="54">
        <f>SUM(F170,F171,F172,F178,F179)</f>
        <v>0</v>
      </c>
    </row>
    <row r="170" spans="1:10" ht="47.25" x14ac:dyDescent="0.25">
      <c r="A170" s="21"/>
      <c r="B170" s="21">
        <v>62</v>
      </c>
      <c r="C170" s="21">
        <v>0</v>
      </c>
      <c r="D170" s="22" t="s">
        <v>1525</v>
      </c>
      <c r="E170" s="22" t="s">
        <v>1524</v>
      </c>
      <c r="F170" s="23"/>
    </row>
    <row r="171" spans="1:10" ht="47.25" x14ac:dyDescent="0.25">
      <c r="A171" s="21"/>
      <c r="B171" s="21">
        <v>63</v>
      </c>
      <c r="C171" s="21">
        <v>0</v>
      </c>
      <c r="D171" s="22" t="s">
        <v>1527</v>
      </c>
      <c r="E171" s="22" t="s">
        <v>1526</v>
      </c>
      <c r="F171" s="23"/>
    </row>
    <row r="172" spans="1:10" ht="15.75" x14ac:dyDescent="0.25">
      <c r="A172" s="21"/>
      <c r="B172" s="21">
        <v>64</v>
      </c>
      <c r="C172" s="21">
        <v>0</v>
      </c>
      <c r="D172" s="22" t="s">
        <v>1529</v>
      </c>
      <c r="E172" s="22" t="s">
        <v>1573</v>
      </c>
      <c r="F172" s="23">
        <f>SUM(F173:F177)</f>
        <v>0</v>
      </c>
    </row>
    <row r="173" spans="1:10" ht="15.75" x14ac:dyDescent="0.25">
      <c r="A173" s="21"/>
      <c r="B173" s="21"/>
      <c r="C173" s="24">
        <v>1</v>
      </c>
      <c r="D173" s="68" t="s">
        <v>1384</v>
      </c>
      <c r="E173" s="68" t="s">
        <v>1383</v>
      </c>
      <c r="F173" s="30"/>
    </row>
    <row r="174" spans="1:10" ht="15.75" x14ac:dyDescent="0.25">
      <c r="A174" s="21"/>
      <c r="B174" s="21"/>
      <c r="C174" s="24">
        <v>2</v>
      </c>
      <c r="D174" s="68" t="s">
        <v>1530</v>
      </c>
      <c r="E174" s="68" t="s">
        <v>1531</v>
      </c>
      <c r="F174" s="30"/>
    </row>
    <row r="175" spans="1:10" ht="15.75" x14ac:dyDescent="0.25">
      <c r="A175" s="21"/>
      <c r="B175" s="21"/>
      <c r="C175" s="24">
        <v>3</v>
      </c>
      <c r="D175" s="68" t="s">
        <v>167</v>
      </c>
      <c r="E175" s="68" t="s">
        <v>1013</v>
      </c>
      <c r="F175" s="30"/>
    </row>
    <row r="176" spans="1:10" ht="15.75" x14ac:dyDescent="0.25">
      <c r="A176" s="21"/>
      <c r="B176" s="21"/>
      <c r="C176" s="24">
        <v>4</v>
      </c>
      <c r="D176" s="68" t="s">
        <v>1532</v>
      </c>
      <c r="E176" s="68" t="s">
        <v>1533</v>
      </c>
      <c r="F176" s="30"/>
    </row>
    <row r="177" spans="1:6" ht="15.75" x14ac:dyDescent="0.25">
      <c r="A177" s="21"/>
      <c r="B177" s="21"/>
      <c r="C177" s="24">
        <v>5</v>
      </c>
      <c r="D177" s="68" t="s">
        <v>1473</v>
      </c>
      <c r="E177" s="68" t="s">
        <v>1348</v>
      </c>
      <c r="F177" s="30"/>
    </row>
    <row r="178" spans="1:6" ht="31.5" x14ac:dyDescent="0.25">
      <c r="A178" s="21"/>
      <c r="B178" s="21">
        <v>65</v>
      </c>
      <c r="C178" s="21">
        <v>0</v>
      </c>
      <c r="D178" s="22" t="s">
        <v>1534</v>
      </c>
      <c r="E178" s="22" t="s">
        <v>1535</v>
      </c>
      <c r="F178" s="23"/>
    </row>
    <row r="179" spans="1:6" ht="78.75" x14ac:dyDescent="0.25">
      <c r="A179" s="21"/>
      <c r="B179" s="21">
        <v>66</v>
      </c>
      <c r="C179" s="21">
        <v>0</v>
      </c>
      <c r="D179" s="22" t="s">
        <v>1537</v>
      </c>
      <c r="E179" s="22" t="s">
        <v>1536</v>
      </c>
      <c r="F179" s="23"/>
    </row>
    <row r="180" spans="1:6" s="29" customFormat="1" ht="15.75" x14ac:dyDescent="0.25">
      <c r="A180" s="10"/>
      <c r="B180" s="1"/>
      <c r="C180" s="1"/>
      <c r="D180" s="7"/>
      <c r="E180" s="7"/>
      <c r="F180"/>
    </row>
    <row r="181" spans="1:6" x14ac:dyDescent="0.25">
      <c r="A181" s="10"/>
    </row>
    <row r="182" spans="1:6" s="29" customFormat="1" ht="37.5" x14ac:dyDescent="0.25">
      <c r="A182" s="17">
        <v>4</v>
      </c>
      <c r="B182" s="17"/>
      <c r="C182" s="17"/>
      <c r="D182" s="19" t="s">
        <v>1538</v>
      </c>
      <c r="E182" s="19" t="s">
        <v>1539</v>
      </c>
      <c r="F182" s="20">
        <f>SUM(F183:F191)</f>
        <v>0</v>
      </c>
    </row>
    <row r="183" spans="1:6" s="3" customFormat="1" ht="30.75" x14ac:dyDescent="0.25">
      <c r="A183" s="17"/>
      <c r="B183" s="21">
        <v>67</v>
      </c>
      <c r="C183" s="21">
        <v>0</v>
      </c>
      <c r="D183" s="22" t="s">
        <v>1541</v>
      </c>
      <c r="E183" s="22" t="s">
        <v>1540</v>
      </c>
      <c r="F183" s="23"/>
    </row>
    <row r="184" spans="1:6" s="3" customFormat="1" ht="18.75" x14ac:dyDescent="0.25">
      <c r="A184" s="17"/>
      <c r="B184" s="21">
        <v>68</v>
      </c>
      <c r="C184" s="21">
        <v>0</v>
      </c>
      <c r="D184" s="45" t="s">
        <v>1542</v>
      </c>
      <c r="E184" s="22" t="s">
        <v>1543</v>
      </c>
      <c r="F184" s="23"/>
    </row>
    <row r="185" spans="1:6" ht="30.75" x14ac:dyDescent="0.25">
      <c r="A185" s="25"/>
      <c r="B185" s="21">
        <v>69</v>
      </c>
      <c r="C185" s="21">
        <v>0</v>
      </c>
      <c r="D185" s="22" t="s">
        <v>1545</v>
      </c>
      <c r="E185" s="22" t="s">
        <v>1544</v>
      </c>
      <c r="F185" s="23"/>
    </row>
    <row r="186" spans="1:6" ht="15.75" x14ac:dyDescent="0.25">
      <c r="A186" s="25"/>
      <c r="B186" s="21">
        <v>70</v>
      </c>
      <c r="C186" s="21">
        <v>0</v>
      </c>
      <c r="D186" s="22" t="s">
        <v>1218</v>
      </c>
      <c r="E186" s="22" t="s">
        <v>1546</v>
      </c>
      <c r="F186" s="23"/>
    </row>
    <row r="187" spans="1:6" ht="31.5" x14ac:dyDescent="0.25">
      <c r="A187" s="25"/>
      <c r="B187" s="21">
        <v>71</v>
      </c>
      <c r="C187" s="21">
        <v>0</v>
      </c>
      <c r="D187" s="22" t="s">
        <v>1548</v>
      </c>
      <c r="E187" s="22" t="s">
        <v>1547</v>
      </c>
      <c r="F187" s="23"/>
    </row>
    <row r="188" spans="1:6" ht="15.75" x14ac:dyDescent="0.25">
      <c r="A188" s="25"/>
      <c r="B188" s="21">
        <v>72</v>
      </c>
      <c r="C188" s="21">
        <v>0</v>
      </c>
      <c r="D188" s="22" t="s">
        <v>1550</v>
      </c>
      <c r="E188" s="22" t="s">
        <v>1549</v>
      </c>
      <c r="F188" s="23"/>
    </row>
    <row r="189" spans="1:6" ht="15.75" x14ac:dyDescent="0.25">
      <c r="A189" s="25"/>
      <c r="B189" s="21">
        <v>73</v>
      </c>
      <c r="C189" s="21">
        <v>0</v>
      </c>
      <c r="D189" s="22" t="s">
        <v>1551</v>
      </c>
      <c r="E189" s="22" t="s">
        <v>1552</v>
      </c>
      <c r="F189" s="23"/>
    </row>
    <row r="190" spans="1:6" s="4" customFormat="1" ht="18.75" x14ac:dyDescent="0.3">
      <c r="A190" s="25"/>
      <c r="B190" s="21">
        <v>74</v>
      </c>
      <c r="C190" s="21">
        <v>0</v>
      </c>
      <c r="D190" s="22" t="s">
        <v>1246</v>
      </c>
      <c r="E190" s="22" t="s">
        <v>1553</v>
      </c>
      <c r="F190" s="23"/>
    </row>
    <row r="191" spans="1:6" s="23" customFormat="1" ht="15.75" x14ac:dyDescent="0.25">
      <c r="A191" s="1"/>
      <c r="B191" s="34">
        <v>75</v>
      </c>
      <c r="C191" s="34">
        <v>0</v>
      </c>
      <c r="D191" s="35" t="s">
        <v>1554</v>
      </c>
      <c r="E191" s="35" t="s">
        <v>1555</v>
      </c>
      <c r="F191" s="3">
        <f>SUM(F192:F195)</f>
        <v>0</v>
      </c>
    </row>
    <row r="192" spans="1:6" s="23" customFormat="1" ht="29.25" x14ac:dyDescent="0.3">
      <c r="A192" s="36"/>
      <c r="B192" s="1"/>
      <c r="C192" s="24">
        <v>1</v>
      </c>
      <c r="D192" s="68" t="s">
        <v>1541</v>
      </c>
      <c r="E192" s="71" t="s">
        <v>1556</v>
      </c>
      <c r="F192" s="8"/>
    </row>
    <row r="193" spans="1:6" s="23" customFormat="1" ht="15.75" x14ac:dyDescent="0.25">
      <c r="A193" s="21"/>
      <c r="B193" s="1"/>
      <c r="C193" s="24">
        <v>2</v>
      </c>
      <c r="D193" s="71" t="s">
        <v>1557</v>
      </c>
      <c r="E193" s="71" t="s">
        <v>1558</v>
      </c>
      <c r="F193" s="8"/>
    </row>
    <row r="194" spans="1:6" s="23" customFormat="1" ht="15.75" x14ac:dyDescent="0.25">
      <c r="A194" s="21"/>
      <c r="B194" s="1"/>
      <c r="C194" s="24">
        <v>3</v>
      </c>
      <c r="D194" s="71" t="s">
        <v>1559</v>
      </c>
      <c r="E194" s="71" t="s">
        <v>989</v>
      </c>
      <c r="F194" s="8"/>
    </row>
    <row r="195" spans="1:6" ht="15.75" x14ac:dyDescent="0.25">
      <c r="A195" s="21"/>
      <c r="C195" s="24">
        <v>4</v>
      </c>
      <c r="D195" s="71" t="s">
        <v>1038</v>
      </c>
      <c r="E195" s="71" t="s">
        <v>1033</v>
      </c>
      <c r="F195" s="8"/>
    </row>
    <row r="196" spans="1:6" ht="15.75" x14ac:dyDescent="0.25">
      <c r="A196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1197-5FFE-403C-B525-3D6376829EE3}">
  <dimension ref="A1:J223"/>
  <sheetViews>
    <sheetView tabSelected="1" zoomScale="95" zoomScaleNormal="95" workbookViewId="0">
      <pane ySplit="3" topLeftCell="A124" activePane="bottomLeft" state="frozenSplit"/>
      <selection pane="bottomLeft" activeCell="F224" sqref="F224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SUM(F4,F37,F119,F204,F223)</f>
        <v>1961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356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SUM(F6,F9,F12,F13,F14,F19)</f>
        <v>244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61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30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60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34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8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17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SUM(F15:F18)</f>
        <v>60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6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29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19</v>
      </c>
    </row>
    <row r="18" spans="1:6" s="3" customFormat="1" ht="15.75" x14ac:dyDescent="0.25">
      <c r="A18" s="24"/>
      <c r="B18" s="24"/>
      <c r="C18" s="24">
        <v>4</v>
      </c>
      <c r="D18" s="68" t="s">
        <v>1473</v>
      </c>
      <c r="E18" s="68" t="s">
        <v>1348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21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6">
        <v>14</v>
      </c>
    </row>
    <row r="22" spans="1:6" x14ac:dyDescent="0.25">
      <c r="C22" s="24">
        <v>3</v>
      </c>
      <c r="D22" s="68" t="s">
        <v>1473</v>
      </c>
      <c r="E22" s="68" t="s">
        <v>1348</v>
      </c>
      <c r="F22" s="30">
        <v>3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SUM(F24,F25,F30)</f>
        <v>112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25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SUM(F26:F29)</f>
        <v>33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10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11</v>
      </c>
    </row>
    <row r="28" spans="1:6" s="3" customFormat="1" ht="30" x14ac:dyDescent="0.25">
      <c r="A28" s="10"/>
      <c r="B28" s="21"/>
      <c r="C28" s="24">
        <v>3</v>
      </c>
      <c r="D28" s="77" t="s">
        <v>1597</v>
      </c>
      <c r="E28" s="77" t="s">
        <v>1596</v>
      </c>
      <c r="F28" s="78">
        <v>3</v>
      </c>
    </row>
    <row r="29" spans="1:6" s="3" customFormat="1" ht="30" x14ac:dyDescent="0.25">
      <c r="A29" s="10"/>
      <c r="B29" s="21"/>
      <c r="C29" s="24">
        <v>4</v>
      </c>
      <c r="D29" s="77" t="s">
        <v>1599</v>
      </c>
      <c r="E29" s="77" t="s">
        <v>1598</v>
      </c>
      <c r="F29" s="78">
        <v>9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SUM(F31:F34)</f>
        <v>54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13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31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7</v>
      </c>
    </row>
    <row r="34" spans="1:6" s="3" customFormat="1" ht="15.75" x14ac:dyDescent="0.25">
      <c r="A34" s="10"/>
      <c r="B34" s="21"/>
      <c r="C34" s="24">
        <v>4</v>
      </c>
      <c r="D34" s="76" t="s">
        <v>845</v>
      </c>
      <c r="E34" s="77" t="s">
        <v>846</v>
      </c>
      <c r="F34" s="78">
        <v>3</v>
      </c>
    </row>
    <row r="35" spans="1:6" s="3" customFormat="1" ht="15.75" x14ac:dyDescent="0.25">
      <c r="A35" s="10"/>
      <c r="B35" s="21"/>
      <c r="C35" s="21"/>
      <c r="E35" s="22"/>
      <c r="F35" s="23"/>
    </row>
    <row r="36" spans="1:6" s="4" customFormat="1" ht="18.75" x14ac:dyDescent="0.3">
      <c r="A36" s="21"/>
      <c r="B36" s="21"/>
      <c r="C36" s="21"/>
      <c r="D36" s="22"/>
      <c r="E36" s="22"/>
      <c r="F36" s="23"/>
    </row>
    <row r="37" spans="1:6" s="3" customFormat="1" ht="18.75" x14ac:dyDescent="0.25">
      <c r="A37" s="17">
        <v>2</v>
      </c>
      <c r="B37" s="17"/>
      <c r="C37" s="17"/>
      <c r="D37" s="19" t="s">
        <v>549</v>
      </c>
      <c r="E37" s="19" t="s">
        <v>551</v>
      </c>
      <c r="F37" s="20">
        <f>SUM(F38,F58,F66,F74,F89)</f>
        <v>581</v>
      </c>
    </row>
    <row r="38" spans="1:6" s="3" customFormat="1" ht="18.75" x14ac:dyDescent="0.25">
      <c r="A38" s="17"/>
      <c r="B38" s="51" t="s">
        <v>1209</v>
      </c>
      <c r="C38" s="48"/>
      <c r="D38" s="50" t="s">
        <v>1374</v>
      </c>
      <c r="E38" s="50" t="s">
        <v>1375</v>
      </c>
      <c r="F38" s="54">
        <f>SUM(F39,F42,F43,F46,F47,F48,F49,F50,F51,F52,F55)</f>
        <v>106</v>
      </c>
    </row>
    <row r="39" spans="1:6" ht="31.5" x14ac:dyDescent="0.25">
      <c r="A39" s="21"/>
      <c r="B39" s="21">
        <v>10</v>
      </c>
      <c r="C39" s="21">
        <v>0</v>
      </c>
      <c r="D39" s="22" t="s">
        <v>1280</v>
      </c>
      <c r="E39" s="46" t="s">
        <v>1390</v>
      </c>
      <c r="F39" s="23">
        <f>SUM(F40:F41)</f>
        <v>17</v>
      </c>
    </row>
    <row r="40" spans="1:6" ht="15.75" x14ac:dyDescent="0.25">
      <c r="A40" s="21"/>
      <c r="B40" s="21"/>
      <c r="C40" s="24">
        <v>1</v>
      </c>
      <c r="D40" s="68" t="s">
        <v>1607</v>
      </c>
      <c r="E40" s="77" t="s">
        <v>1606</v>
      </c>
      <c r="F40" s="78">
        <v>13</v>
      </c>
    </row>
    <row r="41" spans="1:6" ht="15.75" x14ac:dyDescent="0.25">
      <c r="A41" s="21"/>
      <c r="B41" s="21"/>
      <c r="C41" s="24">
        <v>2</v>
      </c>
      <c r="D41" s="68" t="s">
        <v>1609</v>
      </c>
      <c r="E41" s="77" t="s">
        <v>1608</v>
      </c>
      <c r="F41" s="78">
        <v>4</v>
      </c>
    </row>
    <row r="42" spans="1:6" ht="31.5" x14ac:dyDescent="0.25">
      <c r="A42" s="21"/>
      <c r="B42" s="21">
        <v>11</v>
      </c>
      <c r="C42" s="21">
        <v>0</v>
      </c>
      <c r="D42" s="22" t="s">
        <v>1392</v>
      </c>
      <c r="E42" s="47" t="s">
        <v>1391</v>
      </c>
      <c r="F42" s="23">
        <v>13</v>
      </c>
    </row>
    <row r="43" spans="1:6" s="3" customFormat="1" ht="15.75" x14ac:dyDescent="0.25">
      <c r="A43" s="21"/>
      <c r="B43" s="21">
        <v>12</v>
      </c>
      <c r="C43" s="21">
        <v>0</v>
      </c>
      <c r="D43" s="46" t="s">
        <v>765</v>
      </c>
      <c r="E43" s="22" t="s">
        <v>301</v>
      </c>
      <c r="F43" s="23">
        <f>SUM(F44:F45)</f>
        <v>14</v>
      </c>
    </row>
    <row r="44" spans="1:6" s="3" customFormat="1" ht="15.75" x14ac:dyDescent="0.25">
      <c r="A44" s="21"/>
      <c r="B44" s="21"/>
      <c r="C44" s="24">
        <v>1</v>
      </c>
      <c r="D44" s="77" t="s">
        <v>1610</v>
      </c>
      <c r="E44" s="77" t="s">
        <v>1611</v>
      </c>
      <c r="F44" s="78">
        <v>12</v>
      </c>
    </row>
    <row r="45" spans="1:6" s="3" customFormat="1" ht="15.75" x14ac:dyDescent="0.25">
      <c r="A45" s="21"/>
      <c r="B45" s="21"/>
      <c r="C45" s="24">
        <v>2</v>
      </c>
      <c r="D45" s="77" t="s">
        <v>1613</v>
      </c>
      <c r="E45" s="77" t="s">
        <v>1612</v>
      </c>
      <c r="F45" s="78">
        <v>2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0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7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2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6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7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7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19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13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1639</v>
      </c>
      <c r="E54" s="77" t="s">
        <v>1615</v>
      </c>
      <c r="F54" s="78">
        <v>6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14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2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12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SUM(F59:F61,F64,F65)</f>
        <v>47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2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16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SUM(F62:F63)</f>
        <v>17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5</v>
      </c>
    </row>
    <row r="63" spans="1:10" s="3" customFormat="1" ht="15.75" x14ac:dyDescent="0.25">
      <c r="A63" s="21"/>
      <c r="B63" s="21"/>
      <c r="C63" s="24">
        <v>2</v>
      </c>
      <c r="D63" s="68" t="s">
        <v>804</v>
      </c>
      <c r="E63" s="68" t="s">
        <v>706</v>
      </c>
      <c r="F63" s="30">
        <v>12</v>
      </c>
    </row>
    <row r="64" spans="1:10" s="3" customFormat="1" ht="15.75" x14ac:dyDescent="0.25">
      <c r="A64" s="21"/>
      <c r="B64" s="21">
        <v>24</v>
      </c>
      <c r="C64" s="24">
        <v>0</v>
      </c>
      <c r="D64" s="68" t="s">
        <v>1664</v>
      </c>
      <c r="E64" s="70" t="s">
        <v>1663</v>
      </c>
      <c r="F64" s="30">
        <v>10</v>
      </c>
    </row>
    <row r="65" spans="1:10" s="3" customFormat="1" ht="31.5" customHeight="1" x14ac:dyDescent="0.25">
      <c r="A65" s="21"/>
      <c r="B65" s="21">
        <v>25</v>
      </c>
      <c r="C65" s="21">
        <v>0</v>
      </c>
      <c r="D65" s="46" t="s">
        <v>1410</v>
      </c>
      <c r="E65" s="22" t="s">
        <v>1409</v>
      </c>
      <c r="F65" s="23">
        <v>2</v>
      </c>
    </row>
    <row r="66" spans="1:10" s="3" customFormat="1" ht="18" customHeight="1" x14ac:dyDescent="0.25">
      <c r="A66" s="21"/>
      <c r="B66" s="51" t="s">
        <v>1376</v>
      </c>
      <c r="C66" s="48"/>
      <c r="D66" s="67" t="s">
        <v>1377</v>
      </c>
      <c r="E66" s="50" t="s">
        <v>1378</v>
      </c>
      <c r="F66" s="54">
        <f>SUM(F67:F69,F73)</f>
        <v>79</v>
      </c>
    </row>
    <row r="67" spans="1:10" s="3" customFormat="1" ht="31.5" x14ac:dyDescent="0.25">
      <c r="A67" s="21"/>
      <c r="B67" s="21">
        <v>26</v>
      </c>
      <c r="C67" s="21">
        <v>0</v>
      </c>
      <c r="D67" s="22" t="s">
        <v>1280</v>
      </c>
      <c r="E67" s="46" t="s">
        <v>1390</v>
      </c>
      <c r="F67" s="23">
        <v>15</v>
      </c>
      <c r="G67"/>
      <c r="H67"/>
      <c r="I67"/>
      <c r="J67"/>
    </row>
    <row r="68" spans="1:10" s="3" customFormat="1" ht="15.75" x14ac:dyDescent="0.25">
      <c r="A68" s="21"/>
      <c r="B68" s="21">
        <v>27</v>
      </c>
      <c r="C68" s="21">
        <v>0</v>
      </c>
      <c r="D68" s="46" t="s">
        <v>1576</v>
      </c>
      <c r="E68" s="46" t="s">
        <v>1577</v>
      </c>
      <c r="F68" s="23">
        <v>12</v>
      </c>
      <c r="G68"/>
      <c r="H68"/>
      <c r="I68"/>
      <c r="J68"/>
    </row>
    <row r="69" spans="1:10" s="3" customFormat="1" ht="18.75" x14ac:dyDescent="0.3">
      <c r="A69" s="10"/>
      <c r="B69" s="21">
        <v>28</v>
      </c>
      <c r="C69" s="21">
        <v>0</v>
      </c>
      <c r="D69" s="22" t="s">
        <v>31</v>
      </c>
      <c r="E69" s="22" t="s">
        <v>1414</v>
      </c>
      <c r="F69" s="30">
        <f>SUM(F70:F72)</f>
        <v>39</v>
      </c>
      <c r="G69" s="6"/>
      <c r="H69" s="6"/>
      <c r="I69" s="6"/>
      <c r="J69" s="6"/>
    </row>
    <row r="70" spans="1:10" s="3" customFormat="1" ht="18.75" x14ac:dyDescent="0.3">
      <c r="A70" s="10"/>
      <c r="B70" s="21"/>
      <c r="C70" s="21">
        <v>1</v>
      </c>
      <c r="D70" s="46" t="s">
        <v>1411</v>
      </c>
      <c r="E70" s="22" t="s">
        <v>1088</v>
      </c>
      <c r="F70" s="30">
        <v>3</v>
      </c>
      <c r="G70" s="6"/>
      <c r="H70" s="6"/>
      <c r="I70" s="6"/>
      <c r="J70" s="6"/>
    </row>
    <row r="71" spans="1:10" s="3" customFormat="1" ht="18.75" x14ac:dyDescent="0.3">
      <c r="A71" s="10"/>
      <c r="B71" s="21"/>
      <c r="C71" s="24">
        <v>2</v>
      </c>
      <c r="D71" s="68" t="s">
        <v>783</v>
      </c>
      <c r="E71" s="68" t="s">
        <v>1427</v>
      </c>
      <c r="F71" s="30">
        <v>10</v>
      </c>
      <c r="G71" s="6"/>
      <c r="H71" s="6"/>
      <c r="I71" s="6"/>
      <c r="J71" s="6"/>
    </row>
    <row r="72" spans="1:10" s="3" customFormat="1" ht="18.75" x14ac:dyDescent="0.3">
      <c r="A72" s="10"/>
      <c r="B72" s="21"/>
      <c r="C72" s="24">
        <v>3</v>
      </c>
      <c r="D72" s="68" t="s">
        <v>1415</v>
      </c>
      <c r="E72" s="68" t="s">
        <v>1416</v>
      </c>
      <c r="F72" s="30">
        <v>26</v>
      </c>
      <c r="G72" s="6"/>
      <c r="H72" s="6"/>
      <c r="I72" s="6"/>
      <c r="J72" s="6"/>
    </row>
    <row r="73" spans="1:10" s="4" customFormat="1" ht="31.5" x14ac:dyDescent="0.3">
      <c r="A73" s="17"/>
      <c r="B73" s="21">
        <v>29</v>
      </c>
      <c r="C73" s="21">
        <v>0</v>
      </c>
      <c r="D73" s="22" t="s">
        <v>1418</v>
      </c>
      <c r="E73" s="22" t="s">
        <v>1417</v>
      </c>
      <c r="F73" s="69">
        <v>13</v>
      </c>
    </row>
    <row r="74" spans="1:10" s="4" customFormat="1" ht="34.5" x14ac:dyDescent="0.3">
      <c r="A74" s="17"/>
      <c r="B74" s="51" t="s">
        <v>1379</v>
      </c>
      <c r="C74" s="48"/>
      <c r="D74" s="50" t="s">
        <v>1381</v>
      </c>
      <c r="E74" s="50" t="s">
        <v>1380</v>
      </c>
      <c r="F74" s="20">
        <f>SUM(F75,F76,F80,F84)</f>
        <v>126</v>
      </c>
    </row>
    <row r="75" spans="1:10" s="3" customFormat="1" ht="47.25" x14ac:dyDescent="0.25">
      <c r="A75" s="21"/>
      <c r="B75" s="21">
        <v>30</v>
      </c>
      <c r="C75" s="21">
        <v>0</v>
      </c>
      <c r="D75" s="46" t="s">
        <v>1426</v>
      </c>
      <c r="E75" s="46" t="s">
        <v>1425</v>
      </c>
      <c r="F75" s="23">
        <v>13</v>
      </c>
    </row>
    <row r="76" spans="1:10" s="8" customFormat="1" ht="15.75" x14ac:dyDescent="0.25">
      <c r="A76" s="24"/>
      <c r="B76" s="21">
        <v>31</v>
      </c>
      <c r="C76" s="21">
        <v>0</v>
      </c>
      <c r="D76" s="46" t="s">
        <v>1420</v>
      </c>
      <c r="E76" s="46" t="s">
        <v>1419</v>
      </c>
      <c r="F76" s="30">
        <f>SUM(F77:F79)</f>
        <v>32</v>
      </c>
    </row>
    <row r="77" spans="1:10" s="8" customFormat="1" ht="15.75" x14ac:dyDescent="0.25">
      <c r="A77" s="24"/>
      <c r="B77" s="21"/>
      <c r="C77" s="24">
        <v>1</v>
      </c>
      <c r="D77" s="77" t="s">
        <v>1625</v>
      </c>
      <c r="E77" s="77" t="s">
        <v>1623</v>
      </c>
      <c r="F77" s="30">
        <v>18</v>
      </c>
    </row>
    <row r="78" spans="1:10" s="8" customFormat="1" ht="15.75" x14ac:dyDescent="0.25">
      <c r="A78" s="24"/>
      <c r="B78" s="21"/>
      <c r="C78" s="24">
        <v>2</v>
      </c>
      <c r="D78" s="77" t="s">
        <v>1626</v>
      </c>
      <c r="E78" s="77" t="s">
        <v>1624</v>
      </c>
      <c r="F78" s="30">
        <v>7</v>
      </c>
    </row>
    <row r="79" spans="1:10" s="8" customFormat="1" ht="15.75" x14ac:dyDescent="0.25">
      <c r="A79" s="24"/>
      <c r="B79" s="21"/>
      <c r="C79" s="24">
        <v>3</v>
      </c>
      <c r="D79" s="77" t="s">
        <v>1473</v>
      </c>
      <c r="E79" s="77" t="s">
        <v>1348</v>
      </c>
      <c r="F79" s="30">
        <v>7</v>
      </c>
    </row>
    <row r="80" spans="1:10" s="3" customFormat="1" ht="31.5" x14ac:dyDescent="0.25">
      <c r="A80" s="21"/>
      <c r="B80" s="21">
        <v>32</v>
      </c>
      <c r="C80" s="21">
        <v>0</v>
      </c>
      <c r="D80" s="22" t="s">
        <v>1422</v>
      </c>
      <c r="E80" s="22" t="s">
        <v>1421</v>
      </c>
      <c r="F80" s="23">
        <f>SUM(F81:F83)</f>
        <v>36</v>
      </c>
    </row>
    <row r="81" spans="1:6" s="3" customFormat="1" ht="15.75" x14ac:dyDescent="0.25">
      <c r="A81" s="21"/>
      <c r="B81" s="21"/>
      <c r="C81" s="24">
        <v>1</v>
      </c>
      <c r="D81" s="68" t="s">
        <v>35</v>
      </c>
      <c r="E81" s="68" t="s">
        <v>1627</v>
      </c>
      <c r="F81" s="30">
        <v>8</v>
      </c>
    </row>
    <row r="82" spans="1:6" s="3" customFormat="1" ht="15.75" x14ac:dyDescent="0.25">
      <c r="A82" s="21"/>
      <c r="B82" s="21"/>
      <c r="C82" s="24">
        <v>2</v>
      </c>
      <c r="D82" s="68" t="s">
        <v>1629</v>
      </c>
      <c r="E82" s="68" t="s">
        <v>1628</v>
      </c>
      <c r="F82" s="30">
        <v>10</v>
      </c>
    </row>
    <row r="83" spans="1:6" s="3" customFormat="1" ht="15.75" x14ac:dyDescent="0.25">
      <c r="A83" s="21"/>
      <c r="B83" s="21"/>
      <c r="C83" s="24">
        <v>3</v>
      </c>
      <c r="D83" s="68" t="s">
        <v>1473</v>
      </c>
      <c r="E83" s="68" t="s">
        <v>1348</v>
      </c>
      <c r="F83" s="30">
        <v>18</v>
      </c>
    </row>
    <row r="84" spans="1:6" s="3" customFormat="1" ht="31.5" x14ac:dyDescent="0.25">
      <c r="A84" s="21"/>
      <c r="B84" s="21">
        <v>33</v>
      </c>
      <c r="C84" s="21">
        <v>0</v>
      </c>
      <c r="D84" s="46" t="s">
        <v>1424</v>
      </c>
      <c r="E84" s="47" t="s">
        <v>1423</v>
      </c>
      <c r="F84" s="54">
        <f>SUM(F85:F88)</f>
        <v>45</v>
      </c>
    </row>
    <row r="85" spans="1:6" s="3" customFormat="1" ht="15.75" x14ac:dyDescent="0.25">
      <c r="A85" s="21"/>
      <c r="B85" s="21"/>
      <c r="C85" s="24">
        <v>1</v>
      </c>
      <c r="D85" s="77" t="s">
        <v>1665</v>
      </c>
      <c r="E85" s="79" t="s">
        <v>1630</v>
      </c>
      <c r="F85" s="80">
        <v>19</v>
      </c>
    </row>
    <row r="86" spans="1:6" s="3" customFormat="1" ht="15.75" x14ac:dyDescent="0.25">
      <c r="A86" s="21"/>
      <c r="B86" s="21"/>
      <c r="C86" s="24">
        <v>2</v>
      </c>
      <c r="D86" s="77" t="s">
        <v>1634</v>
      </c>
      <c r="E86" s="79" t="s">
        <v>1631</v>
      </c>
      <c r="F86" s="80">
        <v>13</v>
      </c>
    </row>
    <row r="87" spans="1:6" s="3" customFormat="1" ht="15.75" x14ac:dyDescent="0.25">
      <c r="A87" s="21"/>
      <c r="B87" s="21"/>
      <c r="C87" s="24">
        <v>3</v>
      </c>
      <c r="D87" s="77" t="s">
        <v>1635</v>
      </c>
      <c r="E87" s="79" t="s">
        <v>1632</v>
      </c>
      <c r="F87" s="80">
        <v>8</v>
      </c>
    </row>
    <row r="88" spans="1:6" s="3" customFormat="1" ht="15.75" x14ac:dyDescent="0.25">
      <c r="A88" s="21"/>
      <c r="B88" s="21"/>
      <c r="C88" s="24">
        <v>4</v>
      </c>
      <c r="D88" s="77" t="s">
        <v>1636</v>
      </c>
      <c r="E88" s="79" t="s">
        <v>1633</v>
      </c>
      <c r="F88" s="80">
        <v>5</v>
      </c>
    </row>
    <row r="89" spans="1:6" s="3" customFormat="1" ht="18.75" x14ac:dyDescent="0.25">
      <c r="A89" s="21"/>
      <c r="B89" s="51" t="s">
        <v>1382</v>
      </c>
      <c r="C89" s="48"/>
      <c r="D89" s="50" t="s">
        <v>1384</v>
      </c>
      <c r="E89" s="50" t="s">
        <v>1383</v>
      </c>
      <c r="F89" s="69">
        <f>SUM(F90,F94,F95,F98,F105,F106,F111,F112)</f>
        <v>223</v>
      </c>
    </row>
    <row r="90" spans="1:6" s="3" customFormat="1" ht="31.5" x14ac:dyDescent="0.25">
      <c r="A90" s="21"/>
      <c r="B90" s="21">
        <v>34</v>
      </c>
      <c r="C90" s="21">
        <v>0</v>
      </c>
      <c r="D90" s="23" t="s">
        <v>1429</v>
      </c>
      <c r="E90" s="22" t="s">
        <v>1428</v>
      </c>
      <c r="F90" s="22">
        <f>SUM(F91:F93)</f>
        <v>24</v>
      </c>
    </row>
    <row r="91" spans="1:6" s="3" customFormat="1" ht="15.75" x14ac:dyDescent="0.25">
      <c r="A91" s="21"/>
      <c r="B91" s="21"/>
      <c r="C91" s="24">
        <v>1</v>
      </c>
      <c r="D91" s="30" t="s">
        <v>1430</v>
      </c>
      <c r="E91" s="68" t="s">
        <v>1104</v>
      </c>
      <c r="F91" s="68">
        <v>13</v>
      </c>
    </row>
    <row r="92" spans="1:6" s="3" customFormat="1" ht="15.75" x14ac:dyDescent="0.25">
      <c r="A92" s="21"/>
      <c r="B92" s="21"/>
      <c r="C92" s="24">
        <v>2</v>
      </c>
      <c r="D92" s="30" t="s">
        <v>1412</v>
      </c>
      <c r="E92" s="68" t="s">
        <v>1413</v>
      </c>
      <c r="F92" s="68">
        <v>9</v>
      </c>
    </row>
    <row r="93" spans="1:6" s="3" customFormat="1" ht="15.75" x14ac:dyDescent="0.25">
      <c r="A93" s="21"/>
      <c r="B93" s="21"/>
      <c r="C93" s="24">
        <v>3</v>
      </c>
      <c r="D93" s="30" t="s">
        <v>1473</v>
      </c>
      <c r="E93" s="68" t="s">
        <v>1348</v>
      </c>
      <c r="F93" s="68">
        <v>2</v>
      </c>
    </row>
    <row r="94" spans="1:6" ht="31.5" x14ac:dyDescent="0.25">
      <c r="A94" s="21"/>
      <c r="B94" s="21">
        <v>35</v>
      </c>
      <c r="C94" s="21">
        <v>0</v>
      </c>
      <c r="D94" s="22" t="s">
        <v>1434</v>
      </c>
      <c r="E94" s="22" t="s">
        <v>1433</v>
      </c>
      <c r="F94" s="23">
        <v>13</v>
      </c>
    </row>
    <row r="95" spans="1:6" s="3" customFormat="1" ht="31.5" x14ac:dyDescent="0.25">
      <c r="A95" s="21"/>
      <c r="B95" s="21">
        <v>36</v>
      </c>
      <c r="C95" s="21">
        <v>0</v>
      </c>
      <c r="D95" s="22" t="s">
        <v>1436</v>
      </c>
      <c r="E95" s="22" t="s">
        <v>1435</v>
      </c>
      <c r="F95" s="23">
        <f>SUM(F96:F97)</f>
        <v>20</v>
      </c>
    </row>
    <row r="96" spans="1:6" s="3" customFormat="1" ht="15.75" x14ac:dyDescent="0.25">
      <c r="A96" s="21"/>
      <c r="B96" s="21"/>
      <c r="C96" s="24">
        <v>1</v>
      </c>
      <c r="D96" s="68" t="s">
        <v>1638</v>
      </c>
      <c r="E96" s="68" t="s">
        <v>1637</v>
      </c>
      <c r="F96" s="30">
        <v>11</v>
      </c>
    </row>
    <row r="97" spans="1:6" s="3" customFormat="1" ht="15.75" x14ac:dyDescent="0.25">
      <c r="A97" s="21"/>
      <c r="B97" s="21"/>
      <c r="C97" s="24">
        <v>2</v>
      </c>
      <c r="D97" s="68" t="s">
        <v>1639</v>
      </c>
      <c r="E97" s="68" t="s">
        <v>1615</v>
      </c>
      <c r="F97" s="30">
        <v>9</v>
      </c>
    </row>
    <row r="98" spans="1:6" s="3" customFormat="1" ht="31.5" x14ac:dyDescent="0.25">
      <c r="A98" s="21"/>
      <c r="B98" s="21">
        <v>37</v>
      </c>
      <c r="C98" s="21">
        <v>0</v>
      </c>
      <c r="D98" s="22" t="s">
        <v>1437</v>
      </c>
      <c r="E98" s="22" t="s">
        <v>1438</v>
      </c>
      <c r="F98" s="23">
        <f>SUM(F99:F104)</f>
        <v>94</v>
      </c>
    </row>
    <row r="99" spans="1:6" s="3" customFormat="1" ht="19.5" customHeight="1" x14ac:dyDescent="0.25">
      <c r="A99" s="21"/>
      <c r="B99" s="21"/>
      <c r="C99" s="24">
        <v>1</v>
      </c>
      <c r="D99" s="68" t="s">
        <v>1439</v>
      </c>
      <c r="E99" s="68" t="s">
        <v>1445</v>
      </c>
      <c r="F99" s="30">
        <v>33</v>
      </c>
    </row>
    <row r="100" spans="1:6" s="3" customFormat="1" ht="15.75" x14ac:dyDescent="0.25">
      <c r="A100" s="21"/>
      <c r="B100" s="21"/>
      <c r="C100" s="24">
        <v>2</v>
      </c>
      <c r="D100" s="68" t="s">
        <v>1643</v>
      </c>
      <c r="E100" s="68" t="s">
        <v>1644</v>
      </c>
      <c r="F100" s="30">
        <v>7</v>
      </c>
    </row>
    <row r="101" spans="1:6" s="3" customFormat="1" ht="15.75" x14ac:dyDescent="0.25">
      <c r="A101" s="21"/>
      <c r="B101" s="21"/>
      <c r="C101" s="24">
        <v>3</v>
      </c>
      <c r="D101" s="68" t="s">
        <v>1642</v>
      </c>
      <c r="E101" s="68" t="s">
        <v>1641</v>
      </c>
      <c r="F101" s="30">
        <v>21</v>
      </c>
    </row>
    <row r="102" spans="1:6" s="3" customFormat="1" ht="15.75" x14ac:dyDescent="0.25">
      <c r="A102" s="21"/>
      <c r="B102" s="21"/>
      <c r="C102" s="24">
        <v>4</v>
      </c>
      <c r="D102" s="68" t="s">
        <v>1640</v>
      </c>
      <c r="E102" s="68" t="s">
        <v>396</v>
      </c>
      <c r="F102" s="30">
        <v>10</v>
      </c>
    </row>
    <row r="103" spans="1:6" s="3" customFormat="1" ht="15.75" x14ac:dyDescent="0.25">
      <c r="A103" s="21"/>
      <c r="B103" s="21"/>
      <c r="C103" s="24">
        <v>5</v>
      </c>
      <c r="D103" s="68" t="s">
        <v>1442</v>
      </c>
      <c r="E103" s="68" t="s">
        <v>706</v>
      </c>
      <c r="F103" s="30">
        <v>13</v>
      </c>
    </row>
    <row r="104" spans="1:6" s="3" customFormat="1" ht="15.75" x14ac:dyDescent="0.25">
      <c r="A104" s="21"/>
      <c r="B104" s="21"/>
      <c r="C104" s="24">
        <v>6</v>
      </c>
      <c r="D104" s="68" t="s">
        <v>1443</v>
      </c>
      <c r="E104" s="68" t="s">
        <v>1444</v>
      </c>
      <c r="F104" s="30">
        <v>10</v>
      </c>
    </row>
    <row r="105" spans="1:6" ht="31.5" x14ac:dyDescent="0.25">
      <c r="A105" s="21"/>
      <c r="B105" s="21">
        <v>38</v>
      </c>
      <c r="C105" s="21">
        <v>0</v>
      </c>
      <c r="D105" s="22" t="s">
        <v>1447</v>
      </c>
      <c r="E105" s="22" t="s">
        <v>1446</v>
      </c>
      <c r="F105" s="23">
        <v>7</v>
      </c>
    </row>
    <row r="106" spans="1:6" ht="31.5" x14ac:dyDescent="0.25">
      <c r="A106" s="21"/>
      <c r="B106" s="21">
        <v>39</v>
      </c>
      <c r="C106" s="21">
        <v>0</v>
      </c>
      <c r="D106" s="22" t="s">
        <v>1430</v>
      </c>
      <c r="E106" s="22" t="s">
        <v>1448</v>
      </c>
      <c r="F106" s="23">
        <f>SUM(F107:F110)</f>
        <v>27</v>
      </c>
    </row>
    <row r="107" spans="1:6" ht="15.75" x14ac:dyDescent="0.25">
      <c r="A107" s="21"/>
      <c r="B107" s="21"/>
      <c r="C107" s="24">
        <v>1</v>
      </c>
      <c r="D107" s="68" t="s">
        <v>1646</v>
      </c>
      <c r="E107" s="68" t="s">
        <v>1645</v>
      </c>
      <c r="F107" s="30">
        <v>14</v>
      </c>
    </row>
    <row r="108" spans="1:6" ht="15.75" x14ac:dyDescent="0.25">
      <c r="A108" s="21"/>
      <c r="B108" s="21"/>
      <c r="C108" s="24">
        <v>2</v>
      </c>
      <c r="D108" s="68" t="s">
        <v>1647</v>
      </c>
      <c r="E108" s="68" t="s">
        <v>1648</v>
      </c>
      <c r="F108" s="30">
        <v>6</v>
      </c>
    </row>
    <row r="109" spans="1:6" ht="15.75" x14ac:dyDescent="0.25">
      <c r="A109" s="21"/>
      <c r="B109" s="21"/>
      <c r="C109" s="24">
        <v>3</v>
      </c>
      <c r="D109" s="68" t="s">
        <v>1431</v>
      </c>
      <c r="E109" s="68" t="s">
        <v>1649</v>
      </c>
      <c r="F109" s="30">
        <v>6</v>
      </c>
    </row>
    <row r="110" spans="1:6" ht="15.75" x14ac:dyDescent="0.25">
      <c r="A110" s="21"/>
      <c r="B110" s="21"/>
      <c r="C110" s="24">
        <v>4</v>
      </c>
      <c r="D110" s="68" t="s">
        <v>1651</v>
      </c>
      <c r="E110" s="68" t="s">
        <v>1650</v>
      </c>
      <c r="F110" s="30">
        <v>1</v>
      </c>
    </row>
    <row r="111" spans="1:6" ht="15.75" x14ac:dyDescent="0.25">
      <c r="A111" s="21"/>
      <c r="B111" s="21">
        <v>40</v>
      </c>
      <c r="C111" s="21">
        <v>0</v>
      </c>
      <c r="D111" s="22" t="s">
        <v>1452</v>
      </c>
      <c r="E111" s="22" t="s">
        <v>1449</v>
      </c>
      <c r="F111" s="23">
        <v>3</v>
      </c>
    </row>
    <row r="112" spans="1:6" s="3" customFormat="1" ht="31.5" x14ac:dyDescent="0.25">
      <c r="A112" s="21"/>
      <c r="B112" s="21">
        <v>41</v>
      </c>
      <c r="C112" s="21">
        <v>0</v>
      </c>
      <c r="D112" s="22" t="s">
        <v>1451</v>
      </c>
      <c r="E112" s="22" t="s">
        <v>1450</v>
      </c>
      <c r="F112" s="23">
        <f>SUM(F113:F116)</f>
        <v>35</v>
      </c>
    </row>
    <row r="113" spans="1:10" s="3" customFormat="1" ht="15.75" x14ac:dyDescent="0.25">
      <c r="A113" s="21"/>
      <c r="B113" s="21"/>
      <c r="C113" s="81">
        <v>1</v>
      </c>
      <c r="D113" s="68" t="s">
        <v>738</v>
      </c>
      <c r="E113" s="68" t="s">
        <v>1652</v>
      </c>
      <c r="F113" s="68">
        <v>12</v>
      </c>
    </row>
    <row r="114" spans="1:10" s="3" customFormat="1" ht="30" x14ac:dyDescent="0.25">
      <c r="A114" s="21"/>
      <c r="B114" s="21"/>
      <c r="C114" s="81">
        <v>2</v>
      </c>
      <c r="D114" s="68" t="s">
        <v>1658</v>
      </c>
      <c r="E114" s="68" t="s">
        <v>1653</v>
      </c>
      <c r="F114" s="68">
        <v>8</v>
      </c>
    </row>
    <row r="115" spans="1:10" s="3" customFormat="1" ht="30" x14ac:dyDescent="0.25">
      <c r="A115" s="21"/>
      <c r="B115" s="21"/>
      <c r="C115" s="81">
        <v>3</v>
      </c>
      <c r="D115" s="68" t="s">
        <v>1655</v>
      </c>
      <c r="E115" s="68" t="s">
        <v>1654</v>
      </c>
      <c r="F115" s="68">
        <v>4</v>
      </c>
    </row>
    <row r="116" spans="1:10" s="3" customFormat="1" ht="15.75" x14ac:dyDescent="0.25">
      <c r="A116" s="21"/>
      <c r="B116" s="21"/>
      <c r="C116" s="81">
        <v>4</v>
      </c>
      <c r="D116" s="68" t="s">
        <v>1657</v>
      </c>
      <c r="E116" s="68" t="s">
        <v>1656</v>
      </c>
      <c r="F116" s="68">
        <v>11</v>
      </c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SUM(F120,F132,F147,F175,F190)</f>
        <v>817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SUM(F121,F122,F126,F127)</f>
        <v>113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8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SUM(F123:F125)</f>
        <v>24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19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2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1">
        <v>3</v>
      </c>
      <c r="D125" s="23" t="s">
        <v>1667</v>
      </c>
      <c r="E125" s="23" t="s">
        <v>1668</v>
      </c>
      <c r="F125" s="23">
        <v>3</v>
      </c>
      <c r="G125" s="3"/>
      <c r="H125" s="3"/>
      <c r="I125" s="3"/>
      <c r="J125" s="3"/>
    </row>
    <row r="126" spans="1:10" s="32" customFormat="1" ht="31.5" x14ac:dyDescent="0.25">
      <c r="A126" s="21"/>
      <c r="B126" s="21">
        <v>44</v>
      </c>
      <c r="C126" s="21">
        <v>0</v>
      </c>
      <c r="D126" s="22" t="s">
        <v>1460</v>
      </c>
      <c r="E126" s="22" t="s">
        <v>1461</v>
      </c>
      <c r="F126" s="23">
        <v>22</v>
      </c>
      <c r="G126" s="3"/>
      <c r="H126" s="3"/>
      <c r="I126" s="3"/>
      <c r="J126" s="3"/>
    </row>
    <row r="127" spans="1:10" ht="47.25" x14ac:dyDescent="0.25">
      <c r="A127" s="21"/>
      <c r="B127" s="21">
        <v>45</v>
      </c>
      <c r="C127" s="21">
        <v>0</v>
      </c>
      <c r="D127" s="22" t="s">
        <v>1463</v>
      </c>
      <c r="E127" s="22" t="s">
        <v>1462</v>
      </c>
      <c r="F127" s="23">
        <f>SUM(F128:F131)</f>
        <v>59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1669</v>
      </c>
      <c r="F128" s="30">
        <v>10</v>
      </c>
    </row>
    <row r="129" spans="1:6" ht="15.75" x14ac:dyDescent="0.25">
      <c r="A129" s="21"/>
      <c r="B129" s="21"/>
      <c r="C129" s="24">
        <v>2</v>
      </c>
      <c r="D129" s="68" t="s">
        <v>1464</v>
      </c>
      <c r="E129" s="68" t="s">
        <v>1670</v>
      </c>
      <c r="F129" s="30">
        <v>25</v>
      </c>
    </row>
    <row r="130" spans="1:6" ht="15.75" x14ac:dyDescent="0.25">
      <c r="A130" s="21"/>
      <c r="B130" s="21"/>
      <c r="C130" s="24">
        <v>3</v>
      </c>
      <c r="D130" s="68" t="s">
        <v>53</v>
      </c>
      <c r="E130" s="68" t="s">
        <v>1671</v>
      </c>
      <c r="F130" s="23">
        <v>12</v>
      </c>
    </row>
    <row r="131" spans="1:6" ht="15.75" x14ac:dyDescent="0.25">
      <c r="A131" s="21"/>
      <c r="B131" s="21"/>
      <c r="C131" s="24">
        <v>4</v>
      </c>
      <c r="D131" s="68" t="s">
        <v>1473</v>
      </c>
      <c r="E131" s="68" t="s">
        <v>1348</v>
      </c>
      <c r="F131" s="30">
        <v>12</v>
      </c>
    </row>
    <row r="132" spans="1:6" ht="17.25" x14ac:dyDescent="0.25">
      <c r="A132" s="21"/>
      <c r="B132" s="48" t="s">
        <v>1453</v>
      </c>
      <c r="C132" s="48"/>
      <c r="D132" s="50" t="s">
        <v>83</v>
      </c>
      <c r="E132" s="50" t="s">
        <v>1182</v>
      </c>
      <c r="F132" s="54">
        <f>SUM(F133:F134,F137,F143,F146)</f>
        <v>188</v>
      </c>
    </row>
    <row r="133" spans="1:6" ht="31.5" x14ac:dyDescent="0.25">
      <c r="A133" s="21"/>
      <c r="B133" s="21">
        <v>46</v>
      </c>
      <c r="C133" s="21">
        <v>0</v>
      </c>
      <c r="D133" s="22" t="s">
        <v>1476</v>
      </c>
      <c r="E133" s="22" t="s">
        <v>1475</v>
      </c>
      <c r="F133" s="23">
        <v>16</v>
      </c>
    </row>
    <row r="134" spans="1:6" ht="15.75" x14ac:dyDescent="0.25">
      <c r="A134" s="21"/>
      <c r="B134" s="21">
        <v>47</v>
      </c>
      <c r="C134" s="21">
        <v>0</v>
      </c>
      <c r="D134" s="22" t="s">
        <v>1477</v>
      </c>
      <c r="E134" s="22" t="s">
        <v>1478</v>
      </c>
      <c r="F134" s="23">
        <f>SUM(F135:F136)</f>
        <v>79</v>
      </c>
    </row>
    <row r="135" spans="1:6" ht="15.75" x14ac:dyDescent="0.25">
      <c r="A135" s="21"/>
      <c r="B135" s="24"/>
      <c r="C135" s="24">
        <v>1</v>
      </c>
      <c r="D135" s="77" t="s">
        <v>1673</v>
      </c>
      <c r="E135" s="77" t="s">
        <v>1672</v>
      </c>
      <c r="F135" s="30">
        <v>3</v>
      </c>
    </row>
    <row r="136" spans="1:6" ht="15.75" x14ac:dyDescent="0.25">
      <c r="A136" s="21"/>
      <c r="B136" s="24"/>
      <c r="C136" s="24">
        <v>2</v>
      </c>
      <c r="D136" s="77" t="s">
        <v>93</v>
      </c>
      <c r="E136" s="77" t="s">
        <v>1674</v>
      </c>
      <c r="F136" s="30">
        <v>76</v>
      </c>
    </row>
    <row r="137" spans="1:6" ht="32.25" customHeight="1" x14ac:dyDescent="0.25">
      <c r="A137" s="21"/>
      <c r="B137" s="21">
        <v>48</v>
      </c>
      <c r="C137" s="21">
        <v>0</v>
      </c>
      <c r="D137" s="22" t="s">
        <v>1479</v>
      </c>
      <c r="E137" s="22" t="s">
        <v>1484</v>
      </c>
      <c r="F137" s="23">
        <f>SUM(F138:F142)</f>
        <v>62</v>
      </c>
    </row>
    <row r="138" spans="1:6" ht="15.75" customHeight="1" x14ac:dyDescent="0.25">
      <c r="A138" s="21"/>
      <c r="B138" s="24"/>
      <c r="C138" s="24">
        <v>1</v>
      </c>
      <c r="D138" s="68" t="s">
        <v>1384</v>
      </c>
      <c r="E138" s="68" t="s">
        <v>1678</v>
      </c>
      <c r="F138" s="30">
        <v>32</v>
      </c>
    </row>
    <row r="139" spans="1:6" ht="15.75" customHeight="1" x14ac:dyDescent="0.25">
      <c r="A139" s="21"/>
      <c r="B139" s="24"/>
      <c r="C139" s="24">
        <v>2</v>
      </c>
      <c r="D139" s="68" t="s">
        <v>1679</v>
      </c>
      <c r="E139" s="68" t="s">
        <v>1677</v>
      </c>
      <c r="F139" s="30">
        <v>4</v>
      </c>
    </row>
    <row r="140" spans="1:6" ht="15.75" customHeight="1" x14ac:dyDescent="0.25">
      <c r="A140" s="21"/>
      <c r="B140" s="24"/>
      <c r="C140" s="24">
        <v>3</v>
      </c>
      <c r="D140" s="68" t="s">
        <v>1680</v>
      </c>
      <c r="E140" s="68" t="s">
        <v>1683</v>
      </c>
      <c r="F140" s="30">
        <v>11</v>
      </c>
    </row>
    <row r="141" spans="1:6" ht="15.75" customHeight="1" x14ac:dyDescent="0.25">
      <c r="A141" s="21"/>
      <c r="B141" s="24"/>
      <c r="C141" s="24">
        <v>4</v>
      </c>
      <c r="D141" s="68" t="s">
        <v>1681</v>
      </c>
      <c r="E141" s="68" t="s">
        <v>1682</v>
      </c>
      <c r="F141" s="30">
        <v>12</v>
      </c>
    </row>
    <row r="142" spans="1:6" ht="15.75" customHeight="1" x14ac:dyDescent="0.25">
      <c r="A142" s="21"/>
      <c r="B142" s="24"/>
      <c r="C142" s="24">
        <v>5</v>
      </c>
      <c r="D142" s="68" t="s">
        <v>1473</v>
      </c>
      <c r="E142" s="68" t="s">
        <v>1348</v>
      </c>
      <c r="F142" s="30">
        <v>3</v>
      </c>
    </row>
    <row r="143" spans="1:6" s="3" customFormat="1" ht="31.5" x14ac:dyDescent="0.25">
      <c r="A143" s="10"/>
      <c r="B143" s="21">
        <v>49</v>
      </c>
      <c r="C143" s="21">
        <v>0</v>
      </c>
      <c r="D143" s="22" t="s">
        <v>1481</v>
      </c>
      <c r="E143" s="22" t="s">
        <v>1480</v>
      </c>
      <c r="F143" s="23">
        <f>SUM(F144:F145)</f>
        <v>24</v>
      </c>
    </row>
    <row r="144" spans="1:6" s="3" customFormat="1" ht="15.75" x14ac:dyDescent="0.25">
      <c r="A144" s="10"/>
      <c r="B144" s="21"/>
      <c r="C144" s="21">
        <v>1</v>
      </c>
      <c r="D144" s="22" t="s">
        <v>1315</v>
      </c>
      <c r="E144" s="22" t="s">
        <v>1675</v>
      </c>
      <c r="F144" s="23">
        <v>8</v>
      </c>
    </row>
    <row r="145" spans="1:10" s="3" customFormat="1" ht="15.75" x14ac:dyDescent="0.25">
      <c r="A145" s="10"/>
      <c r="B145" s="21"/>
      <c r="C145" s="21">
        <v>2</v>
      </c>
      <c r="D145" s="22" t="s">
        <v>1464</v>
      </c>
      <c r="E145" s="22" t="s">
        <v>1676</v>
      </c>
      <c r="F145" s="23">
        <v>16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7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SUM(F148,F152,F157,F160,F163,F169,F173,F174)</f>
        <v>229</v>
      </c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1485</v>
      </c>
      <c r="E148" s="3" t="s">
        <v>1486</v>
      </c>
      <c r="F148" s="23">
        <f>SUM(F149:F151)</f>
        <v>17</v>
      </c>
      <c r="G148"/>
      <c r="H148"/>
      <c r="I148"/>
      <c r="J148"/>
    </row>
    <row r="149" spans="1:10" s="3" customFormat="1" ht="15.75" x14ac:dyDescent="0.25">
      <c r="A149" s="21"/>
      <c r="B149" s="21"/>
      <c r="C149" s="24">
        <v>1</v>
      </c>
      <c r="D149" s="8" t="s">
        <v>1487</v>
      </c>
      <c r="E149" s="8" t="s">
        <v>957</v>
      </c>
      <c r="F149" s="30">
        <v>7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2</v>
      </c>
      <c r="D150" s="8" t="s">
        <v>317</v>
      </c>
      <c r="E150" s="8" t="s">
        <v>318</v>
      </c>
      <c r="F150" s="30">
        <v>4</v>
      </c>
      <c r="G150"/>
      <c r="H150"/>
      <c r="I150"/>
      <c r="J150"/>
    </row>
    <row r="151" spans="1:10" s="3" customFormat="1" ht="15.75" x14ac:dyDescent="0.25">
      <c r="A151" s="21"/>
      <c r="B151" s="21"/>
      <c r="C151" s="24">
        <v>3</v>
      </c>
      <c r="D151" s="8" t="s">
        <v>124</v>
      </c>
      <c r="E151" s="8" t="s">
        <v>124</v>
      </c>
      <c r="F151" s="30">
        <v>6</v>
      </c>
      <c r="G151"/>
      <c r="H151"/>
      <c r="I151"/>
      <c r="J151"/>
    </row>
    <row r="152" spans="1:10" s="3" customFormat="1" ht="15.75" x14ac:dyDescent="0.25">
      <c r="A152" s="21"/>
      <c r="B152" s="21">
        <v>52</v>
      </c>
      <c r="C152" s="21">
        <v>0</v>
      </c>
      <c r="D152" s="22" t="s">
        <v>104</v>
      </c>
      <c r="E152" s="22" t="s">
        <v>1488</v>
      </c>
      <c r="F152" s="23">
        <f>SUM(F153:F156)</f>
        <v>32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1</v>
      </c>
      <c r="D153" s="68" t="s">
        <v>157</v>
      </c>
      <c r="E153" s="68" t="s">
        <v>667</v>
      </c>
      <c r="F153" s="30">
        <v>1</v>
      </c>
      <c r="G153"/>
      <c r="H153"/>
      <c r="I153"/>
      <c r="J153"/>
    </row>
    <row r="154" spans="1:10" s="3" customFormat="1" ht="29.25" x14ac:dyDescent="0.25">
      <c r="A154" s="21"/>
      <c r="B154" s="21"/>
      <c r="C154" s="24">
        <v>2</v>
      </c>
      <c r="D154" s="30" t="s">
        <v>1687</v>
      </c>
      <c r="E154" s="68" t="s">
        <v>1686</v>
      </c>
      <c r="F154" s="30">
        <v>19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3</v>
      </c>
      <c r="D155" s="68" t="s">
        <v>1685</v>
      </c>
      <c r="E155" s="68" t="s">
        <v>1684</v>
      </c>
      <c r="F155" s="30">
        <v>8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4</v>
      </c>
      <c r="D156" s="68" t="s">
        <v>1473</v>
      </c>
      <c r="E156" s="68" t="s">
        <v>1348</v>
      </c>
      <c r="F156" s="30">
        <v>4</v>
      </c>
      <c r="G156"/>
      <c r="H156"/>
      <c r="I156"/>
      <c r="J156"/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SUM(F158:F159)</f>
        <v>47</v>
      </c>
    </row>
    <row r="158" spans="1:10" s="3" customFormat="1" ht="30" x14ac:dyDescent="0.25">
      <c r="A158" s="21"/>
      <c r="B158" s="21"/>
      <c r="C158" s="24">
        <v>1</v>
      </c>
      <c r="D158" s="68" t="s">
        <v>863</v>
      </c>
      <c r="E158" s="68" t="s">
        <v>1514</v>
      </c>
      <c r="F158" s="30">
        <v>21</v>
      </c>
    </row>
    <row r="159" spans="1:10" s="3" customFormat="1" ht="30" x14ac:dyDescent="0.25">
      <c r="A159" s="21"/>
      <c r="B159" s="21"/>
      <c r="C159" s="24">
        <v>2</v>
      </c>
      <c r="D159" s="68" t="s">
        <v>1565</v>
      </c>
      <c r="E159" s="68" t="s">
        <v>1564</v>
      </c>
      <c r="F159" s="30">
        <v>26</v>
      </c>
    </row>
    <row r="160" spans="1:10" s="3" customFormat="1" ht="15.75" x14ac:dyDescent="0.25">
      <c r="A160" s="21"/>
      <c r="B160" s="21">
        <v>54</v>
      </c>
      <c r="C160" s="21">
        <v>0</v>
      </c>
      <c r="D160" s="22" t="s">
        <v>1499</v>
      </c>
      <c r="E160" s="22" t="s">
        <v>1500</v>
      </c>
      <c r="F160" s="23">
        <f>SUM(F161:F162)</f>
        <v>17</v>
      </c>
    </row>
    <row r="161" spans="1:10" s="3" customFormat="1" ht="15.75" x14ac:dyDescent="0.25">
      <c r="A161" s="21"/>
      <c r="B161" s="21"/>
      <c r="C161" s="24">
        <v>1</v>
      </c>
      <c r="D161" s="68" t="s">
        <v>1497</v>
      </c>
      <c r="E161" s="68" t="s">
        <v>1502</v>
      </c>
      <c r="F161" s="30">
        <v>7</v>
      </c>
    </row>
    <row r="162" spans="1:10" s="3" customFormat="1" ht="15.75" x14ac:dyDescent="0.25">
      <c r="A162" s="21"/>
      <c r="B162" s="21"/>
      <c r="C162" s="24">
        <v>2</v>
      </c>
      <c r="D162" s="68" t="s">
        <v>863</v>
      </c>
      <c r="E162" s="68" t="s">
        <v>864</v>
      </c>
      <c r="F162" s="30">
        <v>10</v>
      </c>
    </row>
    <row r="163" spans="1:10" s="3" customFormat="1" ht="15.75" x14ac:dyDescent="0.25">
      <c r="A163" s="21"/>
      <c r="B163" s="21">
        <v>55</v>
      </c>
      <c r="C163" s="21">
        <v>0</v>
      </c>
      <c r="D163" s="22" t="s">
        <v>1505</v>
      </c>
      <c r="E163" s="22" t="s">
        <v>1506</v>
      </c>
      <c r="F163" s="23">
        <f>SUM(F164:F168)</f>
        <v>85</v>
      </c>
    </row>
    <row r="164" spans="1:10" s="3" customFormat="1" ht="30" x14ac:dyDescent="0.25">
      <c r="A164" s="21"/>
      <c r="B164" s="21"/>
      <c r="C164" s="24">
        <v>1</v>
      </c>
      <c r="D164" s="68" t="s">
        <v>1507</v>
      </c>
      <c r="E164" s="68" t="s">
        <v>1508</v>
      </c>
      <c r="F164" s="30">
        <v>42</v>
      </c>
    </row>
    <row r="165" spans="1:10" s="3" customFormat="1" ht="30" x14ac:dyDescent="0.25">
      <c r="A165" s="21"/>
      <c r="B165" s="21"/>
      <c r="C165" s="24">
        <v>2</v>
      </c>
      <c r="D165" s="68" t="s">
        <v>1510</v>
      </c>
      <c r="E165" s="68" t="s">
        <v>1509</v>
      </c>
      <c r="F165" s="30">
        <v>28</v>
      </c>
    </row>
    <row r="166" spans="1:10" s="3" customFormat="1" ht="15.75" x14ac:dyDescent="0.25">
      <c r="A166" s="21"/>
      <c r="B166" s="21"/>
      <c r="C166" s="24">
        <v>3</v>
      </c>
      <c r="D166" s="68" t="s">
        <v>1497</v>
      </c>
      <c r="E166" s="68" t="s">
        <v>1568</v>
      </c>
      <c r="F166" s="30">
        <v>2</v>
      </c>
    </row>
    <row r="167" spans="1:10" s="3" customFormat="1" ht="15.75" x14ac:dyDescent="0.25">
      <c r="A167" s="21"/>
      <c r="B167" s="21"/>
      <c r="C167" s="24">
        <v>4</v>
      </c>
      <c r="D167" s="68" t="s">
        <v>1569</v>
      </c>
      <c r="E167" s="68" t="s">
        <v>864</v>
      </c>
      <c r="F167" s="30">
        <v>3</v>
      </c>
    </row>
    <row r="168" spans="1:10" s="3" customFormat="1" ht="21.75" customHeight="1" x14ac:dyDescent="0.25">
      <c r="A168" s="21"/>
      <c r="B168" s="21"/>
      <c r="C168" s="24">
        <v>5</v>
      </c>
      <c r="D168" s="68" t="s">
        <v>1512</v>
      </c>
      <c r="E168" s="70" t="s">
        <v>1511</v>
      </c>
      <c r="F168" s="30">
        <v>10</v>
      </c>
    </row>
    <row r="169" spans="1:10" s="3" customFormat="1" ht="15.75" x14ac:dyDescent="0.25">
      <c r="A169" s="21"/>
      <c r="B169" s="21">
        <v>56</v>
      </c>
      <c r="C169" s="21">
        <v>0</v>
      </c>
      <c r="D169" s="22" t="s">
        <v>1566</v>
      </c>
      <c r="E169" s="22" t="s">
        <v>1513</v>
      </c>
      <c r="F169" s="23">
        <f>SUM(F170:F172)</f>
        <v>27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1</v>
      </c>
      <c r="D170" s="68" t="s">
        <v>863</v>
      </c>
      <c r="E170" s="68" t="s">
        <v>864</v>
      </c>
      <c r="F170" s="30">
        <v>19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2</v>
      </c>
      <c r="D171" s="68" t="s">
        <v>1497</v>
      </c>
      <c r="E171" s="68" t="s">
        <v>1502</v>
      </c>
      <c r="F171" s="30">
        <v>4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3</v>
      </c>
      <c r="D172" s="68" t="s">
        <v>1515</v>
      </c>
      <c r="E172" s="68" t="s">
        <v>323</v>
      </c>
      <c r="F172" s="30">
        <v>4</v>
      </c>
      <c r="G172"/>
      <c r="H172"/>
      <c r="I172"/>
      <c r="J172"/>
    </row>
    <row r="173" spans="1:10" s="3" customFormat="1" ht="31.5" x14ac:dyDescent="0.25">
      <c r="A173" s="21"/>
      <c r="B173" s="21">
        <v>57</v>
      </c>
      <c r="C173" s="21">
        <v>0</v>
      </c>
      <c r="D173" s="22" t="s">
        <v>1516</v>
      </c>
      <c r="E173" s="22" t="s">
        <v>1517</v>
      </c>
      <c r="F173" s="23">
        <v>3</v>
      </c>
    </row>
    <row r="174" spans="1:10" ht="31.5" x14ac:dyDescent="0.25">
      <c r="A174" s="21"/>
      <c r="B174" s="21">
        <v>58</v>
      </c>
      <c r="C174" s="21">
        <v>0</v>
      </c>
      <c r="D174" s="22" t="s">
        <v>1518</v>
      </c>
      <c r="E174" s="22" t="s">
        <v>1519</v>
      </c>
      <c r="F174" s="23">
        <v>1</v>
      </c>
    </row>
    <row r="175" spans="1:10" ht="17.25" x14ac:dyDescent="0.25">
      <c r="A175" s="21"/>
      <c r="B175" s="48" t="s">
        <v>1455</v>
      </c>
      <c r="C175" s="48"/>
      <c r="D175" s="50" t="s">
        <v>1456</v>
      </c>
      <c r="E175" s="50" t="s">
        <v>1457</v>
      </c>
      <c r="F175" s="54">
        <f>SUM(F176, F183,F184)</f>
        <v>140</v>
      </c>
    </row>
    <row r="176" spans="1:10" ht="15.75" x14ac:dyDescent="0.25">
      <c r="A176" s="21"/>
      <c r="B176" s="21">
        <v>59</v>
      </c>
      <c r="C176" s="21">
        <v>0</v>
      </c>
      <c r="D176" s="22" t="s">
        <v>137</v>
      </c>
      <c r="E176" s="22" t="s">
        <v>327</v>
      </c>
      <c r="F176" s="23">
        <f>SUM(F177:F182)</f>
        <v>95</v>
      </c>
    </row>
    <row r="177" spans="1:6" ht="15.75" x14ac:dyDescent="0.25">
      <c r="A177" s="21"/>
      <c r="B177" s="21"/>
      <c r="C177" s="24">
        <v>1</v>
      </c>
      <c r="D177" s="68" t="s">
        <v>1699</v>
      </c>
      <c r="E177" s="83" t="s">
        <v>1688</v>
      </c>
      <c r="F177">
        <v>23</v>
      </c>
    </row>
    <row r="178" spans="1:6" ht="15.75" x14ac:dyDescent="0.25">
      <c r="A178" s="21"/>
      <c r="B178" s="21"/>
      <c r="C178" s="24">
        <v>2</v>
      </c>
      <c r="D178" s="68" t="s">
        <v>1698</v>
      </c>
      <c r="E178" s="68" t="s">
        <v>1690</v>
      </c>
      <c r="F178" s="30">
        <v>48</v>
      </c>
    </row>
    <row r="179" spans="1:6" ht="15.75" x14ac:dyDescent="0.25">
      <c r="A179" s="21"/>
      <c r="B179" s="21"/>
      <c r="C179" s="24">
        <v>3</v>
      </c>
      <c r="D179" s="68" t="s">
        <v>1697</v>
      </c>
      <c r="E179" s="70" t="s">
        <v>1689</v>
      </c>
      <c r="F179" s="30">
        <v>8</v>
      </c>
    </row>
    <row r="180" spans="1:6" ht="30" x14ac:dyDescent="0.25">
      <c r="A180" s="21"/>
      <c r="B180" s="21"/>
      <c r="C180" s="24">
        <v>4</v>
      </c>
      <c r="D180" s="68" t="s">
        <v>1696</v>
      </c>
      <c r="E180" s="68" t="s">
        <v>1691</v>
      </c>
      <c r="F180" s="30">
        <v>14</v>
      </c>
    </row>
    <row r="181" spans="1:6" ht="29.25" x14ac:dyDescent="0.25">
      <c r="A181" s="21"/>
      <c r="B181" s="21"/>
      <c r="C181" s="24">
        <v>5</v>
      </c>
      <c r="D181" s="68" t="s">
        <v>1695</v>
      </c>
      <c r="E181" s="68" t="s">
        <v>1692</v>
      </c>
      <c r="F181" s="30">
        <v>1</v>
      </c>
    </row>
    <row r="182" spans="1:6" ht="15.75" x14ac:dyDescent="0.25">
      <c r="A182" s="21"/>
      <c r="B182" s="21"/>
      <c r="C182" s="24">
        <v>6</v>
      </c>
      <c r="D182" s="68" t="s">
        <v>1694</v>
      </c>
      <c r="E182" s="68" t="s">
        <v>1693</v>
      </c>
      <c r="F182" s="30">
        <v>1</v>
      </c>
    </row>
    <row r="183" spans="1:6" ht="31.5" x14ac:dyDescent="0.25">
      <c r="A183" s="21"/>
      <c r="B183" s="21">
        <v>60</v>
      </c>
      <c r="C183" s="21">
        <v>0</v>
      </c>
      <c r="D183" s="22" t="s">
        <v>1520</v>
      </c>
      <c r="E183" s="22" t="s">
        <v>1521</v>
      </c>
      <c r="F183" s="23">
        <v>5</v>
      </c>
    </row>
    <row r="184" spans="1:6" ht="15.75" x14ac:dyDescent="0.25">
      <c r="A184" s="21"/>
      <c r="B184" s="21">
        <v>61</v>
      </c>
      <c r="C184" s="21">
        <v>0</v>
      </c>
      <c r="D184" s="22" t="s">
        <v>1523</v>
      </c>
      <c r="E184" s="22" t="s">
        <v>1522</v>
      </c>
      <c r="F184" s="23">
        <f>SUM(F185:F189)</f>
        <v>40</v>
      </c>
    </row>
    <row r="185" spans="1:6" ht="29.25" x14ac:dyDescent="0.25">
      <c r="A185" s="21"/>
      <c r="B185" s="21"/>
      <c r="C185" s="24">
        <v>1</v>
      </c>
      <c r="D185" s="68" t="s">
        <v>1703</v>
      </c>
      <c r="E185" s="68" t="s">
        <v>1705</v>
      </c>
      <c r="F185" s="30">
        <v>4</v>
      </c>
    </row>
    <row r="186" spans="1:6" ht="30" x14ac:dyDescent="0.25">
      <c r="A186" s="21"/>
      <c r="B186" s="21"/>
      <c r="C186" s="24">
        <v>2</v>
      </c>
      <c r="D186" s="68" t="s">
        <v>1704</v>
      </c>
      <c r="E186" s="68" t="s">
        <v>1700</v>
      </c>
      <c r="F186" s="30">
        <v>11</v>
      </c>
    </row>
    <row r="187" spans="1:6" ht="15.75" x14ac:dyDescent="0.25">
      <c r="A187" s="21"/>
      <c r="B187" s="21"/>
      <c r="C187" s="24">
        <v>3</v>
      </c>
      <c r="D187" s="68" t="s">
        <v>1706</v>
      </c>
      <c r="E187" s="71" t="s">
        <v>1702</v>
      </c>
      <c r="F187" s="30">
        <v>1</v>
      </c>
    </row>
    <row r="188" spans="1:6" ht="45" x14ac:dyDescent="0.25">
      <c r="A188" s="21"/>
      <c r="B188" s="21"/>
      <c r="C188" s="24">
        <v>4</v>
      </c>
      <c r="D188" s="68" t="s">
        <v>1707</v>
      </c>
      <c r="E188" s="68" t="s">
        <v>1708</v>
      </c>
      <c r="F188" s="30">
        <v>11</v>
      </c>
    </row>
    <row r="189" spans="1:6" ht="15.75" x14ac:dyDescent="0.25">
      <c r="A189" s="21"/>
      <c r="B189" s="21"/>
      <c r="C189" s="24">
        <v>5</v>
      </c>
      <c r="D189" s="68" t="s">
        <v>1709</v>
      </c>
      <c r="E189" s="68" t="s">
        <v>1701</v>
      </c>
      <c r="F189" s="30">
        <v>13</v>
      </c>
    </row>
    <row r="190" spans="1:6" ht="17.25" x14ac:dyDescent="0.25">
      <c r="A190" s="21"/>
      <c r="B190" s="48" t="s">
        <v>1458</v>
      </c>
      <c r="C190" s="48"/>
      <c r="D190" s="50" t="s">
        <v>145</v>
      </c>
      <c r="E190" s="50" t="s">
        <v>1459</v>
      </c>
      <c r="F190" s="54">
        <f>SUM(F191,F192,F193,F200,F201)</f>
        <v>147</v>
      </c>
    </row>
    <row r="191" spans="1:6" ht="47.25" x14ac:dyDescent="0.25">
      <c r="A191" s="21"/>
      <c r="B191" s="21">
        <v>62</v>
      </c>
      <c r="C191" s="21">
        <v>0</v>
      </c>
      <c r="D191" s="22" t="s">
        <v>1525</v>
      </c>
      <c r="E191" s="22" t="s">
        <v>1524</v>
      </c>
      <c r="F191" s="23">
        <v>5</v>
      </c>
    </row>
    <row r="192" spans="1:6" ht="47.25" x14ac:dyDescent="0.25">
      <c r="A192" s="21"/>
      <c r="B192" s="21">
        <v>63</v>
      </c>
      <c r="C192" s="21">
        <v>0</v>
      </c>
      <c r="D192" s="22" t="s">
        <v>1527</v>
      </c>
      <c r="E192" s="22" t="s">
        <v>1526</v>
      </c>
      <c r="F192" s="23">
        <v>17</v>
      </c>
    </row>
    <row r="193" spans="1:6" ht="15.75" x14ac:dyDescent="0.25">
      <c r="A193" s="21"/>
      <c r="B193" s="21">
        <v>64</v>
      </c>
      <c r="C193" s="21">
        <v>0</v>
      </c>
      <c r="D193" s="22" t="s">
        <v>1529</v>
      </c>
      <c r="E193" s="22" t="s">
        <v>1573</v>
      </c>
      <c r="F193" s="23">
        <f>SUM(F194:F199)</f>
        <v>113</v>
      </c>
    </row>
    <row r="194" spans="1:6" ht="15.75" x14ac:dyDescent="0.25">
      <c r="A194" s="21"/>
      <c r="B194" s="21"/>
      <c r="C194" s="24">
        <v>1</v>
      </c>
      <c r="D194" s="68" t="s">
        <v>1384</v>
      </c>
      <c r="E194" s="68" t="s">
        <v>1383</v>
      </c>
      <c r="F194" s="30">
        <v>57</v>
      </c>
    </row>
    <row r="195" spans="1:6" ht="15.75" x14ac:dyDescent="0.25">
      <c r="A195" s="21"/>
      <c r="B195" s="21"/>
      <c r="C195" s="24">
        <v>2</v>
      </c>
      <c r="D195" s="68" t="s">
        <v>1530</v>
      </c>
      <c r="E195" s="68" t="s">
        <v>1531</v>
      </c>
      <c r="F195" s="30">
        <v>27</v>
      </c>
    </row>
    <row r="196" spans="1:6" ht="15.75" x14ac:dyDescent="0.25">
      <c r="A196" s="21"/>
      <c r="B196" s="21"/>
      <c r="C196" s="24">
        <v>3</v>
      </c>
      <c r="D196" s="68" t="s">
        <v>167</v>
      </c>
      <c r="E196" s="68" t="s">
        <v>1013</v>
      </c>
      <c r="F196" s="30">
        <v>9</v>
      </c>
    </row>
    <row r="197" spans="1:6" ht="15.75" x14ac:dyDescent="0.25">
      <c r="A197" s="21"/>
      <c r="B197" s="21"/>
      <c r="C197" s="24">
        <v>4</v>
      </c>
      <c r="D197" s="68" t="s">
        <v>1464</v>
      </c>
      <c r="E197" s="68" t="s">
        <v>1676</v>
      </c>
      <c r="F197" s="30">
        <v>5</v>
      </c>
    </row>
    <row r="198" spans="1:6" ht="15.75" x14ac:dyDescent="0.25">
      <c r="A198" s="21"/>
      <c r="B198" s="21"/>
      <c r="C198" s="24">
        <v>5</v>
      </c>
      <c r="D198" s="68" t="s">
        <v>1532</v>
      </c>
      <c r="E198" s="68" t="s">
        <v>1533</v>
      </c>
      <c r="F198" s="30">
        <v>7</v>
      </c>
    </row>
    <row r="199" spans="1:6" ht="15.75" x14ac:dyDescent="0.25">
      <c r="A199" s="21"/>
      <c r="B199" s="21"/>
      <c r="C199" s="24">
        <v>6</v>
      </c>
      <c r="D199" s="68" t="s">
        <v>1473</v>
      </c>
      <c r="E199" s="68" t="s">
        <v>1348</v>
      </c>
      <c r="F199" s="30">
        <v>8</v>
      </c>
    </row>
    <row r="200" spans="1:6" ht="31.5" x14ac:dyDescent="0.25">
      <c r="A200" s="21"/>
      <c r="B200" s="21">
        <v>65</v>
      </c>
      <c r="C200" s="21">
        <v>0</v>
      </c>
      <c r="D200" s="22" t="s">
        <v>1534</v>
      </c>
      <c r="E200" s="22" t="s">
        <v>1535</v>
      </c>
      <c r="F200" s="23">
        <v>9</v>
      </c>
    </row>
    <row r="201" spans="1:6" ht="78.75" x14ac:dyDescent="0.25">
      <c r="A201" s="21"/>
      <c r="B201" s="21">
        <v>66</v>
      </c>
      <c r="C201" s="21">
        <v>0</v>
      </c>
      <c r="D201" s="22" t="s">
        <v>1537</v>
      </c>
      <c r="E201" s="22" t="s">
        <v>1536</v>
      </c>
      <c r="F201" s="23">
        <v>3</v>
      </c>
    </row>
    <row r="202" spans="1:6" x14ac:dyDescent="0.25">
      <c r="A202" s="10"/>
    </row>
    <row r="203" spans="1:6" s="29" customFormat="1" ht="15.75" x14ac:dyDescent="0.25">
      <c r="A203" s="10"/>
      <c r="B203" s="1"/>
      <c r="C203" s="1"/>
      <c r="D203" s="7"/>
      <c r="E203" s="7"/>
      <c r="F203"/>
    </row>
    <row r="204" spans="1:6" ht="37.5" x14ac:dyDescent="0.25">
      <c r="A204" s="17">
        <v>4</v>
      </c>
      <c r="B204" s="17"/>
      <c r="C204" s="17"/>
      <c r="D204" s="19" t="s">
        <v>1538</v>
      </c>
      <c r="E204" s="19" t="s">
        <v>1539</v>
      </c>
      <c r="F204" s="20">
        <f>SUM(F205,F208,F209,F213,F214,F215,F216,F217,F218)</f>
        <v>203</v>
      </c>
    </row>
    <row r="205" spans="1:6" s="29" customFormat="1" ht="30.75" x14ac:dyDescent="0.25">
      <c r="A205" s="17"/>
      <c r="B205" s="21">
        <v>67</v>
      </c>
      <c r="C205" s="21">
        <v>0</v>
      </c>
      <c r="D205" s="22" t="s">
        <v>1541</v>
      </c>
      <c r="E205" s="22" t="s">
        <v>1540</v>
      </c>
      <c r="F205" s="23">
        <f>SUM(F206:F207)</f>
        <v>32</v>
      </c>
    </row>
    <row r="206" spans="1:6" s="29" customFormat="1" ht="18.75" x14ac:dyDescent="0.25">
      <c r="A206" s="17"/>
      <c r="B206" s="24"/>
      <c r="C206" s="24">
        <v>1</v>
      </c>
      <c r="D206" s="68" t="s">
        <v>1710</v>
      </c>
      <c r="E206" s="68" t="s">
        <v>1711</v>
      </c>
      <c r="F206" s="30">
        <v>17</v>
      </c>
    </row>
    <row r="207" spans="1:6" s="29" customFormat="1" ht="30" x14ac:dyDescent="0.25">
      <c r="A207" s="17"/>
      <c r="B207" s="24"/>
      <c r="C207" s="24">
        <v>2</v>
      </c>
      <c r="D207" s="68" t="s">
        <v>1713</v>
      </c>
      <c r="E207" s="68" t="s">
        <v>1712</v>
      </c>
      <c r="F207" s="30">
        <v>15</v>
      </c>
    </row>
    <row r="208" spans="1:6" s="3" customFormat="1" ht="18.75" x14ac:dyDescent="0.25">
      <c r="A208" s="17"/>
      <c r="B208" s="21">
        <v>68</v>
      </c>
      <c r="C208" s="21">
        <v>0</v>
      </c>
      <c r="D208" s="45" t="s">
        <v>1542</v>
      </c>
      <c r="E208" s="22" t="s">
        <v>1543</v>
      </c>
      <c r="F208" s="23">
        <v>4</v>
      </c>
    </row>
    <row r="209" spans="1:6" s="3" customFormat="1" ht="30.75" x14ac:dyDescent="0.25">
      <c r="A209" s="25"/>
      <c r="B209" s="21">
        <v>69</v>
      </c>
      <c r="C209" s="21">
        <v>0</v>
      </c>
      <c r="D209" s="22" t="s">
        <v>1545</v>
      </c>
      <c r="E209" s="22" t="s">
        <v>1544</v>
      </c>
      <c r="F209" s="23">
        <f>SUM(F210:F212)</f>
        <v>8</v>
      </c>
    </row>
    <row r="210" spans="1:6" s="3" customFormat="1" ht="15.75" x14ac:dyDescent="0.25">
      <c r="A210" s="25"/>
      <c r="B210" s="21"/>
      <c r="C210" s="24">
        <v>1</v>
      </c>
      <c r="D210" s="68" t="s">
        <v>1715</v>
      </c>
      <c r="E210" s="68" t="s">
        <v>1714</v>
      </c>
      <c r="F210" s="30">
        <v>1</v>
      </c>
    </row>
    <row r="211" spans="1:6" s="3" customFormat="1" ht="29.25" x14ac:dyDescent="0.25">
      <c r="A211" s="25"/>
      <c r="B211" s="21"/>
      <c r="C211" s="24">
        <v>2</v>
      </c>
      <c r="D211" s="68" t="s">
        <v>1718</v>
      </c>
      <c r="E211" s="68" t="s">
        <v>1716</v>
      </c>
      <c r="F211" s="30">
        <v>4</v>
      </c>
    </row>
    <row r="212" spans="1:6" s="3" customFormat="1" ht="30" x14ac:dyDescent="0.25">
      <c r="A212" s="25"/>
      <c r="B212" s="21"/>
      <c r="C212" s="24">
        <v>3</v>
      </c>
      <c r="D212" s="68" t="s">
        <v>1719</v>
      </c>
      <c r="E212" s="68" t="s">
        <v>1717</v>
      </c>
      <c r="F212" s="30">
        <v>3</v>
      </c>
    </row>
    <row r="213" spans="1:6" ht="15.75" x14ac:dyDescent="0.25">
      <c r="A213" s="25"/>
      <c r="B213" s="21">
        <v>70</v>
      </c>
      <c r="C213" s="21">
        <v>0</v>
      </c>
      <c r="D213" s="22" t="s">
        <v>1218</v>
      </c>
      <c r="E213" s="22" t="s">
        <v>1546</v>
      </c>
      <c r="F213" s="23">
        <v>26</v>
      </c>
    </row>
    <row r="214" spans="1:6" ht="31.5" x14ac:dyDescent="0.25">
      <c r="A214" s="25"/>
      <c r="B214" s="21">
        <v>71</v>
      </c>
      <c r="C214" s="21">
        <v>0</v>
      </c>
      <c r="D214" s="22" t="s">
        <v>1548</v>
      </c>
      <c r="E214" s="22" t="s">
        <v>1547</v>
      </c>
      <c r="F214" s="23">
        <v>10</v>
      </c>
    </row>
    <row r="215" spans="1:6" ht="15.75" x14ac:dyDescent="0.25">
      <c r="A215" s="25"/>
      <c r="B215" s="21">
        <v>72</v>
      </c>
      <c r="C215" s="21">
        <v>0</v>
      </c>
      <c r="D215" s="22" t="s">
        <v>1550</v>
      </c>
      <c r="E215" s="22" t="s">
        <v>1549</v>
      </c>
      <c r="F215" s="23">
        <v>3</v>
      </c>
    </row>
    <row r="216" spans="1:6" ht="15.75" x14ac:dyDescent="0.25">
      <c r="A216" s="25"/>
      <c r="B216" s="21">
        <v>73</v>
      </c>
      <c r="C216" s="21">
        <v>0</v>
      </c>
      <c r="D216" s="22" t="s">
        <v>1551</v>
      </c>
      <c r="E216" s="22" t="s">
        <v>1552</v>
      </c>
      <c r="F216" s="23">
        <v>1</v>
      </c>
    </row>
    <row r="217" spans="1:6" ht="15.75" x14ac:dyDescent="0.25">
      <c r="A217" s="25"/>
      <c r="B217" s="21">
        <v>74</v>
      </c>
      <c r="C217" s="21">
        <v>0</v>
      </c>
      <c r="D217" s="22" t="s">
        <v>1246</v>
      </c>
      <c r="E217" s="22" t="s">
        <v>1553</v>
      </c>
      <c r="F217" s="23">
        <v>12</v>
      </c>
    </row>
    <row r="218" spans="1:6" s="4" customFormat="1" ht="18.75" x14ac:dyDescent="0.3">
      <c r="A218" s="1"/>
      <c r="B218" s="34">
        <v>75</v>
      </c>
      <c r="C218" s="34">
        <v>0</v>
      </c>
      <c r="D218" s="35" t="s">
        <v>1554</v>
      </c>
      <c r="E218" s="35" t="s">
        <v>1555</v>
      </c>
      <c r="F218" s="3">
        <f>SUM(F219:F222)</f>
        <v>107</v>
      </c>
    </row>
    <row r="219" spans="1:6" s="23" customFormat="1" ht="29.25" x14ac:dyDescent="0.3">
      <c r="A219" s="36"/>
      <c r="B219" s="1"/>
      <c r="C219" s="24">
        <v>1</v>
      </c>
      <c r="D219" s="68" t="s">
        <v>1541</v>
      </c>
      <c r="E219" s="71" t="s">
        <v>1556</v>
      </c>
      <c r="F219" s="8">
        <v>26</v>
      </c>
    </row>
    <row r="220" spans="1:6" s="23" customFormat="1" ht="15.75" x14ac:dyDescent="0.25">
      <c r="A220" s="21"/>
      <c r="B220" s="1"/>
      <c r="C220" s="24">
        <v>2</v>
      </c>
      <c r="D220" s="71" t="s">
        <v>1557</v>
      </c>
      <c r="E220" s="71" t="s">
        <v>1558</v>
      </c>
      <c r="F220" s="8">
        <v>27</v>
      </c>
    </row>
    <row r="221" spans="1:6" s="23" customFormat="1" ht="15.75" x14ac:dyDescent="0.25">
      <c r="A221" s="21"/>
      <c r="B221" s="1"/>
      <c r="C221" s="24">
        <v>3</v>
      </c>
      <c r="D221" s="71" t="s">
        <v>1559</v>
      </c>
      <c r="E221" s="71" t="s">
        <v>989</v>
      </c>
      <c r="F221" s="8">
        <v>35</v>
      </c>
    </row>
    <row r="222" spans="1:6" s="23" customFormat="1" ht="15.75" x14ac:dyDescent="0.25">
      <c r="A222" s="21"/>
      <c r="B222" s="1"/>
      <c r="C222" s="24">
        <v>4</v>
      </c>
      <c r="D222" s="71" t="s">
        <v>1038</v>
      </c>
      <c r="E222" s="71" t="s">
        <v>1033</v>
      </c>
      <c r="F222" s="8">
        <v>19</v>
      </c>
    </row>
    <row r="223" spans="1:6" ht="15.75" x14ac:dyDescent="0.25">
      <c r="A223" s="21"/>
      <c r="B223" s="34">
        <v>76</v>
      </c>
      <c r="C223" s="34">
        <v>0</v>
      </c>
      <c r="D223" s="35" t="s">
        <v>1473</v>
      </c>
      <c r="E223" s="35" t="s">
        <v>1348</v>
      </c>
      <c r="F223" s="3">
        <v>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52CD-3EC2-4607-A399-5120D0959A66}">
  <dimension ref="A1:J14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1560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SUM(F4,F18,F70,F133)</f>
        <v>1854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354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60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58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8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6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37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114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45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52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513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107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21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9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8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0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1575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2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9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8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1574</v>
      </c>
      <c r="F28" s="23">
        <v>3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27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16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45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5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13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22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4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8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10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5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SUM(F40:F42,F46)</f>
        <v>41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5</v>
      </c>
      <c r="G40"/>
      <c r="H40"/>
      <c r="I40"/>
      <c r="J40"/>
    </row>
    <row r="41" spans="1:10" s="3" customFormat="1" ht="15.75" x14ac:dyDescent="0.25">
      <c r="A41" s="21"/>
      <c r="B41" s="21">
        <v>27</v>
      </c>
      <c r="C41" s="21">
        <v>0</v>
      </c>
      <c r="D41" s="46" t="s">
        <v>1576</v>
      </c>
      <c r="E41" s="46" t="s">
        <v>1577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22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1">
        <v>1</v>
      </c>
      <c r="D43" s="46" t="s">
        <v>1411</v>
      </c>
      <c r="E43" s="22" t="s">
        <v>1088</v>
      </c>
      <c r="F43" s="30">
        <v>7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783</v>
      </c>
      <c r="E44" s="68" t="s">
        <v>1427</v>
      </c>
      <c r="F44" s="30">
        <v>4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24">
        <v>3</v>
      </c>
      <c r="D45" s="68" t="s">
        <v>1415</v>
      </c>
      <c r="E45" s="68" t="s">
        <v>1416</v>
      </c>
      <c r="F45" s="30">
        <v>11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7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142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15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31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58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38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178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22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8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12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2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19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13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65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14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29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17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5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9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28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4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18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SUM(F71,F82,F88,F116,F120)</f>
        <v>746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SUM(F72,F73,F76,F77)</f>
        <v>110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4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SUM(F74:F75)</f>
        <v>30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20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10</v>
      </c>
      <c r="G75" s="3"/>
      <c r="H75" s="3"/>
      <c r="I75" s="3"/>
      <c r="J75" s="3"/>
    </row>
    <row r="76" spans="1:10" s="32" customFormat="1" ht="31.5" x14ac:dyDescent="0.25">
      <c r="A76" s="21"/>
      <c r="B76" s="21">
        <v>44</v>
      </c>
      <c r="C76" s="21">
        <v>0</v>
      </c>
      <c r="D76" s="22" t="s">
        <v>1460</v>
      </c>
      <c r="E76" s="22" t="s">
        <v>1461</v>
      </c>
      <c r="F76" s="23">
        <v>20</v>
      </c>
      <c r="G76" s="3"/>
      <c r="H76" s="3"/>
      <c r="I76" s="3"/>
      <c r="J76" s="3"/>
    </row>
    <row r="77" spans="1:10" ht="47.25" x14ac:dyDescent="0.25">
      <c r="A77" s="21"/>
      <c r="B77" s="21">
        <v>45</v>
      </c>
      <c r="C77" s="21">
        <v>0</v>
      </c>
      <c r="D77" s="22" t="s">
        <v>1463</v>
      </c>
      <c r="E77" s="22" t="s">
        <v>1462</v>
      </c>
      <c r="F77" s="23">
        <f>SUM(F78:F81)</f>
        <v>56</v>
      </c>
    </row>
    <row r="78" spans="1:10" ht="15.75" x14ac:dyDescent="0.25">
      <c r="A78" s="21"/>
      <c r="B78" s="21"/>
      <c r="C78" s="24">
        <v>1</v>
      </c>
      <c r="D78" s="68" t="s">
        <v>53</v>
      </c>
      <c r="E78" s="68" t="s">
        <v>1570</v>
      </c>
      <c r="F78" s="23">
        <v>12</v>
      </c>
    </row>
    <row r="79" spans="1:10" ht="15.75" x14ac:dyDescent="0.25">
      <c r="A79" s="21"/>
      <c r="B79" s="21"/>
      <c r="C79" s="24">
        <v>2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3</v>
      </c>
      <c r="D80" s="68" t="s">
        <v>1464</v>
      </c>
      <c r="E80" s="68" t="s">
        <v>1465</v>
      </c>
      <c r="F80" s="30">
        <v>19</v>
      </c>
    </row>
    <row r="81" spans="1:10" ht="15.75" x14ac:dyDescent="0.25">
      <c r="A81" s="21"/>
      <c r="B81" s="21"/>
      <c r="C81" s="24">
        <v>4</v>
      </c>
      <c r="D81" s="68" t="s">
        <v>1473</v>
      </c>
      <c r="E81" s="68" t="s">
        <v>1348</v>
      </c>
      <c r="F81" s="30">
        <v>9</v>
      </c>
    </row>
    <row r="82" spans="1:10" ht="17.25" x14ac:dyDescent="0.25">
      <c r="A82" s="21"/>
      <c r="B82" s="48" t="s">
        <v>1453</v>
      </c>
      <c r="C82" s="48"/>
      <c r="D82" s="50" t="s">
        <v>83</v>
      </c>
      <c r="E82" s="50" t="s">
        <v>1182</v>
      </c>
      <c r="F82" s="54">
        <f>SUM(F83:F87)</f>
        <v>124</v>
      </c>
    </row>
    <row r="83" spans="1:10" ht="31.5" x14ac:dyDescent="0.25">
      <c r="A83" s="21"/>
      <c r="B83" s="21">
        <v>46</v>
      </c>
      <c r="C83" s="21">
        <v>0</v>
      </c>
      <c r="D83" s="22" t="s">
        <v>1476</v>
      </c>
      <c r="E83" s="22" t="s">
        <v>1475</v>
      </c>
      <c r="F83" s="23">
        <v>11</v>
      </c>
    </row>
    <row r="84" spans="1:10" ht="15.75" x14ac:dyDescent="0.25">
      <c r="A84" s="21"/>
      <c r="B84" s="21">
        <v>47</v>
      </c>
      <c r="C84" s="21">
        <v>0</v>
      </c>
      <c r="D84" s="22" t="s">
        <v>1477</v>
      </c>
      <c r="E84" s="22" t="s">
        <v>1478</v>
      </c>
      <c r="F84" s="23">
        <v>24</v>
      </c>
    </row>
    <row r="85" spans="1:10" ht="32.25" customHeight="1" x14ac:dyDescent="0.25">
      <c r="A85" s="21"/>
      <c r="B85" s="21">
        <v>48</v>
      </c>
      <c r="C85" s="21">
        <v>0</v>
      </c>
      <c r="D85" s="22" t="s">
        <v>1479</v>
      </c>
      <c r="E85" s="22" t="s">
        <v>1484</v>
      </c>
      <c r="F85" s="23">
        <v>64</v>
      </c>
    </row>
    <row r="86" spans="1:10" s="3" customFormat="1" ht="31.5" x14ac:dyDescent="0.25">
      <c r="A86" s="10"/>
      <c r="B86" s="21">
        <v>49</v>
      </c>
      <c r="C86" s="21">
        <v>0</v>
      </c>
      <c r="D86" s="22" t="s">
        <v>1481</v>
      </c>
      <c r="E86" s="22" t="s">
        <v>1480</v>
      </c>
      <c r="F86" s="23">
        <v>19</v>
      </c>
    </row>
    <row r="87" spans="1:10" s="3" customFormat="1" ht="47.25" x14ac:dyDescent="0.25">
      <c r="A87" s="10"/>
      <c r="B87" s="21">
        <v>50</v>
      </c>
      <c r="C87" s="21">
        <v>0</v>
      </c>
      <c r="D87" s="22" t="s">
        <v>1483</v>
      </c>
      <c r="E87" s="22" t="s">
        <v>1482</v>
      </c>
      <c r="F87" s="23">
        <v>6</v>
      </c>
    </row>
    <row r="88" spans="1:10" s="3" customFormat="1" ht="17.25" x14ac:dyDescent="0.25">
      <c r="A88" s="10"/>
      <c r="B88" s="48" t="s">
        <v>1454</v>
      </c>
      <c r="C88" s="48"/>
      <c r="D88" s="50" t="s">
        <v>1412</v>
      </c>
      <c r="E88" s="50" t="s">
        <v>1413</v>
      </c>
      <c r="F88" s="54">
        <f>SUM(F89,F93,F97,F101,F104,F110,F114,F115)</f>
        <v>206</v>
      </c>
    </row>
    <row r="89" spans="1:10" s="3" customFormat="1" ht="15.75" x14ac:dyDescent="0.25">
      <c r="A89" s="21"/>
      <c r="B89" s="21">
        <v>51</v>
      </c>
      <c r="C89" s="21">
        <v>0</v>
      </c>
      <c r="D89" s="3" t="s">
        <v>1485</v>
      </c>
      <c r="E89" s="3" t="s">
        <v>1486</v>
      </c>
      <c r="F89" s="23">
        <f>SUM(F90:F92)</f>
        <v>13</v>
      </c>
      <c r="G89"/>
      <c r="H89"/>
      <c r="I89"/>
      <c r="J89"/>
    </row>
    <row r="90" spans="1:10" s="3" customFormat="1" ht="15.75" x14ac:dyDescent="0.25">
      <c r="A90" s="21"/>
      <c r="B90" s="21"/>
      <c r="C90" s="24">
        <v>1</v>
      </c>
      <c r="D90" s="8" t="s">
        <v>1487</v>
      </c>
      <c r="E90" s="8" t="s">
        <v>957</v>
      </c>
      <c r="F90" s="30">
        <v>3</v>
      </c>
      <c r="G90"/>
      <c r="H90"/>
      <c r="I90"/>
      <c r="J90"/>
    </row>
    <row r="91" spans="1:10" s="3" customFormat="1" ht="15.75" x14ac:dyDescent="0.25">
      <c r="A91" s="21"/>
      <c r="B91" s="21"/>
      <c r="C91" s="24">
        <v>2</v>
      </c>
      <c r="D91" s="8" t="s">
        <v>317</v>
      </c>
      <c r="E91" s="8" t="s">
        <v>318</v>
      </c>
      <c r="F91" s="30">
        <v>2</v>
      </c>
      <c r="G91"/>
      <c r="H91"/>
      <c r="I91"/>
      <c r="J91"/>
    </row>
    <row r="92" spans="1:10" s="3" customFormat="1" ht="15.75" x14ac:dyDescent="0.25">
      <c r="A92" s="21"/>
      <c r="B92" s="21"/>
      <c r="C92" s="24">
        <v>3</v>
      </c>
      <c r="D92" s="8" t="s">
        <v>124</v>
      </c>
      <c r="E92" s="8" t="s">
        <v>124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>
        <v>52</v>
      </c>
      <c r="C93" s="21">
        <v>0</v>
      </c>
      <c r="D93" s="22" t="s">
        <v>104</v>
      </c>
      <c r="E93" s="22" t="s">
        <v>1488</v>
      </c>
      <c r="F93" s="23">
        <f>SUM(F94:F96)</f>
        <v>18</v>
      </c>
      <c r="G93"/>
      <c r="H93"/>
      <c r="I93"/>
      <c r="J93"/>
    </row>
    <row r="94" spans="1:10" s="3" customFormat="1" ht="15.75" x14ac:dyDescent="0.25">
      <c r="A94" s="21"/>
      <c r="B94" s="21"/>
      <c r="C94" s="24">
        <v>1</v>
      </c>
      <c r="D94" s="68" t="s">
        <v>1492</v>
      </c>
      <c r="E94" s="68" t="s">
        <v>1491</v>
      </c>
      <c r="F94" s="30">
        <v>1</v>
      </c>
      <c r="G94"/>
      <c r="H94"/>
      <c r="I94"/>
      <c r="J94"/>
    </row>
    <row r="95" spans="1:10" s="3" customFormat="1" ht="15.75" x14ac:dyDescent="0.25">
      <c r="A95" s="21"/>
      <c r="B95" s="21"/>
      <c r="C95" s="24">
        <v>2</v>
      </c>
      <c r="D95" s="68" t="s">
        <v>1571</v>
      </c>
      <c r="E95" s="68" t="s">
        <v>1572</v>
      </c>
      <c r="F95" s="30">
        <v>8</v>
      </c>
      <c r="G95"/>
      <c r="H95"/>
      <c r="I95"/>
      <c r="J95"/>
    </row>
    <row r="96" spans="1:10" s="3" customFormat="1" ht="15.75" x14ac:dyDescent="0.25">
      <c r="A96" s="21"/>
      <c r="B96" s="21"/>
      <c r="C96" s="24">
        <v>3</v>
      </c>
      <c r="D96" s="68" t="s">
        <v>1490</v>
      </c>
      <c r="E96" s="68" t="s">
        <v>1489</v>
      </c>
      <c r="F96" s="30">
        <v>9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SUM(F98:F100)</f>
        <v>33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11</v>
      </c>
    </row>
    <row r="99" spans="1:10" s="3" customFormat="1" ht="30" x14ac:dyDescent="0.25">
      <c r="A99" s="21"/>
      <c r="B99" s="21"/>
      <c r="C99" s="24">
        <v>2</v>
      </c>
      <c r="D99" s="68" t="s">
        <v>1565</v>
      </c>
      <c r="E99" s="68" t="s">
        <v>1564</v>
      </c>
      <c r="F99" s="30">
        <v>17</v>
      </c>
    </row>
    <row r="100" spans="1:10" s="3" customFormat="1" ht="15.75" x14ac:dyDescent="0.25">
      <c r="A100" s="21"/>
      <c r="B100" s="21"/>
      <c r="C100" s="24">
        <v>3</v>
      </c>
      <c r="D100" s="68" t="s">
        <v>1473</v>
      </c>
      <c r="E100" s="68" t="s">
        <v>1348</v>
      </c>
      <c r="F100" s="30">
        <v>5</v>
      </c>
    </row>
    <row r="101" spans="1:10" s="3" customFormat="1" ht="15.75" x14ac:dyDescent="0.25">
      <c r="A101" s="21"/>
      <c r="B101" s="21">
        <v>54</v>
      </c>
      <c r="C101" s="21">
        <v>0</v>
      </c>
      <c r="D101" s="22" t="s">
        <v>1499</v>
      </c>
      <c r="E101" s="22" t="s">
        <v>1500</v>
      </c>
      <c r="F101" s="23">
        <f>SUM(F102:F103)</f>
        <v>30</v>
      </c>
    </row>
    <row r="102" spans="1:10" s="3" customFormat="1" ht="15.75" x14ac:dyDescent="0.25">
      <c r="A102" s="21"/>
      <c r="B102" s="21"/>
      <c r="C102" s="24">
        <v>1</v>
      </c>
      <c r="D102" s="68" t="s">
        <v>863</v>
      </c>
      <c r="E102" s="68" t="s">
        <v>864</v>
      </c>
      <c r="F102" s="30">
        <v>12</v>
      </c>
    </row>
    <row r="103" spans="1:10" s="3" customFormat="1" ht="15.75" x14ac:dyDescent="0.25">
      <c r="A103" s="21"/>
      <c r="B103" s="21"/>
      <c r="C103" s="24">
        <v>2</v>
      </c>
      <c r="D103" s="68" t="s">
        <v>1497</v>
      </c>
      <c r="E103" s="68" t="s">
        <v>1502</v>
      </c>
      <c r="F103" s="30">
        <v>18</v>
      </c>
    </row>
    <row r="104" spans="1:10" s="3" customFormat="1" ht="15.75" x14ac:dyDescent="0.25">
      <c r="A104" s="21"/>
      <c r="B104" s="21">
        <v>55</v>
      </c>
      <c r="C104" s="21">
        <v>0</v>
      </c>
      <c r="D104" s="22" t="s">
        <v>1505</v>
      </c>
      <c r="E104" s="22" t="s">
        <v>1506</v>
      </c>
      <c r="F104" s="23">
        <f>SUM(F105:F109)</f>
        <v>82</v>
      </c>
    </row>
    <row r="105" spans="1:10" s="3" customFormat="1" ht="30" x14ac:dyDescent="0.25">
      <c r="A105" s="21"/>
      <c r="B105" s="21"/>
      <c r="C105" s="24">
        <v>1</v>
      </c>
      <c r="D105" s="68" t="s">
        <v>1507</v>
      </c>
      <c r="E105" s="68" t="s">
        <v>1508</v>
      </c>
      <c r="F105" s="30">
        <v>39</v>
      </c>
    </row>
    <row r="106" spans="1:10" s="3" customFormat="1" ht="30" x14ac:dyDescent="0.25">
      <c r="A106" s="21"/>
      <c r="B106" s="21"/>
      <c r="C106" s="24">
        <v>2</v>
      </c>
      <c r="D106" s="68" t="s">
        <v>1510</v>
      </c>
      <c r="E106" s="68" t="s">
        <v>1509</v>
      </c>
      <c r="F106" s="30">
        <v>28</v>
      </c>
    </row>
    <row r="107" spans="1:10" s="3" customFormat="1" ht="15.75" x14ac:dyDescent="0.25">
      <c r="A107" s="21"/>
      <c r="B107" s="21"/>
      <c r="C107" s="24">
        <v>3</v>
      </c>
      <c r="D107" s="68" t="s">
        <v>1497</v>
      </c>
      <c r="E107" s="68" t="s">
        <v>1568</v>
      </c>
      <c r="F107" s="30">
        <v>2</v>
      </c>
    </row>
    <row r="108" spans="1:10" s="3" customFormat="1" ht="15.75" x14ac:dyDescent="0.25">
      <c r="A108" s="21"/>
      <c r="B108" s="21"/>
      <c r="C108" s="24">
        <v>4</v>
      </c>
      <c r="D108" s="68" t="s">
        <v>1569</v>
      </c>
      <c r="E108" s="68" t="s">
        <v>864</v>
      </c>
      <c r="F108" s="30">
        <v>1</v>
      </c>
    </row>
    <row r="109" spans="1:10" s="3" customFormat="1" ht="21.75" customHeight="1" x14ac:dyDescent="0.25">
      <c r="A109" s="21"/>
      <c r="B109" s="21"/>
      <c r="C109" s="24">
        <v>5</v>
      </c>
      <c r="D109" s="68" t="s">
        <v>1512</v>
      </c>
      <c r="E109" s="70" t="s">
        <v>1511</v>
      </c>
      <c r="F109" s="30">
        <v>12</v>
      </c>
    </row>
    <row r="110" spans="1:10" s="3" customFormat="1" ht="15.75" x14ac:dyDescent="0.25">
      <c r="A110" s="21"/>
      <c r="B110" s="21">
        <v>56</v>
      </c>
      <c r="C110" s="21">
        <v>0</v>
      </c>
      <c r="D110" s="22" t="s">
        <v>1566</v>
      </c>
      <c r="E110" s="22" t="s">
        <v>1513</v>
      </c>
      <c r="F110" s="23">
        <f>SUM(F111:F113)</f>
        <v>20</v>
      </c>
      <c r="G110"/>
      <c r="H110"/>
      <c r="I110"/>
      <c r="J110"/>
    </row>
    <row r="111" spans="1:10" s="3" customFormat="1" ht="15.75" x14ac:dyDescent="0.25">
      <c r="A111" s="21"/>
      <c r="B111" s="21"/>
      <c r="C111" s="24">
        <v>1</v>
      </c>
      <c r="D111" s="68" t="s">
        <v>863</v>
      </c>
      <c r="E111" s="68" t="s">
        <v>864</v>
      </c>
      <c r="F111" s="30">
        <v>11</v>
      </c>
      <c r="G111"/>
      <c r="H111"/>
      <c r="I111"/>
      <c r="J111"/>
    </row>
    <row r="112" spans="1:10" s="3" customFormat="1" ht="15.75" x14ac:dyDescent="0.25">
      <c r="A112" s="21"/>
      <c r="B112" s="21"/>
      <c r="C112" s="24">
        <v>2</v>
      </c>
      <c r="D112" s="68" t="s">
        <v>1497</v>
      </c>
      <c r="E112" s="68" t="s">
        <v>1502</v>
      </c>
      <c r="F112" s="30">
        <v>2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3</v>
      </c>
      <c r="D113" s="68" t="s">
        <v>1515</v>
      </c>
      <c r="E113" s="68" t="s">
        <v>323</v>
      </c>
      <c r="F113" s="30">
        <v>7</v>
      </c>
      <c r="G113"/>
      <c r="H113"/>
      <c r="I113"/>
      <c r="J113"/>
    </row>
    <row r="114" spans="1:10" s="3" customFormat="1" ht="31.5" x14ac:dyDescent="0.25">
      <c r="A114" s="21"/>
      <c r="B114" s="21">
        <v>57</v>
      </c>
      <c r="C114" s="21">
        <v>0</v>
      </c>
      <c r="D114" s="22" t="s">
        <v>1516</v>
      </c>
      <c r="E114" s="22" t="s">
        <v>1517</v>
      </c>
      <c r="F114" s="23">
        <v>7</v>
      </c>
    </row>
    <row r="115" spans="1:10" ht="31.5" x14ac:dyDescent="0.25">
      <c r="A115" s="21"/>
      <c r="B115" s="21">
        <v>58</v>
      </c>
      <c r="C115" s="21">
        <v>0</v>
      </c>
      <c r="D115" s="22" t="s">
        <v>1518</v>
      </c>
      <c r="E115" s="22" t="s">
        <v>1519</v>
      </c>
      <c r="F115" s="23">
        <v>3</v>
      </c>
    </row>
    <row r="116" spans="1:10" ht="17.25" x14ac:dyDescent="0.25">
      <c r="A116" s="21"/>
      <c r="B116" s="48" t="s">
        <v>1455</v>
      </c>
      <c r="C116" s="48"/>
      <c r="D116" s="50" t="s">
        <v>1456</v>
      </c>
      <c r="E116" s="50" t="s">
        <v>1457</v>
      </c>
      <c r="F116" s="54">
        <f>SUM(F117:F119)</f>
        <v>153</v>
      </c>
    </row>
    <row r="117" spans="1:10" ht="15.75" x14ac:dyDescent="0.25">
      <c r="A117" s="21"/>
      <c r="B117" s="21">
        <v>59</v>
      </c>
      <c r="C117" s="21">
        <v>0</v>
      </c>
      <c r="D117" s="22" t="s">
        <v>137</v>
      </c>
      <c r="E117" s="22" t="s">
        <v>327</v>
      </c>
      <c r="F117" s="23">
        <v>92</v>
      </c>
    </row>
    <row r="118" spans="1:10" ht="31.5" x14ac:dyDescent="0.25">
      <c r="A118" s="21"/>
      <c r="B118" s="21">
        <v>60</v>
      </c>
      <c r="C118" s="21">
        <v>0</v>
      </c>
      <c r="D118" s="22" t="s">
        <v>1520</v>
      </c>
      <c r="E118" s="22" t="s">
        <v>1521</v>
      </c>
      <c r="F118" s="23">
        <v>12</v>
      </c>
    </row>
    <row r="119" spans="1:10" ht="15.75" x14ac:dyDescent="0.25">
      <c r="A119" s="21"/>
      <c r="B119" s="21">
        <v>61</v>
      </c>
      <c r="C119" s="21">
        <v>0</v>
      </c>
      <c r="D119" s="22" t="s">
        <v>1523</v>
      </c>
      <c r="E119" s="22" t="s">
        <v>1522</v>
      </c>
      <c r="F119" s="23">
        <v>49</v>
      </c>
    </row>
    <row r="120" spans="1:10" ht="17.25" x14ac:dyDescent="0.25">
      <c r="A120" s="21"/>
      <c r="B120" s="48" t="s">
        <v>1458</v>
      </c>
      <c r="C120" s="48"/>
      <c r="D120" s="50" t="s">
        <v>145</v>
      </c>
      <c r="E120" s="50" t="s">
        <v>1459</v>
      </c>
      <c r="F120" s="54">
        <f>SUM(F121,F122,F123,F129,F130)</f>
        <v>153</v>
      </c>
    </row>
    <row r="121" spans="1:10" ht="47.25" x14ac:dyDescent="0.25">
      <c r="A121" s="21"/>
      <c r="B121" s="21">
        <v>62</v>
      </c>
      <c r="C121" s="21">
        <v>0</v>
      </c>
      <c r="D121" s="22" t="s">
        <v>1525</v>
      </c>
      <c r="E121" s="22" t="s">
        <v>1524</v>
      </c>
      <c r="F121" s="23">
        <v>3</v>
      </c>
    </row>
    <row r="122" spans="1:10" ht="47.25" x14ac:dyDescent="0.25">
      <c r="A122" s="21"/>
      <c r="B122" s="21">
        <v>63</v>
      </c>
      <c r="C122" s="21">
        <v>0</v>
      </c>
      <c r="D122" s="22" t="s">
        <v>1527</v>
      </c>
      <c r="E122" s="22" t="s">
        <v>1526</v>
      </c>
      <c r="F122" s="23">
        <v>8</v>
      </c>
    </row>
    <row r="123" spans="1:10" ht="15.75" x14ac:dyDescent="0.25">
      <c r="A123" s="21"/>
      <c r="B123" s="21">
        <v>64</v>
      </c>
      <c r="C123" s="21">
        <v>0</v>
      </c>
      <c r="D123" s="22" t="s">
        <v>1529</v>
      </c>
      <c r="E123" s="22" t="s">
        <v>1573</v>
      </c>
      <c r="F123" s="23">
        <f>SUM(F124:F128)</f>
        <v>127</v>
      </c>
    </row>
    <row r="124" spans="1:10" ht="15.75" x14ac:dyDescent="0.25">
      <c r="A124" s="21"/>
      <c r="B124" s="21"/>
      <c r="C124" s="24">
        <v>1</v>
      </c>
      <c r="D124" s="68" t="s">
        <v>1384</v>
      </c>
      <c r="E124" s="68" t="s">
        <v>1383</v>
      </c>
      <c r="F124" s="30">
        <v>87</v>
      </c>
    </row>
    <row r="125" spans="1:10" ht="15.75" x14ac:dyDescent="0.25">
      <c r="A125" s="21"/>
      <c r="B125" s="21"/>
      <c r="C125" s="24">
        <v>2</v>
      </c>
      <c r="D125" s="68" t="s">
        <v>1530</v>
      </c>
      <c r="E125" s="68" t="s">
        <v>1531</v>
      </c>
      <c r="F125" s="30">
        <v>19</v>
      </c>
    </row>
    <row r="126" spans="1:10" ht="15.75" x14ac:dyDescent="0.25">
      <c r="A126" s="21"/>
      <c r="B126" s="21"/>
      <c r="C126" s="24">
        <v>3</v>
      </c>
      <c r="D126" s="68" t="s">
        <v>167</v>
      </c>
      <c r="E126" s="68" t="s">
        <v>1013</v>
      </c>
      <c r="F126" s="30">
        <v>3</v>
      </c>
    </row>
    <row r="127" spans="1:10" ht="15.75" x14ac:dyDescent="0.25">
      <c r="A127" s="21"/>
      <c r="B127" s="21"/>
      <c r="C127" s="24">
        <v>4</v>
      </c>
      <c r="D127" s="68" t="s">
        <v>1532</v>
      </c>
      <c r="E127" s="68" t="s">
        <v>1533</v>
      </c>
      <c r="F127" s="30">
        <v>5</v>
      </c>
    </row>
    <row r="128" spans="1:10" ht="15.75" x14ac:dyDescent="0.25">
      <c r="A128" s="21"/>
      <c r="B128" s="21"/>
      <c r="C128" s="24">
        <v>5</v>
      </c>
      <c r="D128" s="68" t="s">
        <v>1473</v>
      </c>
      <c r="E128" s="68" t="s">
        <v>1348</v>
      </c>
      <c r="F128" s="30">
        <v>13</v>
      </c>
    </row>
    <row r="129" spans="1:6" ht="31.5" x14ac:dyDescent="0.25">
      <c r="A129" s="21"/>
      <c r="B129" s="21">
        <v>65</v>
      </c>
      <c r="C129" s="21">
        <v>0</v>
      </c>
      <c r="D129" s="22" t="s">
        <v>1534</v>
      </c>
      <c r="E129" s="22" t="s">
        <v>1535</v>
      </c>
      <c r="F129" s="23">
        <v>13</v>
      </c>
    </row>
    <row r="130" spans="1:6" ht="78.75" x14ac:dyDescent="0.25">
      <c r="A130" s="21"/>
      <c r="B130" s="21">
        <v>66</v>
      </c>
      <c r="C130" s="21">
        <v>0</v>
      </c>
      <c r="D130" s="22" t="s">
        <v>1537</v>
      </c>
      <c r="E130" s="22" t="s">
        <v>1536</v>
      </c>
      <c r="F130" s="23">
        <v>2</v>
      </c>
    </row>
    <row r="131" spans="1:6" x14ac:dyDescent="0.25">
      <c r="A131" s="10"/>
    </row>
    <row r="132" spans="1:6" s="29" customFormat="1" ht="15.75" x14ac:dyDescent="0.25">
      <c r="A132" s="10"/>
      <c r="B132" s="1"/>
      <c r="C132" s="1"/>
      <c r="D132" s="7"/>
      <c r="E132" s="7"/>
      <c r="F132"/>
    </row>
    <row r="133" spans="1:6" ht="37.5" x14ac:dyDescent="0.25">
      <c r="A133" s="17">
        <v>4</v>
      </c>
      <c r="B133" s="17"/>
      <c r="C133" s="17"/>
      <c r="D133" s="19" t="s">
        <v>1538</v>
      </c>
      <c r="E133" s="19" t="s">
        <v>1539</v>
      </c>
      <c r="F133" s="20">
        <f>SUM(F134:F142)</f>
        <v>241</v>
      </c>
    </row>
    <row r="134" spans="1:6" s="29" customFormat="1" ht="30.75" x14ac:dyDescent="0.25">
      <c r="A134" s="17"/>
      <c r="B134" s="21">
        <v>67</v>
      </c>
      <c r="C134" s="21">
        <v>0</v>
      </c>
      <c r="D134" s="22" t="s">
        <v>1541</v>
      </c>
      <c r="E134" s="22" t="s">
        <v>1540</v>
      </c>
      <c r="F134" s="23">
        <v>32</v>
      </c>
    </row>
    <row r="135" spans="1:6" s="3" customFormat="1" ht="18.75" x14ac:dyDescent="0.25">
      <c r="A135" s="17"/>
      <c r="B135" s="21">
        <v>68</v>
      </c>
      <c r="C135" s="21">
        <v>0</v>
      </c>
      <c r="D135" s="45" t="s">
        <v>1542</v>
      </c>
      <c r="E135" s="22" t="s">
        <v>1543</v>
      </c>
      <c r="F135" s="23">
        <v>4</v>
      </c>
    </row>
    <row r="136" spans="1:6" s="3" customFormat="1" ht="30.75" x14ac:dyDescent="0.25">
      <c r="A136" s="25"/>
      <c r="B136" s="21">
        <v>69</v>
      </c>
      <c r="C136" s="21">
        <v>0</v>
      </c>
      <c r="D136" s="22" t="s">
        <v>1545</v>
      </c>
      <c r="E136" s="22" t="s">
        <v>1544</v>
      </c>
      <c r="F136" s="23">
        <v>27</v>
      </c>
    </row>
    <row r="137" spans="1:6" ht="15.75" x14ac:dyDescent="0.25">
      <c r="A137" s="25"/>
      <c r="B137" s="21">
        <v>70</v>
      </c>
      <c r="C137" s="21">
        <v>0</v>
      </c>
      <c r="D137" s="22" t="s">
        <v>1218</v>
      </c>
      <c r="E137" s="22" t="s">
        <v>1546</v>
      </c>
      <c r="F137" s="23">
        <v>18</v>
      </c>
    </row>
    <row r="138" spans="1:6" ht="31.5" x14ac:dyDescent="0.25">
      <c r="A138" s="25"/>
      <c r="B138" s="21">
        <v>71</v>
      </c>
      <c r="C138" s="21">
        <v>0</v>
      </c>
      <c r="D138" s="22" t="s">
        <v>1548</v>
      </c>
      <c r="E138" s="22" t="s">
        <v>1547</v>
      </c>
      <c r="F138" s="23">
        <v>11</v>
      </c>
    </row>
    <row r="139" spans="1:6" ht="15.75" x14ac:dyDescent="0.25">
      <c r="A139" s="25"/>
      <c r="B139" s="21">
        <v>72</v>
      </c>
      <c r="C139" s="21">
        <v>0</v>
      </c>
      <c r="D139" s="22" t="s">
        <v>1550</v>
      </c>
      <c r="E139" s="22" t="s">
        <v>1549</v>
      </c>
      <c r="F139" s="23">
        <v>9</v>
      </c>
    </row>
    <row r="140" spans="1:6" ht="15.75" x14ac:dyDescent="0.25">
      <c r="A140" s="25"/>
      <c r="B140" s="21">
        <v>73</v>
      </c>
      <c r="C140" s="21">
        <v>0</v>
      </c>
      <c r="D140" s="22" t="s">
        <v>1551</v>
      </c>
      <c r="E140" s="22" t="s">
        <v>1552</v>
      </c>
      <c r="F140" s="23">
        <v>3</v>
      </c>
    </row>
    <row r="141" spans="1:6" ht="15.75" x14ac:dyDescent="0.25">
      <c r="A141" s="25"/>
      <c r="B141" s="21">
        <v>74</v>
      </c>
      <c r="C141" s="21">
        <v>0</v>
      </c>
      <c r="D141" s="22" t="s">
        <v>1246</v>
      </c>
      <c r="E141" s="22" t="s">
        <v>1553</v>
      </c>
      <c r="F141" s="23">
        <v>15</v>
      </c>
    </row>
    <row r="142" spans="1:6" s="4" customFormat="1" ht="18.75" x14ac:dyDescent="0.3">
      <c r="A142" s="1"/>
      <c r="B142" s="34">
        <v>75</v>
      </c>
      <c r="C142" s="34">
        <v>0</v>
      </c>
      <c r="D142" s="35" t="s">
        <v>1554</v>
      </c>
      <c r="E142" s="35" t="s">
        <v>1555</v>
      </c>
      <c r="F142" s="3">
        <f>SUM(F143:F146)</f>
        <v>122</v>
      </c>
    </row>
    <row r="143" spans="1:6" s="23" customFormat="1" ht="29.25" x14ac:dyDescent="0.3">
      <c r="A143" s="36"/>
      <c r="B143" s="1"/>
      <c r="C143" s="24">
        <v>1</v>
      </c>
      <c r="D143" s="68" t="s">
        <v>1541</v>
      </c>
      <c r="E143" s="71" t="s">
        <v>1556</v>
      </c>
      <c r="F143" s="8">
        <v>12</v>
      </c>
    </row>
    <row r="144" spans="1:6" s="23" customFormat="1" ht="15.75" x14ac:dyDescent="0.25">
      <c r="A144" s="21"/>
      <c r="B144" s="1"/>
      <c r="C144" s="24">
        <v>2</v>
      </c>
      <c r="D144" s="71" t="s">
        <v>1557</v>
      </c>
      <c r="E144" s="71" t="s">
        <v>1558</v>
      </c>
      <c r="F144" s="8">
        <v>23</v>
      </c>
    </row>
    <row r="145" spans="1:6" s="23" customFormat="1" ht="15.75" x14ac:dyDescent="0.25">
      <c r="A145" s="21"/>
      <c r="B145" s="1"/>
      <c r="C145" s="24">
        <v>3</v>
      </c>
      <c r="D145" s="71" t="s">
        <v>1559</v>
      </c>
      <c r="E145" s="71" t="s">
        <v>989</v>
      </c>
      <c r="F145" s="8">
        <v>61</v>
      </c>
    </row>
    <row r="146" spans="1:6" s="23" customFormat="1" ht="15.75" x14ac:dyDescent="0.25">
      <c r="A146" s="21"/>
      <c r="B146" s="1"/>
      <c r="C146" s="24">
        <v>4</v>
      </c>
      <c r="D146" s="71" t="s">
        <v>1038</v>
      </c>
      <c r="E146" s="71" t="s">
        <v>1033</v>
      </c>
      <c r="F146" s="8">
        <v>26</v>
      </c>
    </row>
    <row r="147" spans="1:6" ht="15.75" x14ac:dyDescent="0.25">
      <c r="A147" s="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6BD-48F1-41F0-B396-730436E65B0C}">
  <dimension ref="A1:J144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SUM(F4,F18,F70,F130)</f>
        <v>1846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365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72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57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5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12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70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25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16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50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58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576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110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10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13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7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1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1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0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10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13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8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74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22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47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7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20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3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SUM(F40,F41,F42,F46)</f>
        <v>59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10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18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17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5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8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74">
        <v>3</v>
      </c>
      <c r="D45" s="73" t="s">
        <v>1473</v>
      </c>
      <c r="E45" s="73" t="s">
        <v>1348</v>
      </c>
      <c r="F45" s="75">
        <v>4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14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137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22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25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50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40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196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16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9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4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3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13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9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94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20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40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27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7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18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24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2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20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SUM(F71,F80,F86,F113,F117)</f>
        <v>692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SUM(F72,F73,F78,F79)</f>
        <v>76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11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SUM(F74:F77)</f>
        <v>35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9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8</v>
      </c>
      <c r="G75" s="3"/>
      <c r="H75" s="3"/>
      <c r="I75" s="3"/>
      <c r="J75" s="3"/>
    </row>
    <row r="76" spans="1:10" s="32" customFormat="1" ht="30" x14ac:dyDescent="0.25">
      <c r="A76" s="21"/>
      <c r="B76" s="21"/>
      <c r="C76" s="24">
        <v>3</v>
      </c>
      <c r="D76" s="68" t="s">
        <v>1472</v>
      </c>
      <c r="E76" s="68" t="s">
        <v>1471</v>
      </c>
      <c r="F76" s="30">
        <v>15</v>
      </c>
      <c r="G76" s="3"/>
      <c r="H76" s="3"/>
      <c r="I76" s="3"/>
      <c r="J76" s="3"/>
    </row>
    <row r="77" spans="1:10" s="32" customFormat="1" ht="15.75" x14ac:dyDescent="0.25">
      <c r="A77" s="21"/>
      <c r="B77" s="21"/>
      <c r="C77" s="24">
        <v>4</v>
      </c>
      <c r="D77" s="68" t="s">
        <v>1473</v>
      </c>
      <c r="E77" s="68" t="s">
        <v>1348</v>
      </c>
      <c r="F77" s="30">
        <v>3</v>
      </c>
      <c r="G77" s="3"/>
      <c r="H77" s="3"/>
      <c r="I77" s="3"/>
      <c r="J77" s="3"/>
    </row>
    <row r="78" spans="1:10" s="32" customFormat="1" ht="31.5" x14ac:dyDescent="0.25">
      <c r="A78" s="21"/>
      <c r="B78" s="21">
        <v>44</v>
      </c>
      <c r="C78" s="21">
        <v>0</v>
      </c>
      <c r="D78" s="22" t="s">
        <v>1460</v>
      </c>
      <c r="E78" s="22" t="s">
        <v>1461</v>
      </c>
      <c r="F78" s="23">
        <v>14</v>
      </c>
      <c r="G78" s="3"/>
      <c r="H78" s="3"/>
      <c r="I78" s="3"/>
      <c r="J78" s="3"/>
    </row>
    <row r="79" spans="1:10" ht="47.25" x14ac:dyDescent="0.25">
      <c r="A79" s="21"/>
      <c r="B79" s="21">
        <v>45</v>
      </c>
      <c r="C79" s="21">
        <v>0</v>
      </c>
      <c r="D79" s="22" t="s">
        <v>1463</v>
      </c>
      <c r="E79" s="22" t="s">
        <v>1462</v>
      </c>
      <c r="F79" s="23">
        <v>16</v>
      </c>
    </row>
    <row r="80" spans="1:10" ht="17.25" x14ac:dyDescent="0.25">
      <c r="A80" s="21"/>
      <c r="B80" s="48" t="s">
        <v>1453</v>
      </c>
      <c r="C80" s="48"/>
      <c r="D80" s="50" t="s">
        <v>83</v>
      </c>
      <c r="E80" s="50" t="s">
        <v>1182</v>
      </c>
      <c r="F80" s="54">
        <f>SUM(F81:F85)</f>
        <v>130</v>
      </c>
    </row>
    <row r="81" spans="1:10" ht="31.5" x14ac:dyDescent="0.25">
      <c r="A81" s="21"/>
      <c r="B81" s="21">
        <v>46</v>
      </c>
      <c r="C81" s="21">
        <v>0</v>
      </c>
      <c r="D81" s="22" t="s">
        <v>1476</v>
      </c>
      <c r="E81" s="22" t="s">
        <v>1475</v>
      </c>
      <c r="F81" s="23">
        <v>19</v>
      </c>
    </row>
    <row r="82" spans="1:10" ht="15.75" x14ac:dyDescent="0.25">
      <c r="A82" s="21"/>
      <c r="B82" s="21">
        <v>47</v>
      </c>
      <c r="C82" s="21">
        <v>0</v>
      </c>
      <c r="D82" s="22" t="s">
        <v>1477</v>
      </c>
      <c r="E82" s="22" t="s">
        <v>1478</v>
      </c>
      <c r="F82" s="23">
        <v>18</v>
      </c>
    </row>
    <row r="83" spans="1:10" ht="32.25" customHeight="1" x14ac:dyDescent="0.25">
      <c r="A83" s="21"/>
      <c r="B83" s="21">
        <v>48</v>
      </c>
      <c r="C83" s="21">
        <v>0</v>
      </c>
      <c r="D83" s="22" t="s">
        <v>1479</v>
      </c>
      <c r="E83" s="22" t="s">
        <v>1484</v>
      </c>
      <c r="F83" s="23">
        <v>45</v>
      </c>
    </row>
    <row r="84" spans="1:10" s="3" customFormat="1" ht="31.5" x14ac:dyDescent="0.25">
      <c r="A84" s="10"/>
      <c r="B84" s="21">
        <v>49</v>
      </c>
      <c r="C84" s="21">
        <v>0</v>
      </c>
      <c r="D84" s="22" t="s">
        <v>1481</v>
      </c>
      <c r="E84" s="22" t="s">
        <v>1480</v>
      </c>
      <c r="F84" s="23">
        <v>28</v>
      </c>
    </row>
    <row r="85" spans="1:10" s="3" customFormat="1" ht="47.25" x14ac:dyDescent="0.25">
      <c r="A85" s="10"/>
      <c r="B85" s="21">
        <v>50</v>
      </c>
      <c r="C85" s="21">
        <v>0</v>
      </c>
      <c r="D85" s="22" t="s">
        <v>1483</v>
      </c>
      <c r="E85" s="22" t="s">
        <v>1482</v>
      </c>
      <c r="F85" s="23">
        <v>20</v>
      </c>
    </row>
    <row r="86" spans="1:10" s="3" customFormat="1" ht="17.25" x14ac:dyDescent="0.25">
      <c r="A86" s="10"/>
      <c r="B86" s="48" t="s">
        <v>1454</v>
      </c>
      <c r="C86" s="48"/>
      <c r="D86" s="50" t="s">
        <v>1412</v>
      </c>
      <c r="E86" s="50" t="s">
        <v>1413</v>
      </c>
      <c r="F86" s="54">
        <f>SUM(F87,F91,F94,F98,F101,F107,F111,F112)</f>
        <v>175</v>
      </c>
    </row>
    <row r="87" spans="1:10" s="3" customFormat="1" ht="15.75" x14ac:dyDescent="0.25">
      <c r="A87" s="21"/>
      <c r="B87" s="21">
        <v>51</v>
      </c>
      <c r="C87" s="21">
        <v>0</v>
      </c>
      <c r="D87" s="3" t="s">
        <v>1485</v>
      </c>
      <c r="E87" s="3" t="s">
        <v>1486</v>
      </c>
      <c r="F87" s="23">
        <f>SUM(F88:F90)</f>
        <v>13</v>
      </c>
      <c r="G87"/>
      <c r="H87"/>
      <c r="I87"/>
      <c r="J87"/>
    </row>
    <row r="88" spans="1:10" s="3" customFormat="1" ht="15.75" x14ac:dyDescent="0.25">
      <c r="A88" s="21"/>
      <c r="B88" s="21"/>
      <c r="C88" s="24">
        <v>1</v>
      </c>
      <c r="D88" s="8" t="s">
        <v>1487</v>
      </c>
      <c r="E88" s="8" t="s">
        <v>957</v>
      </c>
      <c r="F88" s="30">
        <v>4</v>
      </c>
      <c r="G88"/>
      <c r="H88"/>
      <c r="I88"/>
      <c r="J88"/>
    </row>
    <row r="89" spans="1:10" s="3" customFormat="1" ht="15.75" x14ac:dyDescent="0.25">
      <c r="A89" s="21"/>
      <c r="B89" s="21"/>
      <c r="C89" s="24">
        <v>2</v>
      </c>
      <c r="D89" s="8" t="s">
        <v>317</v>
      </c>
      <c r="E89" s="8" t="s">
        <v>318</v>
      </c>
      <c r="F89" s="30">
        <v>1</v>
      </c>
      <c r="G89"/>
      <c r="H89"/>
      <c r="I89"/>
      <c r="J89"/>
    </row>
    <row r="90" spans="1:10" s="3" customFormat="1" ht="15.75" x14ac:dyDescent="0.25">
      <c r="A90" s="21"/>
      <c r="B90" s="21"/>
      <c r="C90" s="24">
        <v>3</v>
      </c>
      <c r="D90" s="8" t="s">
        <v>124</v>
      </c>
      <c r="E90" s="8" t="s">
        <v>124</v>
      </c>
      <c r="F90" s="30">
        <v>8</v>
      </c>
      <c r="G90"/>
      <c r="H90"/>
      <c r="I90"/>
      <c r="J90"/>
    </row>
    <row r="91" spans="1:10" s="3" customFormat="1" ht="15.75" x14ac:dyDescent="0.25">
      <c r="A91" s="21"/>
      <c r="B91" s="21">
        <v>52</v>
      </c>
      <c r="C91" s="21">
        <v>0</v>
      </c>
      <c r="D91" s="22" t="s">
        <v>104</v>
      </c>
      <c r="E91" s="22" t="s">
        <v>1488</v>
      </c>
      <c r="F91" s="23">
        <f>SUM(F92:F93)</f>
        <v>9</v>
      </c>
      <c r="G91"/>
      <c r="H91"/>
      <c r="I91"/>
      <c r="J91"/>
    </row>
    <row r="92" spans="1:10" s="3" customFormat="1" ht="15.75" x14ac:dyDescent="0.25">
      <c r="A92" s="21"/>
      <c r="B92" s="21"/>
      <c r="C92" s="24">
        <v>1</v>
      </c>
      <c r="D92" s="68" t="s">
        <v>1492</v>
      </c>
      <c r="E92" s="68" t="s">
        <v>1491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/>
      <c r="C93" s="24">
        <v>2</v>
      </c>
      <c r="D93" s="68" t="s">
        <v>1490</v>
      </c>
      <c r="E93" s="68" t="s">
        <v>1489</v>
      </c>
      <c r="F93" s="30">
        <v>1</v>
      </c>
      <c r="G93"/>
      <c r="H93"/>
      <c r="I93"/>
      <c r="J93"/>
    </row>
    <row r="94" spans="1:10" s="3" customFormat="1" ht="15.75" x14ac:dyDescent="0.25">
      <c r="A94" s="21"/>
      <c r="B94" s="21">
        <v>53</v>
      </c>
      <c r="C94" s="21">
        <v>0</v>
      </c>
      <c r="D94" s="22" t="s">
        <v>1494</v>
      </c>
      <c r="E94" s="22" t="s">
        <v>1493</v>
      </c>
      <c r="F94" s="23">
        <f>SUM(F95:F97)</f>
        <v>21</v>
      </c>
    </row>
    <row r="95" spans="1:10" s="3" customFormat="1" ht="30" x14ac:dyDescent="0.25">
      <c r="A95" s="21"/>
      <c r="B95" s="21"/>
      <c r="C95" s="24">
        <v>1</v>
      </c>
      <c r="D95" s="68" t="s">
        <v>863</v>
      </c>
      <c r="E95" s="68" t="s">
        <v>1514</v>
      </c>
      <c r="F95" s="30">
        <v>1</v>
      </c>
    </row>
    <row r="96" spans="1:10" s="3" customFormat="1" ht="30" x14ac:dyDescent="0.25">
      <c r="A96" s="21"/>
      <c r="B96" s="21"/>
      <c r="C96" s="24">
        <v>2</v>
      </c>
      <c r="D96" s="68" t="s">
        <v>1563</v>
      </c>
      <c r="E96" s="68" t="s">
        <v>1562</v>
      </c>
      <c r="F96" s="30">
        <v>14</v>
      </c>
    </row>
    <row r="97" spans="1:10" s="3" customFormat="1" ht="15.75" x14ac:dyDescent="0.25">
      <c r="A97" s="21"/>
      <c r="B97" s="21"/>
      <c r="C97" s="24">
        <v>3</v>
      </c>
      <c r="D97" s="68" t="s">
        <v>1473</v>
      </c>
      <c r="E97" s="68" t="s">
        <v>1348</v>
      </c>
      <c r="F97" s="30">
        <v>6</v>
      </c>
    </row>
    <row r="98" spans="1:10" s="3" customFormat="1" ht="15.75" x14ac:dyDescent="0.25">
      <c r="A98" s="21"/>
      <c r="B98" s="21">
        <v>54</v>
      </c>
      <c r="C98" s="21">
        <v>0</v>
      </c>
      <c r="D98" s="22" t="s">
        <v>1499</v>
      </c>
      <c r="E98" s="22" t="s">
        <v>1500</v>
      </c>
      <c r="F98" s="23">
        <f>SUM(F99:F100)</f>
        <v>32</v>
      </c>
    </row>
    <row r="99" spans="1:10" s="3" customFormat="1" ht="15.75" x14ac:dyDescent="0.25">
      <c r="A99" s="21"/>
      <c r="B99" s="21"/>
      <c r="C99" s="24">
        <v>1</v>
      </c>
      <c r="D99" s="68" t="s">
        <v>863</v>
      </c>
      <c r="E99" s="68" t="s">
        <v>864</v>
      </c>
      <c r="F99" s="30">
        <v>13</v>
      </c>
    </row>
    <row r="100" spans="1:10" s="3" customFormat="1" ht="15.75" x14ac:dyDescent="0.25">
      <c r="A100" s="21"/>
      <c r="B100" s="21"/>
      <c r="C100" s="24">
        <v>2</v>
      </c>
      <c r="D100" s="68" t="s">
        <v>1497</v>
      </c>
      <c r="E100" s="68" t="s">
        <v>1502</v>
      </c>
      <c r="F100" s="30">
        <v>19</v>
      </c>
    </row>
    <row r="101" spans="1:10" s="3" customFormat="1" ht="15.75" x14ac:dyDescent="0.25">
      <c r="A101" s="21"/>
      <c r="B101" s="21">
        <v>55</v>
      </c>
      <c r="C101" s="21">
        <v>0</v>
      </c>
      <c r="D101" s="22" t="s">
        <v>1505</v>
      </c>
      <c r="E101" s="22" t="s">
        <v>1506</v>
      </c>
      <c r="F101" s="23">
        <f>SUM(F102:F106)</f>
        <v>58</v>
      </c>
    </row>
    <row r="102" spans="1:10" s="3" customFormat="1" ht="30" x14ac:dyDescent="0.25">
      <c r="A102" s="21"/>
      <c r="B102" s="21"/>
      <c r="C102" s="24">
        <v>1</v>
      </c>
      <c r="D102" s="68" t="s">
        <v>1507</v>
      </c>
      <c r="E102" s="68" t="s">
        <v>1508</v>
      </c>
      <c r="F102" s="30">
        <v>28</v>
      </c>
    </row>
    <row r="103" spans="1:10" s="3" customFormat="1" ht="30" x14ac:dyDescent="0.25">
      <c r="A103" s="21"/>
      <c r="B103" s="21"/>
      <c r="C103" s="24">
        <v>2</v>
      </c>
      <c r="D103" s="68" t="s">
        <v>1510</v>
      </c>
      <c r="E103" s="68" t="s">
        <v>1509</v>
      </c>
      <c r="F103" s="30">
        <v>15</v>
      </c>
    </row>
    <row r="104" spans="1:10" s="3" customFormat="1" ht="15.75" x14ac:dyDescent="0.25">
      <c r="A104" s="21"/>
      <c r="B104" s="21"/>
      <c r="C104" s="24">
        <v>3</v>
      </c>
      <c r="D104" s="68" t="s">
        <v>1497</v>
      </c>
      <c r="E104" s="68" t="s">
        <v>1568</v>
      </c>
      <c r="F104" s="30">
        <v>1</v>
      </c>
    </row>
    <row r="105" spans="1:10" s="3" customFormat="1" ht="15.75" x14ac:dyDescent="0.25">
      <c r="A105" s="21"/>
      <c r="B105" s="21"/>
      <c r="C105" s="24">
        <v>4</v>
      </c>
      <c r="D105" s="68" t="s">
        <v>1569</v>
      </c>
      <c r="E105" s="68" t="s">
        <v>864</v>
      </c>
      <c r="F105" s="30">
        <v>2</v>
      </c>
    </row>
    <row r="106" spans="1:10" s="3" customFormat="1" ht="21.75" customHeight="1" x14ac:dyDescent="0.25">
      <c r="A106" s="21"/>
      <c r="B106" s="21"/>
      <c r="C106" s="24">
        <v>5</v>
      </c>
      <c r="D106" s="68" t="s">
        <v>1512</v>
      </c>
      <c r="E106" s="70" t="s">
        <v>1511</v>
      </c>
      <c r="F106" s="30">
        <v>12</v>
      </c>
    </row>
    <row r="107" spans="1:10" s="3" customFormat="1" ht="15.75" x14ac:dyDescent="0.25">
      <c r="A107" s="21"/>
      <c r="B107" s="21">
        <v>56</v>
      </c>
      <c r="C107" s="21">
        <v>0</v>
      </c>
      <c r="D107" s="22" t="s">
        <v>1566</v>
      </c>
      <c r="E107" s="22" t="s">
        <v>1513</v>
      </c>
      <c r="F107" s="23">
        <f>SUM(F108:F110)</f>
        <v>15</v>
      </c>
      <c r="G107"/>
      <c r="H107"/>
      <c r="I107"/>
      <c r="J107"/>
    </row>
    <row r="108" spans="1:10" s="3" customFormat="1" ht="15.75" x14ac:dyDescent="0.25">
      <c r="A108" s="21"/>
      <c r="B108" s="21"/>
      <c r="C108" s="24">
        <v>1</v>
      </c>
      <c r="D108" s="68" t="s">
        <v>863</v>
      </c>
      <c r="E108" s="68" t="s">
        <v>864</v>
      </c>
      <c r="F108" s="30">
        <v>10</v>
      </c>
      <c r="G108"/>
      <c r="H108"/>
      <c r="I108"/>
      <c r="J108"/>
    </row>
    <row r="109" spans="1:10" s="3" customFormat="1" ht="15.75" x14ac:dyDescent="0.25">
      <c r="A109" s="21"/>
      <c r="B109" s="21"/>
      <c r="C109" s="24">
        <v>2</v>
      </c>
      <c r="D109" s="68" t="s">
        <v>1497</v>
      </c>
      <c r="E109" s="68" t="s">
        <v>1567</v>
      </c>
      <c r="F109" s="30">
        <v>3</v>
      </c>
      <c r="G109"/>
      <c r="H109"/>
      <c r="I109"/>
      <c r="J109"/>
    </row>
    <row r="110" spans="1:10" s="3" customFormat="1" ht="15.75" x14ac:dyDescent="0.25">
      <c r="A110" s="21"/>
      <c r="B110" s="21"/>
      <c r="C110" s="24">
        <v>3</v>
      </c>
      <c r="D110" s="68" t="s">
        <v>1515</v>
      </c>
      <c r="E110" s="68" t="s">
        <v>323</v>
      </c>
      <c r="F110" s="30">
        <v>2</v>
      </c>
      <c r="G110"/>
      <c r="H110"/>
      <c r="I110"/>
      <c r="J110"/>
    </row>
    <row r="111" spans="1:10" s="3" customFormat="1" ht="31.5" x14ac:dyDescent="0.25">
      <c r="A111" s="21"/>
      <c r="B111" s="21">
        <v>57</v>
      </c>
      <c r="C111" s="21">
        <v>0</v>
      </c>
      <c r="D111" s="22" t="s">
        <v>1516</v>
      </c>
      <c r="E111" s="22" t="s">
        <v>1517</v>
      </c>
      <c r="F111" s="23">
        <v>24</v>
      </c>
    </row>
    <row r="112" spans="1:10" ht="31.5" x14ac:dyDescent="0.25">
      <c r="A112" s="21"/>
      <c r="B112" s="21">
        <v>58</v>
      </c>
      <c r="C112" s="21">
        <v>0</v>
      </c>
      <c r="D112" s="22" t="s">
        <v>1518</v>
      </c>
      <c r="E112" s="22" t="s">
        <v>1519</v>
      </c>
      <c r="F112" s="23">
        <v>3</v>
      </c>
    </row>
    <row r="113" spans="1:6" ht="17.25" x14ac:dyDescent="0.25">
      <c r="A113" s="21"/>
      <c r="B113" s="48" t="s">
        <v>1455</v>
      </c>
      <c r="C113" s="48"/>
      <c r="D113" s="50" t="s">
        <v>1456</v>
      </c>
      <c r="E113" s="50" t="s">
        <v>1457</v>
      </c>
      <c r="F113" s="54">
        <f>SUM(F114:F116)</f>
        <v>146</v>
      </c>
    </row>
    <row r="114" spans="1:6" ht="15.75" x14ac:dyDescent="0.25">
      <c r="A114" s="21"/>
      <c r="B114" s="21">
        <v>59</v>
      </c>
      <c r="C114" s="21">
        <v>0</v>
      </c>
      <c r="D114" s="22" t="s">
        <v>137</v>
      </c>
      <c r="E114" s="22" t="s">
        <v>327</v>
      </c>
      <c r="F114" s="23">
        <v>86</v>
      </c>
    </row>
    <row r="115" spans="1:6" ht="31.5" x14ac:dyDescent="0.25">
      <c r="A115" s="21"/>
      <c r="B115" s="21">
        <v>60</v>
      </c>
      <c r="C115" s="21">
        <v>0</v>
      </c>
      <c r="D115" s="22" t="s">
        <v>1520</v>
      </c>
      <c r="E115" s="22" t="s">
        <v>1521</v>
      </c>
      <c r="F115" s="23">
        <v>12</v>
      </c>
    </row>
    <row r="116" spans="1:6" ht="15.75" x14ac:dyDescent="0.25">
      <c r="A116" s="21"/>
      <c r="B116" s="21">
        <v>61</v>
      </c>
      <c r="C116" s="21">
        <v>0</v>
      </c>
      <c r="D116" s="22" t="s">
        <v>1523</v>
      </c>
      <c r="E116" s="22" t="s">
        <v>1522</v>
      </c>
      <c r="F116" s="23">
        <v>48</v>
      </c>
    </row>
    <row r="117" spans="1:6" ht="17.25" x14ac:dyDescent="0.25">
      <c r="A117" s="21"/>
      <c r="B117" s="48" t="s">
        <v>1458</v>
      </c>
      <c r="C117" s="48"/>
      <c r="D117" s="50" t="s">
        <v>145</v>
      </c>
      <c r="E117" s="50" t="s">
        <v>1459</v>
      </c>
      <c r="F117" s="54">
        <f>SUM(F118,F119,F120,F126,F127)</f>
        <v>165</v>
      </c>
    </row>
    <row r="118" spans="1:6" ht="47.25" x14ac:dyDescent="0.25">
      <c r="A118" s="21"/>
      <c r="B118" s="21">
        <v>62</v>
      </c>
      <c r="C118" s="21">
        <v>0</v>
      </c>
      <c r="D118" s="22" t="s">
        <v>1525</v>
      </c>
      <c r="E118" s="22" t="s">
        <v>1524</v>
      </c>
      <c r="F118" s="23">
        <v>5</v>
      </c>
    </row>
    <row r="119" spans="1:6" ht="47.25" x14ac:dyDescent="0.25">
      <c r="A119" s="21"/>
      <c r="B119" s="21">
        <v>63</v>
      </c>
      <c r="C119" s="21">
        <v>0</v>
      </c>
      <c r="D119" s="22" t="s">
        <v>1527</v>
      </c>
      <c r="E119" s="22" t="s">
        <v>1526</v>
      </c>
      <c r="F119" s="23">
        <v>10</v>
      </c>
    </row>
    <row r="120" spans="1:6" ht="15.75" x14ac:dyDescent="0.25">
      <c r="A120" s="21"/>
      <c r="B120" s="21">
        <v>64</v>
      </c>
      <c r="C120" s="21">
        <v>0</v>
      </c>
      <c r="D120" s="22" t="s">
        <v>1529</v>
      </c>
      <c r="E120" s="22" t="s">
        <v>1573</v>
      </c>
      <c r="F120" s="23">
        <f>SUM(F121:F125)</f>
        <v>133</v>
      </c>
    </row>
    <row r="121" spans="1:6" ht="15.75" x14ac:dyDescent="0.25">
      <c r="A121" s="21"/>
      <c r="B121" s="21"/>
      <c r="C121" s="24">
        <v>1</v>
      </c>
      <c r="D121" s="68" t="s">
        <v>1384</v>
      </c>
      <c r="E121" s="68" t="s">
        <v>1383</v>
      </c>
      <c r="F121" s="30">
        <v>99</v>
      </c>
    </row>
    <row r="122" spans="1:6" ht="15.75" x14ac:dyDescent="0.25">
      <c r="A122" s="21"/>
      <c r="B122" s="21"/>
      <c r="C122" s="24">
        <v>2</v>
      </c>
      <c r="D122" s="68" t="s">
        <v>1530</v>
      </c>
      <c r="E122" s="68" t="s">
        <v>1531</v>
      </c>
      <c r="F122" s="30">
        <v>8</v>
      </c>
    </row>
    <row r="123" spans="1:6" ht="15.75" x14ac:dyDescent="0.25">
      <c r="A123" s="21"/>
      <c r="B123" s="21"/>
      <c r="C123" s="24">
        <v>3</v>
      </c>
      <c r="D123" s="68" t="s">
        <v>167</v>
      </c>
      <c r="E123" s="68" t="s">
        <v>1013</v>
      </c>
      <c r="F123" s="30">
        <v>3</v>
      </c>
    </row>
    <row r="124" spans="1:6" ht="15.75" x14ac:dyDescent="0.25">
      <c r="A124" s="21"/>
      <c r="B124" s="21"/>
      <c r="C124" s="24">
        <v>4</v>
      </c>
      <c r="D124" s="68" t="s">
        <v>1532</v>
      </c>
      <c r="E124" s="68" t="s">
        <v>1533</v>
      </c>
      <c r="F124" s="30">
        <v>8</v>
      </c>
    </row>
    <row r="125" spans="1:6" ht="15.75" x14ac:dyDescent="0.25">
      <c r="A125" s="21"/>
      <c r="B125" s="21"/>
      <c r="C125" s="24">
        <v>5</v>
      </c>
      <c r="D125" s="68" t="s">
        <v>1473</v>
      </c>
      <c r="E125" s="68" t="s">
        <v>1348</v>
      </c>
      <c r="F125" s="30">
        <v>15</v>
      </c>
    </row>
    <row r="126" spans="1:6" ht="31.5" x14ac:dyDescent="0.25">
      <c r="A126" s="21"/>
      <c r="B126" s="21">
        <v>65</v>
      </c>
      <c r="C126" s="21">
        <v>0</v>
      </c>
      <c r="D126" s="22" t="s">
        <v>1534</v>
      </c>
      <c r="E126" s="22" t="s">
        <v>1535</v>
      </c>
      <c r="F126" s="23">
        <v>13</v>
      </c>
    </row>
    <row r="127" spans="1:6" ht="78.75" x14ac:dyDescent="0.25">
      <c r="A127" s="21"/>
      <c r="B127" s="21">
        <v>66</v>
      </c>
      <c r="C127" s="21">
        <v>0</v>
      </c>
      <c r="D127" s="22" t="s">
        <v>1537</v>
      </c>
      <c r="E127" s="22" t="s">
        <v>1536</v>
      </c>
      <c r="F127" s="23">
        <v>4</v>
      </c>
    </row>
    <row r="128" spans="1:6" x14ac:dyDescent="0.25">
      <c r="A128" s="10"/>
    </row>
    <row r="129" spans="1:6" s="29" customFormat="1" ht="15.75" x14ac:dyDescent="0.25">
      <c r="A129" s="10"/>
      <c r="B129" s="1"/>
      <c r="C129" s="1"/>
      <c r="D129" s="7"/>
      <c r="E129" s="7"/>
      <c r="F129"/>
    </row>
    <row r="130" spans="1:6" ht="37.5" x14ac:dyDescent="0.25">
      <c r="A130" s="17">
        <v>4</v>
      </c>
      <c r="B130" s="17"/>
      <c r="C130" s="17"/>
      <c r="D130" s="19" t="s">
        <v>1538</v>
      </c>
      <c r="E130" s="19" t="s">
        <v>1539</v>
      </c>
      <c r="F130" s="20">
        <f>SUM(F131:F139)</f>
        <v>213</v>
      </c>
    </row>
    <row r="131" spans="1:6" s="29" customFormat="1" ht="30.75" x14ac:dyDescent="0.25">
      <c r="A131" s="17"/>
      <c r="B131" s="21">
        <v>67</v>
      </c>
      <c r="C131" s="21">
        <v>0</v>
      </c>
      <c r="D131" s="22" t="s">
        <v>1541</v>
      </c>
      <c r="E131" s="22" t="s">
        <v>1540</v>
      </c>
      <c r="F131" s="23">
        <v>29</v>
      </c>
    </row>
    <row r="132" spans="1:6" s="3" customFormat="1" ht="18.75" x14ac:dyDescent="0.25">
      <c r="A132" s="17"/>
      <c r="B132" s="21">
        <v>68</v>
      </c>
      <c r="C132" s="21">
        <v>0</v>
      </c>
      <c r="D132" s="45" t="s">
        <v>1542</v>
      </c>
      <c r="E132" s="22" t="s">
        <v>1543</v>
      </c>
      <c r="F132" s="23">
        <v>10</v>
      </c>
    </row>
    <row r="133" spans="1:6" s="3" customFormat="1" ht="30.75" x14ac:dyDescent="0.25">
      <c r="A133" s="25"/>
      <c r="B133" s="21">
        <v>69</v>
      </c>
      <c r="C133" s="21">
        <v>0</v>
      </c>
      <c r="D133" s="22" t="s">
        <v>1545</v>
      </c>
      <c r="E133" s="22" t="s">
        <v>1544</v>
      </c>
      <c r="F133" s="23">
        <v>18</v>
      </c>
    </row>
    <row r="134" spans="1:6" ht="15.75" x14ac:dyDescent="0.25">
      <c r="A134" s="25"/>
      <c r="B134" s="21">
        <v>70</v>
      </c>
      <c r="C134" s="21">
        <v>0</v>
      </c>
      <c r="D134" s="22" t="s">
        <v>1218</v>
      </c>
      <c r="E134" s="22" t="s">
        <v>1546</v>
      </c>
      <c r="F134" s="23">
        <v>12</v>
      </c>
    </row>
    <row r="135" spans="1:6" ht="31.5" x14ac:dyDescent="0.25">
      <c r="A135" s="25"/>
      <c r="B135" s="21">
        <v>71</v>
      </c>
      <c r="C135" s="21">
        <v>0</v>
      </c>
      <c r="D135" s="22" t="s">
        <v>1548</v>
      </c>
      <c r="E135" s="22" t="s">
        <v>1547</v>
      </c>
      <c r="F135" s="23">
        <v>10</v>
      </c>
    </row>
    <row r="136" spans="1:6" ht="15.75" x14ac:dyDescent="0.25">
      <c r="A136" s="25"/>
      <c r="B136" s="21">
        <v>72</v>
      </c>
      <c r="C136" s="21">
        <v>0</v>
      </c>
      <c r="D136" s="22" t="s">
        <v>1550</v>
      </c>
      <c r="E136" s="22" t="s">
        <v>1549</v>
      </c>
      <c r="F136" s="23">
        <v>8</v>
      </c>
    </row>
    <row r="137" spans="1:6" ht="15.75" x14ac:dyDescent="0.25">
      <c r="A137" s="25"/>
      <c r="B137" s="21">
        <v>73</v>
      </c>
      <c r="C137" s="21">
        <v>0</v>
      </c>
      <c r="D137" s="22" t="s">
        <v>1551</v>
      </c>
      <c r="E137" s="22" t="s">
        <v>1552</v>
      </c>
      <c r="F137" s="23">
        <v>7</v>
      </c>
    </row>
    <row r="138" spans="1:6" ht="15.75" x14ac:dyDescent="0.25">
      <c r="A138" s="25"/>
      <c r="B138" s="21">
        <v>74</v>
      </c>
      <c r="C138" s="21">
        <v>0</v>
      </c>
      <c r="D138" s="22" t="s">
        <v>1246</v>
      </c>
      <c r="E138" s="22" t="s">
        <v>1553</v>
      </c>
      <c r="F138" s="23">
        <v>13</v>
      </c>
    </row>
    <row r="139" spans="1:6" s="4" customFormat="1" ht="18.75" x14ac:dyDescent="0.3">
      <c r="A139" s="1"/>
      <c r="B139" s="34">
        <v>75</v>
      </c>
      <c r="C139" s="34">
        <v>0</v>
      </c>
      <c r="D139" s="35" t="s">
        <v>1554</v>
      </c>
      <c r="E139" s="35" t="s">
        <v>1555</v>
      </c>
      <c r="F139" s="3">
        <f>SUM(F140:F143)</f>
        <v>106</v>
      </c>
    </row>
    <row r="140" spans="1:6" s="23" customFormat="1" ht="29.25" x14ac:dyDescent="0.3">
      <c r="A140" s="36"/>
      <c r="B140" s="1"/>
      <c r="C140" s="72">
        <v>1</v>
      </c>
      <c r="D140" s="68" t="s">
        <v>1541</v>
      </c>
      <c r="E140" s="71" t="s">
        <v>1556</v>
      </c>
      <c r="F140" s="8">
        <v>23</v>
      </c>
    </row>
    <row r="141" spans="1:6" s="23" customFormat="1" ht="15.75" x14ac:dyDescent="0.25">
      <c r="A141" s="21"/>
      <c r="B141" s="1"/>
      <c r="C141" s="72">
        <v>2</v>
      </c>
      <c r="D141" s="71" t="s">
        <v>1557</v>
      </c>
      <c r="E141" s="71" t="s">
        <v>1558</v>
      </c>
      <c r="F141" s="8">
        <v>42</v>
      </c>
    </row>
    <row r="142" spans="1:6" s="23" customFormat="1" ht="15.75" x14ac:dyDescent="0.25">
      <c r="A142" s="21"/>
      <c r="B142" s="1"/>
      <c r="C142" s="72">
        <v>3</v>
      </c>
      <c r="D142" s="71" t="s">
        <v>1559</v>
      </c>
      <c r="E142" s="71" t="s">
        <v>989</v>
      </c>
      <c r="F142" s="8">
        <v>41</v>
      </c>
    </row>
    <row r="143" spans="1:6" s="23" customFormat="1" ht="15.75" x14ac:dyDescent="0.25">
      <c r="A143" s="21"/>
      <c r="B143" s="1"/>
      <c r="C143" s="72">
        <v>4</v>
      </c>
      <c r="D143" s="71" t="s">
        <v>1038</v>
      </c>
      <c r="E143" s="71" t="s">
        <v>1033</v>
      </c>
      <c r="F143" s="8"/>
    </row>
    <row r="144" spans="1:6" ht="15.75" x14ac:dyDescent="0.25">
      <c r="A144" s="2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149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1988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462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SUM(F6,F7,F8,F9,F10,F11)</f>
        <v>336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23">
        <v>62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23">
        <v>70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23">
        <v>4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23">
        <v>9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23">
        <v>161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23">
        <v>30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126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59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50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553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108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16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7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4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6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5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8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10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2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25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SUM(F32,F33,F34,F38)</f>
        <v>49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8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35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5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10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4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SUM(F40,F41,F42,F45)</f>
        <v>64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14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22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SUM(F43:F44)</f>
        <v>14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1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13</v>
      </c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1418</v>
      </c>
      <c r="E45" s="22" t="s">
        <v>1417</v>
      </c>
      <c r="F45" s="69">
        <v>14</v>
      </c>
    </row>
    <row r="46" spans="1:10" s="4" customFormat="1" ht="34.5" x14ac:dyDescent="0.3">
      <c r="A46" s="17"/>
      <c r="B46" s="51" t="s">
        <v>1379</v>
      </c>
      <c r="C46" s="48"/>
      <c r="D46" s="50" t="s">
        <v>1381</v>
      </c>
      <c r="E46" s="50" t="s">
        <v>1380</v>
      </c>
      <c r="F46" s="20">
        <f>SUM(F47:F50)</f>
        <v>122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1426</v>
      </c>
      <c r="E47" s="46" t="s">
        <v>1425</v>
      </c>
      <c r="F47" s="23">
        <v>20</v>
      </c>
    </row>
    <row r="48" spans="1:10" s="8" customFormat="1" ht="15.75" x14ac:dyDescent="0.25">
      <c r="A48" s="24"/>
      <c r="B48" s="21">
        <v>31</v>
      </c>
      <c r="C48" s="21">
        <v>0</v>
      </c>
      <c r="D48" s="46" t="s">
        <v>1420</v>
      </c>
      <c r="E48" s="46" t="s">
        <v>1419</v>
      </c>
      <c r="F48" s="30">
        <v>26</v>
      </c>
    </row>
    <row r="49" spans="1:6" s="3" customFormat="1" ht="31.5" x14ac:dyDescent="0.25">
      <c r="A49" s="21"/>
      <c r="B49" s="21">
        <v>32</v>
      </c>
      <c r="C49" s="21">
        <v>0</v>
      </c>
      <c r="D49" s="22" t="s">
        <v>1422</v>
      </c>
      <c r="E49" s="22" t="s">
        <v>1421</v>
      </c>
      <c r="F49" s="23">
        <v>32</v>
      </c>
    </row>
    <row r="50" spans="1:6" s="3" customFormat="1" ht="31.5" x14ac:dyDescent="0.25">
      <c r="A50" s="21"/>
      <c r="B50" s="21">
        <v>33</v>
      </c>
      <c r="C50" s="21">
        <v>0</v>
      </c>
      <c r="D50" s="46" t="s">
        <v>1424</v>
      </c>
      <c r="E50" s="47" t="s">
        <v>1423</v>
      </c>
      <c r="F50" s="54">
        <v>44</v>
      </c>
    </row>
    <row r="51" spans="1:6" s="3" customFormat="1" ht="18.75" x14ac:dyDescent="0.25">
      <c r="A51" s="21"/>
      <c r="B51" s="51" t="s">
        <v>1382</v>
      </c>
      <c r="C51" s="48"/>
      <c r="D51" s="50" t="s">
        <v>1384</v>
      </c>
      <c r="E51" s="50" t="s">
        <v>1383</v>
      </c>
      <c r="F51" s="69">
        <f>SUM(F52,F56,F57,F58,F63,F64,F65,F66)</f>
        <v>210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1429</v>
      </c>
      <c r="E52" s="22" t="s">
        <v>1428</v>
      </c>
      <c r="F52" s="22">
        <f>SUM(F53:F55)</f>
        <v>16</v>
      </c>
    </row>
    <row r="53" spans="1:6" s="3" customFormat="1" ht="15.75" x14ac:dyDescent="0.25">
      <c r="A53" s="21"/>
      <c r="B53" s="21"/>
      <c r="C53" s="24">
        <v>1</v>
      </c>
      <c r="D53" s="30" t="s">
        <v>1430</v>
      </c>
      <c r="E53" s="68" t="s">
        <v>1104</v>
      </c>
      <c r="F53" s="68">
        <v>9</v>
      </c>
    </row>
    <row r="54" spans="1:6" s="3" customFormat="1" ht="15.75" x14ac:dyDescent="0.25">
      <c r="A54" s="21"/>
      <c r="B54" s="21"/>
      <c r="C54" s="24">
        <v>2</v>
      </c>
      <c r="D54" s="30" t="s">
        <v>1412</v>
      </c>
      <c r="E54" s="68" t="s">
        <v>1413</v>
      </c>
      <c r="F54" s="68">
        <v>4</v>
      </c>
    </row>
    <row r="55" spans="1:6" s="3" customFormat="1" ht="15.75" x14ac:dyDescent="0.25">
      <c r="A55" s="21"/>
      <c r="B55" s="21"/>
      <c r="C55" s="24">
        <v>3</v>
      </c>
      <c r="D55" s="30" t="s">
        <v>1431</v>
      </c>
      <c r="E55" s="68" t="s">
        <v>1432</v>
      </c>
      <c r="F55" s="68">
        <v>3</v>
      </c>
    </row>
    <row r="56" spans="1:6" ht="31.5" x14ac:dyDescent="0.25">
      <c r="A56" s="21"/>
      <c r="B56" s="21">
        <v>35</v>
      </c>
      <c r="C56" s="21">
        <v>0</v>
      </c>
      <c r="D56" s="22" t="s">
        <v>1434</v>
      </c>
      <c r="E56" s="22" t="s">
        <v>1433</v>
      </c>
      <c r="F56" s="23">
        <v>12</v>
      </c>
    </row>
    <row r="57" spans="1:6" s="3" customFormat="1" ht="31.5" x14ac:dyDescent="0.25">
      <c r="A57" s="21"/>
      <c r="B57" s="21">
        <v>36</v>
      </c>
      <c r="C57" s="21">
        <v>0</v>
      </c>
      <c r="D57" s="22" t="s">
        <v>1436</v>
      </c>
      <c r="E57" s="22" t="s">
        <v>1435</v>
      </c>
      <c r="F57" s="23">
        <v>18</v>
      </c>
    </row>
    <row r="58" spans="1:6" s="3" customFormat="1" ht="31.5" x14ac:dyDescent="0.25">
      <c r="A58" s="21"/>
      <c r="B58" s="21">
        <v>37</v>
      </c>
      <c r="C58" s="21">
        <v>0</v>
      </c>
      <c r="D58" s="22" t="s">
        <v>1437</v>
      </c>
      <c r="E58" s="22" t="s">
        <v>1438</v>
      </c>
      <c r="F58" s="23">
        <f>SUM(F59:F62)</f>
        <v>92</v>
      </c>
    </row>
    <row r="59" spans="1:6" s="3" customFormat="1" ht="19.5" customHeight="1" x14ac:dyDescent="0.25">
      <c r="A59" s="21"/>
      <c r="B59" s="21"/>
      <c r="C59" s="24">
        <v>1</v>
      </c>
      <c r="D59" s="68" t="s">
        <v>1439</v>
      </c>
      <c r="E59" s="68" t="s">
        <v>1445</v>
      </c>
      <c r="F59" s="30">
        <v>20</v>
      </c>
    </row>
    <row r="60" spans="1:6" s="3" customFormat="1" ht="30" x14ac:dyDescent="0.25">
      <c r="A60" s="21"/>
      <c r="B60" s="21"/>
      <c r="C60" s="24">
        <v>2</v>
      </c>
      <c r="D60" s="68" t="s">
        <v>1441</v>
      </c>
      <c r="E60" s="68" t="s">
        <v>1440</v>
      </c>
      <c r="F60" s="30">
        <v>39</v>
      </c>
    </row>
    <row r="61" spans="1:6" s="3" customFormat="1" ht="15.75" x14ac:dyDescent="0.25">
      <c r="A61" s="21"/>
      <c r="B61" s="21"/>
      <c r="C61" s="24">
        <v>3</v>
      </c>
      <c r="D61" s="68" t="s">
        <v>1442</v>
      </c>
      <c r="E61" s="68" t="s">
        <v>706</v>
      </c>
      <c r="F61" s="30">
        <v>25</v>
      </c>
    </row>
    <row r="62" spans="1:6" s="3" customFormat="1" ht="15.75" x14ac:dyDescent="0.25">
      <c r="A62" s="21"/>
      <c r="B62" s="21"/>
      <c r="C62" s="24">
        <v>4</v>
      </c>
      <c r="D62" s="68" t="s">
        <v>1443</v>
      </c>
      <c r="E62" s="68" t="s">
        <v>1444</v>
      </c>
      <c r="F62" s="30">
        <v>8</v>
      </c>
    </row>
    <row r="63" spans="1:6" ht="31.5" x14ac:dyDescent="0.25">
      <c r="A63" s="21"/>
      <c r="B63" s="21">
        <v>38</v>
      </c>
      <c r="C63" s="21">
        <v>0</v>
      </c>
      <c r="D63" s="22" t="s">
        <v>1447</v>
      </c>
      <c r="E63" s="22" t="s">
        <v>1446</v>
      </c>
      <c r="F63" s="23">
        <v>9</v>
      </c>
    </row>
    <row r="64" spans="1:6" ht="31.5" x14ac:dyDescent="0.25">
      <c r="A64" s="21"/>
      <c r="B64" s="21">
        <v>39</v>
      </c>
      <c r="C64" s="21">
        <v>0</v>
      </c>
      <c r="D64" s="22" t="s">
        <v>1430</v>
      </c>
      <c r="E64" s="22" t="s">
        <v>1448</v>
      </c>
      <c r="F64" s="23">
        <v>28</v>
      </c>
    </row>
    <row r="65" spans="1:10" ht="15.75" x14ac:dyDescent="0.25">
      <c r="A65" s="21"/>
      <c r="B65" s="21">
        <v>40</v>
      </c>
      <c r="C65" s="21">
        <v>0</v>
      </c>
      <c r="D65" s="22" t="s">
        <v>1452</v>
      </c>
      <c r="E65" s="22" t="s">
        <v>1449</v>
      </c>
      <c r="F65" s="23">
        <v>5</v>
      </c>
    </row>
    <row r="66" spans="1:10" s="3" customFormat="1" ht="31.5" x14ac:dyDescent="0.25">
      <c r="A66" s="21"/>
      <c r="B66" s="21">
        <v>41</v>
      </c>
      <c r="C66" s="21">
        <v>0</v>
      </c>
      <c r="D66" s="22" t="s">
        <v>1451</v>
      </c>
      <c r="E66" s="22" t="s">
        <v>1450</v>
      </c>
      <c r="F66" s="23">
        <v>30</v>
      </c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1385</v>
      </c>
      <c r="E69" s="19" t="s">
        <v>1386</v>
      </c>
      <c r="F69" s="20">
        <f>SUM(F70,F83,F89,F118,F122)</f>
        <v>753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1387</v>
      </c>
      <c r="C70" s="48"/>
      <c r="D70" s="50" t="s">
        <v>1388</v>
      </c>
      <c r="E70" s="50" t="s">
        <v>1389</v>
      </c>
      <c r="F70" s="54">
        <f>SUM(F71,F72,F77,F78)</f>
        <v>117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1390</v>
      </c>
      <c r="F71" s="23">
        <v>11</v>
      </c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1468</v>
      </c>
      <c r="F72" s="23">
        <f>SUM(F73:F76)</f>
        <v>57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1469</v>
      </c>
      <c r="F73" s="30">
        <v>22</v>
      </c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1470</v>
      </c>
      <c r="E74" s="68" t="s">
        <v>1474</v>
      </c>
      <c r="F74" s="30">
        <v>18</v>
      </c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1472</v>
      </c>
      <c r="E75" s="68" t="s">
        <v>1471</v>
      </c>
      <c r="F75" s="30">
        <v>13</v>
      </c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1473</v>
      </c>
      <c r="E76" s="68" t="s">
        <v>1348</v>
      </c>
      <c r="F76" s="30">
        <v>4</v>
      </c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1460</v>
      </c>
      <c r="E77" s="22" t="s">
        <v>1461</v>
      </c>
      <c r="F77" s="23">
        <v>18</v>
      </c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1463</v>
      </c>
      <c r="E78" s="22" t="s">
        <v>1462</v>
      </c>
      <c r="F78" s="23">
        <f>SUM(F79:F82)</f>
        <v>31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2</v>
      </c>
      <c r="D80" s="68" t="s">
        <v>1464</v>
      </c>
      <c r="E80" s="68" t="s">
        <v>1465</v>
      </c>
      <c r="F80" s="30">
        <v>4</v>
      </c>
    </row>
    <row r="81" spans="1:10" ht="15.75" x14ac:dyDescent="0.25">
      <c r="A81" s="21"/>
      <c r="B81" s="21"/>
      <c r="C81" s="24">
        <v>3</v>
      </c>
      <c r="D81" s="68" t="s">
        <v>1467</v>
      </c>
      <c r="E81" s="68" t="s">
        <v>1466</v>
      </c>
      <c r="F81" s="30">
        <v>4</v>
      </c>
    </row>
    <row r="82" spans="1:10" ht="15.75" x14ac:dyDescent="0.25">
      <c r="A82" s="21"/>
      <c r="B82" s="21"/>
      <c r="C82" s="24">
        <v>4</v>
      </c>
      <c r="D82" s="68" t="s">
        <v>1473</v>
      </c>
      <c r="E82" s="68" t="s">
        <v>1348</v>
      </c>
      <c r="F82" s="30">
        <v>7</v>
      </c>
    </row>
    <row r="83" spans="1:10" ht="17.25" x14ac:dyDescent="0.25">
      <c r="A83" s="21"/>
      <c r="B83" s="48" t="s">
        <v>1453</v>
      </c>
      <c r="C83" s="48"/>
      <c r="D83" s="50" t="s">
        <v>83</v>
      </c>
      <c r="E83" s="50" t="s">
        <v>1182</v>
      </c>
      <c r="F83" s="54">
        <f>SUM(F84:F88)</f>
        <v>116</v>
      </c>
    </row>
    <row r="84" spans="1:10" ht="31.5" x14ac:dyDescent="0.25">
      <c r="A84" s="21"/>
      <c r="B84" s="21">
        <v>46</v>
      </c>
      <c r="C84" s="21">
        <v>0</v>
      </c>
      <c r="D84" s="22" t="s">
        <v>1476</v>
      </c>
      <c r="E84" s="22" t="s">
        <v>1475</v>
      </c>
      <c r="F84" s="23">
        <v>8</v>
      </c>
    </row>
    <row r="85" spans="1:10" ht="15.75" x14ac:dyDescent="0.25">
      <c r="A85" s="21"/>
      <c r="B85" s="21">
        <v>47</v>
      </c>
      <c r="C85" s="21">
        <v>0</v>
      </c>
      <c r="D85" s="22" t="s">
        <v>1477</v>
      </c>
      <c r="E85" s="22" t="s">
        <v>1478</v>
      </c>
      <c r="F85" s="23">
        <v>8</v>
      </c>
    </row>
    <row r="86" spans="1:10" ht="32.25" customHeight="1" x14ac:dyDescent="0.25">
      <c r="A86" s="21"/>
      <c r="B86" s="21">
        <v>48</v>
      </c>
      <c r="C86" s="21">
        <v>0</v>
      </c>
      <c r="D86" s="22" t="s">
        <v>1479</v>
      </c>
      <c r="E86" s="22" t="s">
        <v>1484</v>
      </c>
      <c r="F86" s="23">
        <v>61</v>
      </c>
    </row>
    <row r="87" spans="1:10" s="3" customFormat="1" ht="31.5" x14ac:dyDescent="0.25">
      <c r="A87" s="10"/>
      <c r="B87" s="21">
        <v>49</v>
      </c>
      <c r="C87" s="21">
        <v>0</v>
      </c>
      <c r="D87" s="22" t="s">
        <v>1481</v>
      </c>
      <c r="E87" s="22" t="s">
        <v>1480</v>
      </c>
      <c r="F87" s="23">
        <v>24</v>
      </c>
    </row>
    <row r="88" spans="1:10" s="3" customFormat="1" ht="47.25" x14ac:dyDescent="0.25">
      <c r="A88" s="10"/>
      <c r="B88" s="21">
        <v>50</v>
      </c>
      <c r="C88" s="21">
        <v>0</v>
      </c>
      <c r="D88" s="22" t="s">
        <v>1483</v>
      </c>
      <c r="E88" s="22" t="s">
        <v>1482</v>
      </c>
      <c r="F88" s="23">
        <v>15</v>
      </c>
    </row>
    <row r="89" spans="1:10" s="3" customFormat="1" ht="17.25" x14ac:dyDescent="0.25">
      <c r="A89" s="10"/>
      <c r="B89" s="48" t="s">
        <v>1454</v>
      </c>
      <c r="C89" s="48"/>
      <c r="D89" s="50" t="s">
        <v>1412</v>
      </c>
      <c r="E89" s="50" t="s">
        <v>1413</v>
      </c>
      <c r="F89" s="54">
        <f>SUM(F90,F94,F97,F103,F108,F112,F116,F117)</f>
        <v>161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1485</v>
      </c>
      <c r="E90" s="3" t="s">
        <v>1486</v>
      </c>
      <c r="F90" s="23">
        <f>SUM(F91:F93)</f>
        <v>12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1487</v>
      </c>
      <c r="E91" s="8" t="s">
        <v>957</v>
      </c>
      <c r="F91" s="30">
        <v>4</v>
      </c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>
        <v>3</v>
      </c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>
        <v>5</v>
      </c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1488</v>
      </c>
      <c r="F94" s="23">
        <f>SUM(F95:F96)</f>
        <v>6</v>
      </c>
      <c r="G94"/>
      <c r="H94"/>
      <c r="I94"/>
      <c r="J94"/>
    </row>
    <row r="95" spans="1:10" s="3" customFormat="1" ht="15.75" x14ac:dyDescent="0.25">
      <c r="A95" s="21"/>
      <c r="B95" s="21"/>
      <c r="C95" s="24">
        <v>1</v>
      </c>
      <c r="D95" s="68" t="s">
        <v>1492</v>
      </c>
      <c r="E95" s="68" t="s">
        <v>1491</v>
      </c>
      <c r="F95" s="30">
        <v>3</v>
      </c>
      <c r="G95"/>
      <c r="H95"/>
      <c r="I95"/>
      <c r="J95"/>
    </row>
    <row r="96" spans="1:10" s="3" customFormat="1" ht="15.75" x14ac:dyDescent="0.25">
      <c r="A96" s="21"/>
      <c r="B96" s="21"/>
      <c r="C96" s="24">
        <v>2</v>
      </c>
      <c r="D96" s="68" t="s">
        <v>1490</v>
      </c>
      <c r="E96" s="68" t="s">
        <v>1489</v>
      </c>
      <c r="F96" s="30">
        <v>3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SUM(F98:F102)</f>
        <v>25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2</v>
      </c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>
        <v>2</v>
      </c>
    </row>
    <row r="100" spans="1:10" s="3" customFormat="1" ht="15.75" x14ac:dyDescent="0.25">
      <c r="A100" s="21"/>
      <c r="B100" s="21"/>
      <c r="C100" s="24">
        <v>3</v>
      </c>
      <c r="D100" s="68" t="s">
        <v>1495</v>
      </c>
      <c r="E100" s="68" t="s">
        <v>1496</v>
      </c>
      <c r="F100" s="30">
        <v>4</v>
      </c>
    </row>
    <row r="101" spans="1:10" s="3" customFormat="1" ht="15.75" x14ac:dyDescent="0.25">
      <c r="A101" s="21"/>
      <c r="B101" s="21"/>
      <c r="C101" s="24">
        <v>4</v>
      </c>
      <c r="D101" s="68" t="s">
        <v>1497</v>
      </c>
      <c r="E101" s="68" t="s">
        <v>1498</v>
      </c>
      <c r="F101" s="30">
        <v>10</v>
      </c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>
        <v>7</v>
      </c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1499</v>
      </c>
      <c r="E103" s="22" t="s">
        <v>1500</v>
      </c>
      <c r="F103" s="23">
        <f>SUM(F104:F107)</f>
        <v>45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>
        <v>17</v>
      </c>
    </row>
    <row r="105" spans="1:10" s="3" customFormat="1" ht="15.75" x14ac:dyDescent="0.25">
      <c r="A105" s="21"/>
      <c r="B105" s="21"/>
      <c r="C105" s="24">
        <v>2</v>
      </c>
      <c r="D105" s="68" t="s">
        <v>1464</v>
      </c>
      <c r="E105" s="68" t="s">
        <v>1501</v>
      </c>
      <c r="F105" s="30">
        <v>8</v>
      </c>
    </row>
    <row r="106" spans="1:10" s="3" customFormat="1" ht="15.75" x14ac:dyDescent="0.25">
      <c r="A106" s="21"/>
      <c r="B106" s="21"/>
      <c r="C106" s="24">
        <v>3</v>
      </c>
      <c r="D106" s="68" t="s">
        <v>1497</v>
      </c>
      <c r="E106" s="68" t="s">
        <v>1502</v>
      </c>
      <c r="F106" s="30">
        <v>17</v>
      </c>
    </row>
    <row r="107" spans="1:10" s="3" customFormat="1" ht="15.75" x14ac:dyDescent="0.25">
      <c r="A107" s="21"/>
      <c r="B107" s="21"/>
      <c r="C107" s="24">
        <v>4</v>
      </c>
      <c r="D107" s="68" t="s">
        <v>1503</v>
      </c>
      <c r="E107" s="68" t="s">
        <v>1504</v>
      </c>
      <c r="F107" s="30">
        <v>3</v>
      </c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1505</v>
      </c>
      <c r="E108" s="22" t="s">
        <v>1506</v>
      </c>
      <c r="F108" s="23">
        <f>SUM(F109:F111)</f>
        <v>46</v>
      </c>
    </row>
    <row r="109" spans="1:10" s="3" customFormat="1" ht="30" x14ac:dyDescent="0.25">
      <c r="A109" s="21"/>
      <c r="B109" s="21"/>
      <c r="C109" s="24">
        <v>1</v>
      </c>
      <c r="D109" s="68" t="s">
        <v>1507</v>
      </c>
      <c r="E109" s="68" t="s">
        <v>1508</v>
      </c>
      <c r="F109" s="30">
        <v>24</v>
      </c>
    </row>
    <row r="110" spans="1:10" s="3" customFormat="1" ht="30" x14ac:dyDescent="0.25">
      <c r="A110" s="21"/>
      <c r="B110" s="21"/>
      <c r="C110" s="24">
        <v>2</v>
      </c>
      <c r="D110" s="68" t="s">
        <v>1510</v>
      </c>
      <c r="E110" s="68" t="s">
        <v>1509</v>
      </c>
      <c r="F110" s="30">
        <v>10</v>
      </c>
    </row>
    <row r="111" spans="1:10" s="3" customFormat="1" ht="21.75" customHeight="1" x14ac:dyDescent="0.25">
      <c r="A111" s="21"/>
      <c r="B111" s="21"/>
      <c r="C111" s="24">
        <v>3</v>
      </c>
      <c r="D111" s="68" t="s">
        <v>1512</v>
      </c>
      <c r="E111" s="70" t="s">
        <v>1511</v>
      </c>
      <c r="F111" s="30">
        <v>12</v>
      </c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1566</v>
      </c>
      <c r="E112" s="22" t="s">
        <v>1513</v>
      </c>
      <c r="F112" s="23">
        <f>SUM(F113:F115)</f>
        <v>13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>
        <v>7</v>
      </c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1497</v>
      </c>
      <c r="E114" s="68" t="s">
        <v>1502</v>
      </c>
      <c r="F114" s="30">
        <v>2</v>
      </c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1515</v>
      </c>
      <c r="E115" s="68" t="s">
        <v>323</v>
      </c>
      <c r="F115" s="30">
        <v>4</v>
      </c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1516</v>
      </c>
      <c r="E116" s="22" t="s">
        <v>1517</v>
      </c>
      <c r="F116" s="23">
        <v>13</v>
      </c>
    </row>
    <row r="117" spans="1:10" ht="31.5" x14ac:dyDescent="0.25">
      <c r="A117" s="21"/>
      <c r="B117" s="21">
        <v>58</v>
      </c>
      <c r="C117" s="21">
        <v>0</v>
      </c>
      <c r="D117" s="22" t="s">
        <v>1518</v>
      </c>
      <c r="E117" s="22" t="s">
        <v>1519</v>
      </c>
      <c r="F117" s="23">
        <v>1</v>
      </c>
    </row>
    <row r="118" spans="1:10" ht="17.25" x14ac:dyDescent="0.25">
      <c r="A118" s="21"/>
      <c r="B118" s="48" t="s">
        <v>1455</v>
      </c>
      <c r="C118" s="48"/>
      <c r="D118" s="50" t="s">
        <v>1456</v>
      </c>
      <c r="E118" s="50" t="s">
        <v>1457</v>
      </c>
      <c r="F118" s="54">
        <f>SUM(F119:F121)</f>
        <v>202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>
        <v>111</v>
      </c>
    </row>
    <row r="120" spans="1:10" ht="31.5" x14ac:dyDescent="0.25">
      <c r="A120" s="21"/>
      <c r="B120" s="21">
        <v>60</v>
      </c>
      <c r="C120" s="21">
        <v>0</v>
      </c>
      <c r="D120" s="22" t="s">
        <v>1520</v>
      </c>
      <c r="E120" s="22" t="s">
        <v>1521</v>
      </c>
      <c r="F120" s="23">
        <v>24</v>
      </c>
    </row>
    <row r="121" spans="1:10" ht="15.75" x14ac:dyDescent="0.25">
      <c r="A121" s="21"/>
      <c r="B121" s="21">
        <v>61</v>
      </c>
      <c r="C121" s="21">
        <v>0</v>
      </c>
      <c r="D121" s="22" t="s">
        <v>1523</v>
      </c>
      <c r="E121" s="22" t="s">
        <v>1522</v>
      </c>
      <c r="F121" s="23">
        <v>67</v>
      </c>
    </row>
    <row r="122" spans="1:10" ht="17.25" x14ac:dyDescent="0.25">
      <c r="A122" s="21"/>
      <c r="B122" s="48" t="s">
        <v>1458</v>
      </c>
      <c r="C122" s="48"/>
      <c r="D122" s="50" t="s">
        <v>145</v>
      </c>
      <c r="E122" s="50" t="s">
        <v>1459</v>
      </c>
      <c r="F122" s="54">
        <f>SUM(F123,F124,F125,F131,F132)</f>
        <v>157</v>
      </c>
    </row>
    <row r="123" spans="1:10" ht="47.25" x14ac:dyDescent="0.25">
      <c r="A123" s="21"/>
      <c r="B123" s="21">
        <v>62</v>
      </c>
      <c r="C123" s="21">
        <v>0</v>
      </c>
      <c r="D123" s="22" t="s">
        <v>1525</v>
      </c>
      <c r="E123" s="22" t="s">
        <v>1524</v>
      </c>
      <c r="F123" s="23">
        <v>9</v>
      </c>
    </row>
    <row r="124" spans="1:10" ht="47.25" x14ac:dyDescent="0.25">
      <c r="A124" s="21"/>
      <c r="B124" s="21">
        <v>63</v>
      </c>
      <c r="C124" s="21">
        <v>0</v>
      </c>
      <c r="D124" s="22" t="s">
        <v>1527</v>
      </c>
      <c r="E124" s="22" t="s">
        <v>1526</v>
      </c>
      <c r="F124" s="23">
        <v>13</v>
      </c>
    </row>
    <row r="125" spans="1:10" ht="15.75" x14ac:dyDescent="0.25">
      <c r="A125" s="21"/>
      <c r="B125" s="21">
        <v>64</v>
      </c>
      <c r="C125" s="21">
        <v>0</v>
      </c>
      <c r="D125" s="22" t="s">
        <v>1529</v>
      </c>
      <c r="E125" s="22" t="s">
        <v>1528</v>
      </c>
      <c r="F125" s="23">
        <f>SUM(F126:F130)</f>
        <v>121</v>
      </c>
    </row>
    <row r="126" spans="1:10" ht="15.75" x14ac:dyDescent="0.25">
      <c r="A126" s="21"/>
      <c r="B126" s="21"/>
      <c r="C126" s="24">
        <v>1</v>
      </c>
      <c r="D126" s="68" t="s">
        <v>1384</v>
      </c>
      <c r="E126" s="68" t="s">
        <v>1383</v>
      </c>
      <c r="F126" s="30">
        <v>93</v>
      </c>
    </row>
    <row r="127" spans="1:10" ht="15.75" x14ac:dyDescent="0.25">
      <c r="A127" s="21"/>
      <c r="B127" s="21"/>
      <c r="C127" s="24">
        <v>2</v>
      </c>
      <c r="D127" s="68" t="s">
        <v>1530</v>
      </c>
      <c r="E127" s="68" t="s">
        <v>1531</v>
      </c>
      <c r="F127" s="30">
        <v>3</v>
      </c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>
        <v>1</v>
      </c>
    </row>
    <row r="129" spans="1:6" ht="15.75" x14ac:dyDescent="0.25">
      <c r="A129" s="21"/>
      <c r="B129" s="21"/>
      <c r="C129" s="24">
        <v>4</v>
      </c>
      <c r="D129" s="68" t="s">
        <v>1532</v>
      </c>
      <c r="E129" s="68" t="s">
        <v>1533</v>
      </c>
      <c r="F129" s="30">
        <v>4</v>
      </c>
    </row>
    <row r="130" spans="1:6" ht="15.75" x14ac:dyDescent="0.25">
      <c r="A130" s="21"/>
      <c r="B130" s="21"/>
      <c r="C130" s="24">
        <v>5</v>
      </c>
      <c r="D130" s="68" t="s">
        <v>1473</v>
      </c>
      <c r="E130" s="68" t="s">
        <v>1348</v>
      </c>
      <c r="F130" s="30">
        <v>20</v>
      </c>
    </row>
    <row r="131" spans="1:6" ht="31.5" x14ac:dyDescent="0.25">
      <c r="A131" s="21"/>
      <c r="B131" s="21">
        <v>65</v>
      </c>
      <c r="C131" s="21">
        <v>0</v>
      </c>
      <c r="D131" s="22" t="s">
        <v>1534</v>
      </c>
      <c r="E131" s="22" t="s">
        <v>1535</v>
      </c>
      <c r="F131" s="23">
        <v>7</v>
      </c>
    </row>
    <row r="132" spans="1:6" ht="78.75" x14ac:dyDescent="0.25">
      <c r="A132" s="21"/>
      <c r="B132" s="21">
        <v>66</v>
      </c>
      <c r="C132" s="21">
        <v>0</v>
      </c>
      <c r="D132" s="22" t="s">
        <v>1537</v>
      </c>
      <c r="E132" s="22" t="s">
        <v>1536</v>
      </c>
      <c r="F132" s="23">
        <v>7</v>
      </c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1538</v>
      </c>
      <c r="E135" s="19" t="s">
        <v>1539</v>
      </c>
      <c r="F135" s="20">
        <f>SUM(F136:F144)</f>
        <v>220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1541</v>
      </c>
      <c r="E136" s="22" t="s">
        <v>1540</v>
      </c>
      <c r="F136" s="23">
        <v>23</v>
      </c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1542</v>
      </c>
      <c r="E137" s="22" t="s">
        <v>1543</v>
      </c>
      <c r="F137" s="23">
        <v>8</v>
      </c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1545</v>
      </c>
      <c r="E138" s="22" t="s">
        <v>1544</v>
      </c>
      <c r="F138" s="23">
        <v>20</v>
      </c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1546</v>
      </c>
      <c r="F139" s="23">
        <v>4</v>
      </c>
    </row>
    <row r="140" spans="1:6" ht="31.5" x14ac:dyDescent="0.25">
      <c r="A140" s="25"/>
      <c r="B140" s="21">
        <v>71</v>
      </c>
      <c r="C140" s="21">
        <v>0</v>
      </c>
      <c r="D140" s="22" t="s">
        <v>1548</v>
      </c>
      <c r="E140" s="22" t="s">
        <v>1547</v>
      </c>
      <c r="F140" s="23">
        <v>8</v>
      </c>
    </row>
    <row r="141" spans="1:6" ht="15.75" x14ac:dyDescent="0.25">
      <c r="A141" s="25"/>
      <c r="B141" s="21">
        <v>72</v>
      </c>
      <c r="C141" s="21">
        <v>0</v>
      </c>
      <c r="D141" s="22" t="s">
        <v>1550</v>
      </c>
      <c r="E141" s="22" t="s">
        <v>1549</v>
      </c>
      <c r="F141" s="23">
        <v>7</v>
      </c>
    </row>
    <row r="142" spans="1:6" ht="15.75" x14ac:dyDescent="0.25">
      <c r="A142" s="25"/>
      <c r="B142" s="21">
        <v>73</v>
      </c>
      <c r="C142" s="21">
        <v>0</v>
      </c>
      <c r="D142" s="22" t="s">
        <v>1551</v>
      </c>
      <c r="E142" s="22" t="s">
        <v>1552</v>
      </c>
      <c r="F142" s="23">
        <v>5</v>
      </c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1553</v>
      </c>
      <c r="F143" s="23">
        <v>16</v>
      </c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1554</v>
      </c>
      <c r="E144" s="35" t="s">
        <v>1555</v>
      </c>
      <c r="F144" s="3">
        <f>SUM(F145:F148)</f>
        <v>129</v>
      </c>
    </row>
    <row r="145" spans="1:6" s="23" customFormat="1" ht="27.75" x14ac:dyDescent="0.3">
      <c r="A145" s="36"/>
      <c r="B145" s="10"/>
      <c r="C145" s="24">
        <v>1</v>
      </c>
      <c r="D145" s="68" t="s">
        <v>1541</v>
      </c>
      <c r="E145" s="68" t="s">
        <v>1556</v>
      </c>
      <c r="F145" s="30">
        <v>17</v>
      </c>
    </row>
    <row r="146" spans="1:6" s="23" customFormat="1" ht="15.75" x14ac:dyDescent="0.25">
      <c r="A146" s="21"/>
      <c r="B146" s="10"/>
      <c r="C146" s="24">
        <v>2</v>
      </c>
      <c r="D146" s="68" t="s">
        <v>1557</v>
      </c>
      <c r="E146" s="68" t="s">
        <v>1558</v>
      </c>
      <c r="F146" s="30">
        <v>41</v>
      </c>
    </row>
    <row r="147" spans="1:6" s="23" customFormat="1" ht="15.75" x14ac:dyDescent="0.25">
      <c r="A147" s="21"/>
      <c r="B147" s="10"/>
      <c r="C147" s="24">
        <v>3</v>
      </c>
      <c r="D147" s="68" t="s">
        <v>1559</v>
      </c>
      <c r="E147" s="68" t="s">
        <v>989</v>
      </c>
      <c r="F147" s="30">
        <v>52</v>
      </c>
    </row>
    <row r="148" spans="1:6" s="23" customFormat="1" ht="15.75" x14ac:dyDescent="0.25">
      <c r="A148" s="21"/>
      <c r="B148" s="10"/>
      <c r="C148" s="24">
        <v>4</v>
      </c>
      <c r="D148" s="68" t="s">
        <v>1038</v>
      </c>
      <c r="E148" s="68" t="s">
        <v>1033</v>
      </c>
      <c r="F148" s="30">
        <v>19</v>
      </c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AJB v07 1905</vt:lpstr>
      <vt:lpstr>AJB v08 1906</vt:lpstr>
      <vt:lpstr>AJB v09 1907</vt:lpstr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2020-02-09T16:44:06Z</cp:lastPrinted>
  <dcterms:created xsi:type="dcterms:W3CDTF">2012-02-07T20:06:33Z</dcterms:created>
  <dcterms:modified xsi:type="dcterms:W3CDTF">2020-03-30T14:48:05Z</dcterms:modified>
</cp:coreProperties>
</file>