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0515" windowHeight="825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5" i="3" l="1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25" i="3"/>
  <c r="E25" i="3"/>
  <c r="D34" i="2" l="1"/>
  <c r="E25" i="2"/>
  <c r="E26" i="2"/>
  <c r="E27" i="2"/>
  <c r="E28" i="2"/>
  <c r="E3" i="2"/>
  <c r="E29" i="2"/>
  <c r="E30" i="2"/>
  <c r="E6" i="2"/>
  <c r="E7" i="2"/>
  <c r="E31" i="2"/>
  <c r="E32" i="2"/>
  <c r="E8" i="2"/>
  <c r="E14" i="2"/>
  <c r="E33" i="2"/>
  <c r="E34" i="2"/>
  <c r="E35" i="2"/>
  <c r="E36" i="2"/>
  <c r="E15" i="2"/>
  <c r="E37" i="2"/>
  <c r="E38" i="2"/>
  <c r="E4" i="2"/>
  <c r="E10" i="2"/>
  <c r="E16" i="2"/>
  <c r="E39" i="2"/>
  <c r="E17" i="2"/>
  <c r="E40" i="2"/>
  <c r="E18" i="2"/>
  <c r="E19" i="2"/>
  <c r="E41" i="2"/>
  <c r="E42" i="2"/>
  <c r="E43" i="2"/>
  <c r="E11" i="2"/>
  <c r="E44" i="2"/>
  <c r="E45" i="2"/>
  <c r="E46" i="2"/>
  <c r="E47" i="2"/>
  <c r="E5" i="2"/>
  <c r="E2" i="2"/>
  <c r="E48" i="2"/>
  <c r="E12" i="2"/>
  <c r="E49" i="2"/>
  <c r="E13" i="2"/>
  <c r="E20" i="2"/>
  <c r="E21" i="2"/>
  <c r="E50" i="2"/>
  <c r="E22" i="2"/>
  <c r="E23" i="2"/>
  <c r="E51" i="2"/>
  <c r="E52" i="2"/>
  <c r="E53" i="2"/>
  <c r="E24" i="2"/>
  <c r="E54" i="2"/>
  <c r="E9" i="2"/>
  <c r="D3" i="2"/>
  <c r="D25" i="2"/>
  <c r="D26" i="2"/>
  <c r="D27" i="2"/>
  <c r="D28" i="2"/>
  <c r="D29" i="2"/>
  <c r="D30" i="2"/>
  <c r="D6" i="2"/>
  <c r="D7" i="2"/>
  <c r="D31" i="2"/>
  <c r="D32" i="2"/>
  <c r="D8" i="2"/>
  <c r="D14" i="2"/>
  <c r="D33" i="2"/>
  <c r="D35" i="2"/>
  <c r="D36" i="2"/>
  <c r="D15" i="2"/>
  <c r="D37" i="2"/>
  <c r="D38" i="2"/>
  <c r="D4" i="2"/>
  <c r="D10" i="2"/>
  <c r="D16" i="2"/>
  <c r="D39" i="2"/>
  <c r="D17" i="2"/>
  <c r="D40" i="2"/>
  <c r="D18" i="2"/>
  <c r="D19" i="2"/>
  <c r="D41" i="2"/>
  <c r="D42" i="2"/>
  <c r="D43" i="2"/>
  <c r="D11" i="2"/>
  <c r="D44" i="2"/>
  <c r="D45" i="2"/>
  <c r="D46" i="2"/>
  <c r="D47" i="2"/>
  <c r="D5" i="2"/>
  <c r="D2" i="2"/>
  <c r="D48" i="2"/>
  <c r="D12" i="2"/>
  <c r="D49" i="2"/>
  <c r="D13" i="2"/>
  <c r="D20" i="2"/>
  <c r="D21" i="2"/>
  <c r="D50" i="2"/>
  <c r="D22" i="2"/>
  <c r="D23" i="2"/>
  <c r="D51" i="2"/>
  <c r="D52" i="2"/>
  <c r="D53" i="2"/>
  <c r="D24" i="2"/>
  <c r="D54" i="2"/>
  <c r="D9" i="2"/>
</calcChain>
</file>

<file path=xl/sharedStrings.xml><?xml version="1.0" encoding="utf-8"?>
<sst xmlns="http://schemas.openxmlformats.org/spreadsheetml/2006/main" count="121" uniqueCount="95">
  <si>
    <t>OwnerHab</t>
  </si>
  <si>
    <t>I</t>
  </si>
  <si>
    <t>N</t>
  </si>
  <si>
    <t>ID</t>
  </si>
  <si>
    <t>BLM=Shrub-steppe</t>
  </si>
  <si>
    <t>CCT=Grassland Steppe</t>
  </si>
  <si>
    <t>CDA=Conifer Woodland</t>
  </si>
  <si>
    <t>CDA=Riparian Shrub</t>
  </si>
  <si>
    <t>CDA=TBD</t>
  </si>
  <si>
    <t>Coeur d'Alene=Mixed Conifer</t>
  </si>
  <si>
    <t>Coeur d'Alene=Wetland Meadow</t>
  </si>
  <si>
    <t>Colville=Conifer Woodland</t>
  </si>
  <si>
    <t>Colville=Grassland Steppe</t>
  </si>
  <si>
    <t>Colville=Riparian Forest</t>
  </si>
  <si>
    <t>Colville=Riparian Shrub</t>
  </si>
  <si>
    <t>Colville=Shrub-steppe</t>
  </si>
  <si>
    <t>Colville=Wetland Meadow</t>
  </si>
  <si>
    <t>Kalispel=Conifer Woodland</t>
  </si>
  <si>
    <t>Kalispel=Emergent Wetland</t>
  </si>
  <si>
    <t>Kalispel=Mixed Conifer</t>
  </si>
  <si>
    <t>Kalispel=Riparian Forest</t>
  </si>
  <si>
    <t>Kalispel=Riparian Shrub</t>
  </si>
  <si>
    <t>Kalispel=Wetland Meadow</t>
  </si>
  <si>
    <t>Kootenai=Emergent Wetland</t>
  </si>
  <si>
    <t>Kootenai=Riparian Forest</t>
  </si>
  <si>
    <t>Kootenai=Wetland Meadow</t>
  </si>
  <si>
    <t>STOI=Conifer Woodland</t>
  </si>
  <si>
    <t>STOI=Emergent Wetland</t>
  </si>
  <si>
    <t>STOI=Grassland Steppe</t>
  </si>
  <si>
    <t>STOI=Mixed Conifer</t>
  </si>
  <si>
    <t>STOI=Riparian Forest</t>
  </si>
  <si>
    <t>STOI=Riparian Shrub</t>
  </si>
  <si>
    <t>TNWR=Conifer Woodland</t>
  </si>
  <si>
    <t>IPercent</t>
  </si>
  <si>
    <t>Family</t>
  </si>
  <si>
    <t>Amaranthaceae</t>
  </si>
  <si>
    <t>Apiaceae</t>
  </si>
  <si>
    <t>Apocynaceae</t>
  </si>
  <si>
    <t>Araceae</t>
  </si>
  <si>
    <t>Aristolochiaceae</t>
  </si>
  <si>
    <t>Asteraceae</t>
  </si>
  <si>
    <t>Balsaminaceae</t>
  </si>
  <si>
    <t>Betulaceae</t>
  </si>
  <si>
    <t>Boraginaceae</t>
  </si>
  <si>
    <t>Brassicaceae</t>
  </si>
  <si>
    <t>Cactaceae</t>
  </si>
  <si>
    <t>Caprifoliaceae</t>
  </si>
  <si>
    <t>Caryophyllaceae</t>
  </si>
  <si>
    <t>Convolvulaceae</t>
  </si>
  <si>
    <t>Cornaceae</t>
  </si>
  <si>
    <t>Cyperaceae</t>
  </si>
  <si>
    <t>Dennstaedtiaceae</t>
  </si>
  <si>
    <t>Dryopteridaceae</t>
  </si>
  <si>
    <t>Equisetaceae</t>
  </si>
  <si>
    <t>Ericaceae</t>
  </si>
  <si>
    <t>Euphorbiaceae</t>
  </si>
  <si>
    <t>Fabaceae</t>
  </si>
  <si>
    <t>Gentianaceae</t>
  </si>
  <si>
    <t>Geraniaceae</t>
  </si>
  <si>
    <t>Hydrocharitaceae</t>
  </si>
  <si>
    <t>Hypericaceae</t>
  </si>
  <si>
    <t>Iridaceae</t>
  </si>
  <si>
    <t>Juncaceae</t>
  </si>
  <si>
    <t>Lamiaceae</t>
  </si>
  <si>
    <t>Lemnaceae</t>
  </si>
  <si>
    <t>Liliaceae</t>
  </si>
  <si>
    <t>Melanthiaceae</t>
  </si>
  <si>
    <t>Montiaceae</t>
  </si>
  <si>
    <t>Myrsinaceae</t>
  </si>
  <si>
    <t>Onagraceae</t>
  </si>
  <si>
    <t>Orchidaceae</t>
  </si>
  <si>
    <t>Orobanchaceae</t>
  </si>
  <si>
    <t>Plantaginaceae</t>
  </si>
  <si>
    <t>Poaceae</t>
  </si>
  <si>
    <t>Polemoniaceae</t>
  </si>
  <si>
    <t>Polygonaceae</t>
  </si>
  <si>
    <t>Primulaceae</t>
  </si>
  <si>
    <t>Ranunculaceae</t>
  </si>
  <si>
    <t>Rosaceae</t>
  </si>
  <si>
    <t>Rubiaceae</t>
  </si>
  <si>
    <t>Saxifragaceae</t>
  </si>
  <si>
    <t>Scrophulariaceae</t>
  </si>
  <si>
    <t>Solanaceae</t>
  </si>
  <si>
    <t>Sparganiaceae</t>
  </si>
  <si>
    <t>Typhaceae</t>
  </si>
  <si>
    <t>Urticaceae</t>
  </si>
  <si>
    <t>Valerianaceae</t>
  </si>
  <si>
    <t>Violaceae</t>
  </si>
  <si>
    <t>%Inv</t>
  </si>
  <si>
    <t>Total i&amp;n</t>
  </si>
  <si>
    <t>noxious</t>
  </si>
  <si>
    <t>nonnative</t>
  </si>
  <si>
    <t>totalminums noxious</t>
  </si>
  <si>
    <t>Nonnative</t>
  </si>
  <si>
    <t>Invasive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</si>
</sst>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2" fillId="0" borderId="0" xfId="1"/>
    <xf numFmtId="0" fontId="1" fillId="2" borderId="3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0" fontId="1" fillId="0" borderId="0" xfId="1" applyFont="1" applyFill="1" applyBorder="1" applyAlignment="1">
      <alignment wrapText="1"/>
    </xf>
    <xf numFmtId="0" fontId="1" fillId="0" borderId="0" xfId="1" applyFont="1" applyFill="1" applyBorder="1" applyAlignment="1">
      <alignment horizontal="right" wrapText="1"/>
    </xf>
    <xf numFmtId="0" fontId="2" fillId="0" borderId="2" xfId="1" applyBorder="1"/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Sheet3!$A$2:$A$24</c:f>
              <c:strCache>
                <c:ptCount val="23"/>
                <c:pt idx="0">
                  <c:v>Poaceae</c:v>
                </c:pt>
                <c:pt idx="1">
                  <c:v>Asteraceae</c:v>
                </c:pt>
                <c:pt idx="2">
                  <c:v>Fabaceae</c:v>
                </c:pt>
                <c:pt idx="3">
                  <c:v>Plantaginaceae</c:v>
                </c:pt>
                <c:pt idx="4">
                  <c:v>Boraginaceae</c:v>
                </c:pt>
                <c:pt idx="5">
                  <c:v>Brassicaceae</c:v>
                </c:pt>
                <c:pt idx="6">
                  <c:v>Caryophyllaceae</c:v>
                </c:pt>
                <c:pt idx="7">
                  <c:v>Amaranthaceae</c:v>
                </c:pt>
                <c:pt idx="8">
                  <c:v>Gentianaceae</c:v>
                </c:pt>
                <c:pt idx="9">
                  <c:v>Montiaceae</c:v>
                </c:pt>
                <c:pt idx="10">
                  <c:v>Polygonaceae</c:v>
                </c:pt>
                <c:pt idx="11">
                  <c:v>Ranunculaceae</c:v>
                </c:pt>
                <c:pt idx="12">
                  <c:v>Convolvulaceae</c:v>
                </c:pt>
                <c:pt idx="13">
                  <c:v>Hypericaceae</c:v>
                </c:pt>
                <c:pt idx="14">
                  <c:v>Rosaceae</c:v>
                </c:pt>
                <c:pt idx="15">
                  <c:v>Equisetaceae</c:v>
                </c:pt>
                <c:pt idx="16">
                  <c:v>Geraniaceae</c:v>
                </c:pt>
                <c:pt idx="17">
                  <c:v>Juncaceae</c:v>
                </c:pt>
                <c:pt idx="18">
                  <c:v>Lamiaceae</c:v>
                </c:pt>
                <c:pt idx="19">
                  <c:v>Rubiaceae</c:v>
                </c:pt>
                <c:pt idx="20">
                  <c:v>Scrophulariaceae</c:v>
                </c:pt>
                <c:pt idx="21">
                  <c:v>Solanaceae</c:v>
                </c:pt>
                <c:pt idx="22">
                  <c:v>Valerianaceae</c:v>
                </c:pt>
              </c:strCache>
            </c:strRef>
          </c:cat>
          <c:val>
            <c:numRef>
              <c:f>Sheet3!$F$2:$F$24</c:f>
              <c:numCache>
                <c:formatCode>General</c:formatCode>
                <c:ptCount val="23"/>
                <c:pt idx="0">
                  <c:v>3</c:v>
                </c:pt>
                <c:pt idx="1">
                  <c:v>9</c:v>
                </c:pt>
                <c:pt idx="3">
                  <c:v>2</c:v>
                </c:pt>
                <c:pt idx="4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2575488"/>
        <c:axId val="90039424"/>
      </c:barChart>
      <c:catAx>
        <c:axId val="102575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90039424"/>
        <c:crosses val="autoZero"/>
        <c:auto val="1"/>
        <c:lblAlgn val="ctr"/>
        <c:lblOffset val="100"/>
        <c:noMultiLvlLbl val="0"/>
      </c:catAx>
      <c:valAx>
        <c:axId val="9003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2575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 verticalDpi="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Nonnative</c:v>
                </c:pt>
              </c:strCache>
            </c:strRef>
          </c:tx>
          <c:invertIfNegative val="0"/>
          <c:cat>
            <c:strRef>
              <c:f>Sheet3!$A$2:$A$24</c:f>
              <c:strCache>
                <c:ptCount val="23"/>
                <c:pt idx="0">
                  <c:v>Poaceae</c:v>
                </c:pt>
                <c:pt idx="1">
                  <c:v>Asteraceae</c:v>
                </c:pt>
                <c:pt idx="2">
                  <c:v>Fabaceae</c:v>
                </c:pt>
                <c:pt idx="3">
                  <c:v>Plantaginaceae</c:v>
                </c:pt>
                <c:pt idx="4">
                  <c:v>Boraginaceae</c:v>
                </c:pt>
                <c:pt idx="5">
                  <c:v>Brassicaceae</c:v>
                </c:pt>
                <c:pt idx="6">
                  <c:v>Caryophyllaceae</c:v>
                </c:pt>
                <c:pt idx="7">
                  <c:v>Amaranthaceae</c:v>
                </c:pt>
                <c:pt idx="8">
                  <c:v>Gentianaceae</c:v>
                </c:pt>
                <c:pt idx="9">
                  <c:v>Montiaceae</c:v>
                </c:pt>
                <c:pt idx="10">
                  <c:v>Polygonaceae</c:v>
                </c:pt>
                <c:pt idx="11">
                  <c:v>Ranunculaceae</c:v>
                </c:pt>
                <c:pt idx="12">
                  <c:v>Convolvulaceae</c:v>
                </c:pt>
                <c:pt idx="13">
                  <c:v>Hypericaceae</c:v>
                </c:pt>
                <c:pt idx="14">
                  <c:v>Rosaceae</c:v>
                </c:pt>
                <c:pt idx="15">
                  <c:v>Equisetaceae</c:v>
                </c:pt>
                <c:pt idx="16">
                  <c:v>Geraniaceae</c:v>
                </c:pt>
                <c:pt idx="17">
                  <c:v>Juncaceae</c:v>
                </c:pt>
                <c:pt idx="18">
                  <c:v>Lamiaceae</c:v>
                </c:pt>
                <c:pt idx="19">
                  <c:v>Rubiaceae</c:v>
                </c:pt>
                <c:pt idx="20">
                  <c:v>Scrophulariaceae</c:v>
                </c:pt>
                <c:pt idx="21">
                  <c:v>Solanaceae</c:v>
                </c:pt>
                <c:pt idx="22">
                  <c:v>Valerianaceae</c:v>
                </c:pt>
              </c:strCache>
            </c:strRef>
          </c:cat>
          <c:val>
            <c:numRef>
              <c:f>Sheet3!$B$2:$B$24</c:f>
              <c:numCache>
                <c:formatCode>General</c:formatCode>
                <c:ptCount val="23"/>
                <c:pt idx="0">
                  <c:v>21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Invasive</c:v>
                </c:pt>
              </c:strCache>
            </c:strRef>
          </c:tx>
          <c:invertIfNegative val="0"/>
          <c:cat>
            <c:strRef>
              <c:f>Sheet3!$A$2:$A$24</c:f>
              <c:strCache>
                <c:ptCount val="23"/>
                <c:pt idx="0">
                  <c:v>Poaceae</c:v>
                </c:pt>
                <c:pt idx="1">
                  <c:v>Asteraceae</c:v>
                </c:pt>
                <c:pt idx="2">
                  <c:v>Fabaceae</c:v>
                </c:pt>
                <c:pt idx="3">
                  <c:v>Plantaginaceae</c:v>
                </c:pt>
                <c:pt idx="4">
                  <c:v>Boraginaceae</c:v>
                </c:pt>
                <c:pt idx="5">
                  <c:v>Brassicaceae</c:v>
                </c:pt>
                <c:pt idx="6">
                  <c:v>Caryophyllaceae</c:v>
                </c:pt>
                <c:pt idx="7">
                  <c:v>Amaranthaceae</c:v>
                </c:pt>
                <c:pt idx="8">
                  <c:v>Gentianaceae</c:v>
                </c:pt>
                <c:pt idx="9">
                  <c:v>Montiaceae</c:v>
                </c:pt>
                <c:pt idx="10">
                  <c:v>Polygonaceae</c:v>
                </c:pt>
                <c:pt idx="11">
                  <c:v>Ranunculaceae</c:v>
                </c:pt>
                <c:pt idx="12">
                  <c:v>Convolvulaceae</c:v>
                </c:pt>
                <c:pt idx="13">
                  <c:v>Hypericaceae</c:v>
                </c:pt>
                <c:pt idx="14">
                  <c:v>Rosaceae</c:v>
                </c:pt>
                <c:pt idx="15">
                  <c:v>Equisetaceae</c:v>
                </c:pt>
                <c:pt idx="16">
                  <c:v>Geraniaceae</c:v>
                </c:pt>
                <c:pt idx="17">
                  <c:v>Juncaceae</c:v>
                </c:pt>
                <c:pt idx="18">
                  <c:v>Lamiaceae</c:v>
                </c:pt>
                <c:pt idx="19">
                  <c:v>Rubiaceae</c:v>
                </c:pt>
                <c:pt idx="20">
                  <c:v>Scrophulariaceae</c:v>
                </c:pt>
                <c:pt idx="21">
                  <c:v>Solanaceae</c:v>
                </c:pt>
                <c:pt idx="22">
                  <c:v>Valerianaceae</c:v>
                </c:pt>
              </c:strCache>
            </c:strRef>
          </c:cat>
          <c:val>
            <c:numRef>
              <c:f>Sheet3!$C$2:$C$24</c:f>
              <c:numCache>
                <c:formatCode>General</c:formatCode>
                <c:ptCount val="23"/>
                <c:pt idx="0">
                  <c:v>3</c:v>
                </c:pt>
                <c:pt idx="1">
                  <c:v>9</c:v>
                </c:pt>
                <c:pt idx="3">
                  <c:v>2</c:v>
                </c:pt>
                <c:pt idx="4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319872"/>
        <c:axId val="90329856"/>
      </c:barChart>
      <c:catAx>
        <c:axId val="9031987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600" b="0"/>
            </a:pPr>
            <a:endParaRPr lang="en-US"/>
          </a:p>
        </c:txPr>
        <c:crossAx val="90329856"/>
        <c:crosses val="autoZero"/>
        <c:auto val="1"/>
        <c:lblAlgn val="ctr"/>
        <c:lblOffset val="100"/>
        <c:noMultiLvlLbl val="0"/>
      </c:catAx>
      <c:valAx>
        <c:axId val="9032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0"/>
            </a:pPr>
            <a:endParaRPr lang="en-US"/>
          </a:p>
        </c:txPr>
        <c:crossAx val="90319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703565796140987"/>
          <c:y val="0.18377709673499754"/>
          <c:w val="0.11628526369127937"/>
          <c:h val="0.20682659723914762"/>
        </c:manualLayout>
      </c:layout>
      <c:overlay val="1"/>
      <c:txPr>
        <a:bodyPr/>
        <a:lstStyle/>
        <a:p>
          <a:pPr>
            <a:defRPr sz="14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verticalDpi="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5</xdr:row>
      <xdr:rowOff>4762</xdr:rowOff>
    </xdr:from>
    <xdr:to>
      <xdr:col>23</xdr:col>
      <xdr:colOff>266700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24</xdr:row>
      <xdr:rowOff>147637</xdr:rowOff>
    </xdr:from>
    <xdr:to>
      <xdr:col>21</xdr:col>
      <xdr:colOff>581025</xdr:colOff>
      <xdr:row>39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" sqref="B1:C1048576"/>
    </sheetView>
  </sheetViews>
  <sheetFormatPr defaultRowHeight="15" x14ac:dyDescent="0.25"/>
  <cols>
    <col min="1" max="1" width="31" bestFit="1" customWidth="1"/>
    <col min="2" max="3" width="3" bestFit="1" customWidth="1"/>
    <col min="4" max="4" width="12" bestFit="1" customWidth="1"/>
    <col min="5" max="5" width="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33</v>
      </c>
      <c r="E1" t="s">
        <v>3</v>
      </c>
    </row>
    <row r="2" spans="1:5" x14ac:dyDescent="0.25">
      <c r="A2" t="s">
        <v>4</v>
      </c>
      <c r="B2">
        <v>12</v>
      </c>
      <c r="C2">
        <v>36</v>
      </c>
      <c r="D2">
        <v>0.25</v>
      </c>
      <c r="E2">
        <v>1</v>
      </c>
    </row>
    <row r="3" spans="1:5" x14ac:dyDescent="0.25">
      <c r="A3" t="s">
        <v>5</v>
      </c>
      <c r="B3">
        <v>15</v>
      </c>
      <c r="C3">
        <v>28</v>
      </c>
      <c r="D3">
        <v>0.34883720899999998</v>
      </c>
      <c r="E3">
        <v>2</v>
      </c>
    </row>
    <row r="4" spans="1:5" x14ac:dyDescent="0.25">
      <c r="A4" t="s">
        <v>6</v>
      </c>
      <c r="B4">
        <v>5</v>
      </c>
      <c r="C4">
        <v>14</v>
      </c>
      <c r="D4">
        <v>0.26315789499999998</v>
      </c>
      <c r="E4">
        <v>3</v>
      </c>
    </row>
    <row r="5" spans="1:5" x14ac:dyDescent="0.25">
      <c r="A5" t="s">
        <v>7</v>
      </c>
      <c r="B5">
        <v>17</v>
      </c>
      <c r="C5">
        <v>7</v>
      </c>
      <c r="D5">
        <v>0.70833333300000001</v>
      </c>
      <c r="E5">
        <v>4</v>
      </c>
    </row>
    <row r="6" spans="1:5" x14ac:dyDescent="0.25">
      <c r="A6" t="s">
        <v>8</v>
      </c>
      <c r="B6">
        <v>11</v>
      </c>
      <c r="C6">
        <v>1</v>
      </c>
      <c r="D6">
        <v>0.91666666699999999</v>
      </c>
      <c r="E6">
        <v>5</v>
      </c>
    </row>
    <row r="7" spans="1:5" x14ac:dyDescent="0.25">
      <c r="A7" t="s">
        <v>9</v>
      </c>
      <c r="B7">
        <v>9</v>
      </c>
      <c r="C7">
        <v>9</v>
      </c>
      <c r="D7">
        <v>0.5</v>
      </c>
      <c r="E7">
        <v>6</v>
      </c>
    </row>
    <row r="8" spans="1:5" x14ac:dyDescent="0.25">
      <c r="A8" t="s">
        <v>10</v>
      </c>
      <c r="B8">
        <v>27</v>
      </c>
      <c r="C8">
        <v>24</v>
      </c>
      <c r="D8">
        <v>0.52941176499999998</v>
      </c>
      <c r="E8">
        <v>7</v>
      </c>
    </row>
    <row r="9" spans="1:5" x14ac:dyDescent="0.25">
      <c r="A9" t="s">
        <v>11</v>
      </c>
      <c r="B9">
        <v>23</v>
      </c>
      <c r="C9">
        <v>16</v>
      </c>
      <c r="D9">
        <v>0.58974358999999998</v>
      </c>
      <c r="E9">
        <v>8</v>
      </c>
    </row>
    <row r="10" spans="1:5" x14ac:dyDescent="0.25">
      <c r="A10" t="s">
        <v>12</v>
      </c>
      <c r="B10">
        <v>31</v>
      </c>
      <c r="C10">
        <v>31</v>
      </c>
      <c r="D10">
        <v>0.5</v>
      </c>
      <c r="E10">
        <v>9</v>
      </c>
    </row>
    <row r="11" spans="1:5" x14ac:dyDescent="0.25">
      <c r="A11" t="s">
        <v>13</v>
      </c>
      <c r="B11">
        <v>17</v>
      </c>
      <c r="C11">
        <v>10</v>
      </c>
      <c r="D11">
        <v>0.62962963000000005</v>
      </c>
      <c r="E11">
        <v>10</v>
      </c>
    </row>
    <row r="12" spans="1:5" x14ac:dyDescent="0.25">
      <c r="A12" t="s">
        <v>14</v>
      </c>
      <c r="B12">
        <v>5</v>
      </c>
      <c r="C12">
        <v>13</v>
      </c>
      <c r="D12">
        <v>0.27777777799999998</v>
      </c>
      <c r="E12">
        <v>11</v>
      </c>
    </row>
    <row r="13" spans="1:5" x14ac:dyDescent="0.25">
      <c r="A13" t="s">
        <v>15</v>
      </c>
      <c r="B13">
        <v>26</v>
      </c>
      <c r="C13">
        <v>28</v>
      </c>
      <c r="D13">
        <v>0.48148148099999999</v>
      </c>
      <c r="E13">
        <v>12</v>
      </c>
    </row>
    <row r="14" spans="1:5" x14ac:dyDescent="0.25">
      <c r="A14" t="s">
        <v>16</v>
      </c>
      <c r="B14">
        <v>1</v>
      </c>
      <c r="C14">
        <v>13</v>
      </c>
      <c r="D14">
        <v>7.1428570999999996E-2</v>
      </c>
      <c r="E14">
        <v>13</v>
      </c>
    </row>
    <row r="15" spans="1:5" x14ac:dyDescent="0.25">
      <c r="A15" t="s">
        <v>17</v>
      </c>
      <c r="B15">
        <v>14</v>
      </c>
      <c r="C15">
        <v>8</v>
      </c>
      <c r="D15">
        <v>0.63636363600000001</v>
      </c>
      <c r="E15">
        <v>14</v>
      </c>
    </row>
    <row r="16" spans="1:5" x14ac:dyDescent="0.25">
      <c r="A16" t="s">
        <v>18</v>
      </c>
      <c r="B16">
        <v>11</v>
      </c>
      <c r="C16">
        <v>20</v>
      </c>
      <c r="D16">
        <v>0.35483871</v>
      </c>
      <c r="E16">
        <v>15</v>
      </c>
    </row>
    <row r="17" spans="1:5" x14ac:dyDescent="0.25">
      <c r="A17" t="s">
        <v>19</v>
      </c>
      <c r="B17">
        <v>25</v>
      </c>
      <c r="C17">
        <v>58</v>
      </c>
      <c r="D17">
        <v>0.30120481900000001</v>
      </c>
      <c r="E17">
        <v>16</v>
      </c>
    </row>
    <row r="18" spans="1:5" x14ac:dyDescent="0.25">
      <c r="A18" t="s">
        <v>20</v>
      </c>
      <c r="B18">
        <v>7</v>
      </c>
      <c r="C18">
        <v>17</v>
      </c>
      <c r="D18">
        <v>0.29166666699999999</v>
      </c>
      <c r="E18">
        <v>17</v>
      </c>
    </row>
    <row r="19" spans="1:5" x14ac:dyDescent="0.25">
      <c r="A19" t="s">
        <v>21</v>
      </c>
      <c r="B19">
        <v>17</v>
      </c>
      <c r="C19">
        <v>39</v>
      </c>
      <c r="D19">
        <v>0.303571429</v>
      </c>
      <c r="E19">
        <v>18</v>
      </c>
    </row>
    <row r="20" spans="1:5" x14ac:dyDescent="0.25">
      <c r="A20" t="s">
        <v>22</v>
      </c>
      <c r="B20">
        <v>29</v>
      </c>
      <c r="C20">
        <v>40</v>
      </c>
      <c r="D20">
        <v>0.42028985499999999</v>
      </c>
      <c r="E20">
        <v>19</v>
      </c>
    </row>
    <row r="21" spans="1:5" x14ac:dyDescent="0.25">
      <c r="A21" t="s">
        <v>23</v>
      </c>
      <c r="B21">
        <v>2</v>
      </c>
      <c r="C21">
        <v>6</v>
      </c>
      <c r="D21">
        <v>0.25</v>
      </c>
      <c r="E21">
        <v>20</v>
      </c>
    </row>
    <row r="22" spans="1:5" x14ac:dyDescent="0.25">
      <c r="A22" t="s">
        <v>24</v>
      </c>
      <c r="B22">
        <v>4</v>
      </c>
      <c r="C22">
        <v>1</v>
      </c>
      <c r="D22">
        <v>0.8</v>
      </c>
      <c r="E22">
        <v>21</v>
      </c>
    </row>
    <row r="23" spans="1:5" x14ac:dyDescent="0.25">
      <c r="A23" t="s">
        <v>25</v>
      </c>
      <c r="B23">
        <v>21</v>
      </c>
      <c r="C23">
        <v>14</v>
      </c>
      <c r="D23">
        <v>0.6</v>
      </c>
      <c r="E23">
        <v>22</v>
      </c>
    </row>
    <row r="24" spans="1:5" x14ac:dyDescent="0.25">
      <c r="A24" t="s">
        <v>26</v>
      </c>
      <c r="B24">
        <v>11</v>
      </c>
      <c r="C24">
        <v>26</v>
      </c>
      <c r="D24">
        <v>0.29729729700000002</v>
      </c>
      <c r="E24">
        <v>23</v>
      </c>
    </row>
    <row r="25" spans="1:5" x14ac:dyDescent="0.25">
      <c r="A25" t="s">
        <v>27</v>
      </c>
      <c r="B25">
        <v>3</v>
      </c>
      <c r="C25">
        <v>5</v>
      </c>
      <c r="D25">
        <v>0.375</v>
      </c>
      <c r="E25">
        <v>24</v>
      </c>
    </row>
    <row r="26" spans="1:5" x14ac:dyDescent="0.25">
      <c r="A26" t="s">
        <v>28</v>
      </c>
      <c r="B26">
        <v>26</v>
      </c>
      <c r="C26">
        <v>24</v>
      </c>
      <c r="D26">
        <v>0.52</v>
      </c>
      <c r="E26">
        <v>25</v>
      </c>
    </row>
    <row r="27" spans="1:5" x14ac:dyDescent="0.25">
      <c r="A27" t="s">
        <v>29</v>
      </c>
      <c r="B27">
        <v>6</v>
      </c>
      <c r="C27">
        <v>33</v>
      </c>
      <c r="D27">
        <v>0.15384615400000001</v>
      </c>
      <c r="E27">
        <v>26</v>
      </c>
    </row>
    <row r="28" spans="1:5" x14ac:dyDescent="0.25">
      <c r="A28" t="s">
        <v>30</v>
      </c>
      <c r="C28">
        <v>11</v>
      </c>
      <c r="D28">
        <v>0</v>
      </c>
      <c r="E28">
        <v>27</v>
      </c>
    </row>
    <row r="29" spans="1:5" x14ac:dyDescent="0.25">
      <c r="A29" t="s">
        <v>31</v>
      </c>
      <c r="B29">
        <v>13</v>
      </c>
      <c r="C29">
        <v>23</v>
      </c>
      <c r="D29">
        <v>0.36111111099999998</v>
      </c>
      <c r="E29">
        <v>28</v>
      </c>
    </row>
    <row r="30" spans="1:5" x14ac:dyDescent="0.25">
      <c r="A30" t="s">
        <v>32</v>
      </c>
      <c r="B30">
        <v>24</v>
      </c>
      <c r="C30">
        <v>60</v>
      </c>
      <c r="D30">
        <v>0.28571428599999998</v>
      </c>
      <c r="E30">
        <v>29</v>
      </c>
    </row>
  </sheetData>
  <pageMargins left="0.7" right="0.7" top="0.75" bottom="0.75" header="0.3" footer="0.3"/>
  <pageSetup orientation="portrait" verticalDpi="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9" workbookViewId="0">
      <selection activeCell="B24" sqref="A1:B24"/>
    </sheetView>
  </sheetViews>
  <sheetFormatPr defaultRowHeight="15" x14ac:dyDescent="0.25"/>
  <cols>
    <col min="1" max="1" width="28.28515625" customWidth="1"/>
    <col min="3" max="3" width="11.140625" customWidth="1"/>
  </cols>
  <sheetData>
    <row r="1" spans="1:5" x14ac:dyDescent="0.25">
      <c r="A1" s="1" t="s">
        <v>34</v>
      </c>
      <c r="B1" s="1" t="s">
        <v>1</v>
      </c>
      <c r="C1" s="1" t="s">
        <v>2</v>
      </c>
      <c r="D1" s="6" t="s">
        <v>88</v>
      </c>
      <c r="E1" s="5" t="s">
        <v>89</v>
      </c>
    </row>
    <row r="2" spans="1:5" x14ac:dyDescent="0.25">
      <c r="A2" s="2" t="s">
        <v>73</v>
      </c>
      <c r="B2" s="8">
        <v>24</v>
      </c>
      <c r="C2" s="3">
        <v>23</v>
      </c>
      <c r="D2">
        <f t="shared" ref="D2:D33" si="0">B2/(B2+C2)</f>
        <v>0.51063829787234039</v>
      </c>
      <c r="E2">
        <f t="shared" ref="E2:E33" si="1">B2+C2</f>
        <v>47</v>
      </c>
    </row>
    <row r="3" spans="1:5" x14ac:dyDescent="0.25">
      <c r="A3" s="2" t="s">
        <v>40</v>
      </c>
      <c r="B3" s="8">
        <v>14</v>
      </c>
      <c r="C3" s="3">
        <v>29</v>
      </c>
      <c r="D3">
        <f t="shared" si="0"/>
        <v>0.32558139534883723</v>
      </c>
      <c r="E3">
        <f t="shared" si="1"/>
        <v>43</v>
      </c>
    </row>
    <row r="4" spans="1:5" x14ac:dyDescent="0.25">
      <c r="A4" s="2" t="s">
        <v>56</v>
      </c>
      <c r="B4" s="8">
        <v>9</v>
      </c>
      <c r="C4" s="3">
        <v>11</v>
      </c>
      <c r="D4">
        <f t="shared" si="0"/>
        <v>0.45</v>
      </c>
      <c r="E4">
        <f t="shared" si="1"/>
        <v>20</v>
      </c>
    </row>
    <row r="5" spans="1:5" x14ac:dyDescent="0.25">
      <c r="A5" s="2" t="s">
        <v>72</v>
      </c>
      <c r="B5" s="8">
        <v>7</v>
      </c>
      <c r="C5" s="3">
        <v>9</v>
      </c>
      <c r="D5">
        <f t="shared" si="0"/>
        <v>0.4375</v>
      </c>
      <c r="E5">
        <f t="shared" si="1"/>
        <v>16</v>
      </c>
    </row>
    <row r="6" spans="1:5" ht="14.25" customHeight="1" x14ac:dyDescent="0.25">
      <c r="A6" s="2" t="s">
        <v>43</v>
      </c>
      <c r="B6" s="3">
        <v>4</v>
      </c>
      <c r="C6" s="3">
        <v>5</v>
      </c>
      <c r="D6">
        <f t="shared" si="0"/>
        <v>0.44444444444444442</v>
      </c>
      <c r="E6">
        <f t="shared" si="1"/>
        <v>9</v>
      </c>
    </row>
    <row r="7" spans="1:5" x14ac:dyDescent="0.25">
      <c r="A7" s="2" t="s">
        <v>44</v>
      </c>
      <c r="B7" s="8">
        <v>3</v>
      </c>
      <c r="C7" s="3">
        <v>3</v>
      </c>
      <c r="D7">
        <f t="shared" si="0"/>
        <v>0.5</v>
      </c>
      <c r="E7">
        <f t="shared" si="1"/>
        <v>6</v>
      </c>
    </row>
    <row r="8" spans="1:5" x14ac:dyDescent="0.25">
      <c r="A8" s="2" t="s">
        <v>47</v>
      </c>
      <c r="B8" s="8">
        <v>3</v>
      </c>
      <c r="C8" s="3">
        <v>6</v>
      </c>
      <c r="D8">
        <f t="shared" si="0"/>
        <v>0.33333333333333331</v>
      </c>
      <c r="E8">
        <f t="shared" si="1"/>
        <v>9</v>
      </c>
    </row>
    <row r="9" spans="1:5" x14ac:dyDescent="0.25">
      <c r="A9" s="2" t="s">
        <v>35</v>
      </c>
      <c r="B9" s="3">
        <v>2</v>
      </c>
      <c r="C9" s="9"/>
      <c r="D9">
        <f t="shared" si="0"/>
        <v>1</v>
      </c>
      <c r="E9">
        <f t="shared" si="1"/>
        <v>2</v>
      </c>
    </row>
    <row r="10" spans="1:5" x14ac:dyDescent="0.25">
      <c r="A10" s="2" t="s">
        <v>57</v>
      </c>
      <c r="B10" s="3">
        <v>2</v>
      </c>
      <c r="C10" s="3">
        <v>1</v>
      </c>
      <c r="D10">
        <f t="shared" si="0"/>
        <v>0.66666666666666663</v>
      </c>
      <c r="E10">
        <f t="shared" si="1"/>
        <v>3</v>
      </c>
    </row>
    <row r="11" spans="1:5" x14ac:dyDescent="0.25">
      <c r="A11" s="2" t="s">
        <v>67</v>
      </c>
      <c r="B11" s="8">
        <v>2</v>
      </c>
      <c r="C11" s="3">
        <v>3</v>
      </c>
      <c r="D11">
        <f t="shared" si="0"/>
        <v>0.4</v>
      </c>
      <c r="E11">
        <f t="shared" si="1"/>
        <v>5</v>
      </c>
    </row>
    <row r="12" spans="1:5" x14ac:dyDescent="0.25">
      <c r="A12" s="2" t="s">
        <v>75</v>
      </c>
      <c r="B12" s="8">
        <v>2</v>
      </c>
      <c r="C12" s="3">
        <v>8</v>
      </c>
      <c r="D12">
        <f t="shared" si="0"/>
        <v>0.2</v>
      </c>
      <c r="E12">
        <f t="shared" si="1"/>
        <v>10</v>
      </c>
    </row>
    <row r="13" spans="1:5" x14ac:dyDescent="0.25">
      <c r="A13" s="2" t="s">
        <v>77</v>
      </c>
      <c r="B13" s="3">
        <v>2</v>
      </c>
      <c r="C13" s="3">
        <v>11</v>
      </c>
      <c r="D13">
        <f t="shared" si="0"/>
        <v>0.15384615384615385</v>
      </c>
      <c r="E13">
        <f t="shared" si="1"/>
        <v>13</v>
      </c>
    </row>
    <row r="14" spans="1:5" x14ac:dyDescent="0.25">
      <c r="A14" s="2" t="s">
        <v>48</v>
      </c>
      <c r="B14" s="3">
        <v>1</v>
      </c>
      <c r="C14" s="4"/>
      <c r="D14">
        <f t="shared" si="0"/>
        <v>1</v>
      </c>
      <c r="E14">
        <f t="shared" si="1"/>
        <v>1</v>
      </c>
    </row>
    <row r="15" spans="1:5" x14ac:dyDescent="0.25">
      <c r="A15" s="2" t="s">
        <v>53</v>
      </c>
      <c r="B15" s="8">
        <v>1</v>
      </c>
      <c r="C15" s="3">
        <v>4</v>
      </c>
      <c r="D15">
        <f t="shared" si="0"/>
        <v>0.2</v>
      </c>
      <c r="E15">
        <f t="shared" si="1"/>
        <v>5</v>
      </c>
    </row>
    <row r="16" spans="1:5" x14ac:dyDescent="0.25">
      <c r="A16" s="2" t="s">
        <v>58</v>
      </c>
      <c r="B16" s="8">
        <v>1</v>
      </c>
      <c r="C16" s="3">
        <v>1</v>
      </c>
      <c r="D16">
        <f t="shared" si="0"/>
        <v>0.5</v>
      </c>
      <c r="E16">
        <f t="shared" si="1"/>
        <v>2</v>
      </c>
    </row>
    <row r="17" spans="1:5" x14ac:dyDescent="0.25">
      <c r="A17" s="2" t="s">
        <v>60</v>
      </c>
      <c r="B17" s="8">
        <v>1</v>
      </c>
      <c r="C17" s="9"/>
      <c r="D17">
        <f t="shared" si="0"/>
        <v>1</v>
      </c>
      <c r="E17">
        <f t="shared" si="1"/>
        <v>1</v>
      </c>
    </row>
    <row r="18" spans="1:5" x14ac:dyDescent="0.25">
      <c r="A18" s="2" t="s">
        <v>62</v>
      </c>
      <c r="B18" s="8">
        <v>1</v>
      </c>
      <c r="C18" s="3">
        <v>7</v>
      </c>
      <c r="D18">
        <f t="shared" si="0"/>
        <v>0.125</v>
      </c>
      <c r="E18">
        <f t="shared" si="1"/>
        <v>8</v>
      </c>
    </row>
    <row r="19" spans="1:5" x14ac:dyDescent="0.25">
      <c r="A19" s="2" t="s">
        <v>63</v>
      </c>
      <c r="B19" s="3">
        <v>1</v>
      </c>
      <c r="C19" s="3">
        <v>8</v>
      </c>
      <c r="D19">
        <f t="shared" si="0"/>
        <v>0.1111111111111111</v>
      </c>
      <c r="E19">
        <f t="shared" si="1"/>
        <v>9</v>
      </c>
    </row>
    <row r="20" spans="1:5" x14ac:dyDescent="0.25">
      <c r="A20" s="2" t="s">
        <v>78</v>
      </c>
      <c r="B20" s="8">
        <v>1</v>
      </c>
      <c r="C20" s="3">
        <v>9</v>
      </c>
      <c r="D20">
        <f t="shared" si="0"/>
        <v>0.1</v>
      </c>
      <c r="E20">
        <f t="shared" si="1"/>
        <v>10</v>
      </c>
    </row>
    <row r="21" spans="1:5" x14ac:dyDescent="0.25">
      <c r="A21" s="2" t="s">
        <v>79</v>
      </c>
      <c r="B21" s="8">
        <v>1</v>
      </c>
      <c r="C21" s="3">
        <v>4</v>
      </c>
      <c r="D21">
        <f t="shared" si="0"/>
        <v>0.2</v>
      </c>
      <c r="E21">
        <f t="shared" si="1"/>
        <v>5</v>
      </c>
    </row>
    <row r="22" spans="1:5" x14ac:dyDescent="0.25">
      <c r="A22" s="2" t="s">
        <v>81</v>
      </c>
      <c r="B22" s="3">
        <v>1</v>
      </c>
      <c r="C22" s="9"/>
      <c r="D22">
        <f t="shared" si="0"/>
        <v>1</v>
      </c>
      <c r="E22">
        <f t="shared" si="1"/>
        <v>1</v>
      </c>
    </row>
    <row r="23" spans="1:5" x14ac:dyDescent="0.25">
      <c r="A23" s="2" t="s">
        <v>82</v>
      </c>
      <c r="B23" s="3">
        <v>1</v>
      </c>
      <c r="C23" s="9"/>
      <c r="D23">
        <f t="shared" si="0"/>
        <v>1</v>
      </c>
      <c r="E23">
        <f t="shared" si="1"/>
        <v>1</v>
      </c>
    </row>
    <row r="24" spans="1:5" x14ac:dyDescent="0.25">
      <c r="A24" s="2" t="s">
        <v>86</v>
      </c>
      <c r="B24" s="3">
        <v>1</v>
      </c>
      <c r="C24" s="3">
        <v>1</v>
      </c>
      <c r="D24">
        <f t="shared" si="0"/>
        <v>0.5</v>
      </c>
      <c r="E24">
        <f t="shared" si="1"/>
        <v>2</v>
      </c>
    </row>
    <row r="25" spans="1:5" x14ac:dyDescent="0.25">
      <c r="A25" s="2" t="s">
        <v>36</v>
      </c>
      <c r="B25" s="4"/>
      <c r="C25" s="3">
        <v>8</v>
      </c>
      <c r="D25">
        <f t="shared" si="0"/>
        <v>0</v>
      </c>
      <c r="E25">
        <f t="shared" si="1"/>
        <v>8</v>
      </c>
    </row>
    <row r="26" spans="1:5" x14ac:dyDescent="0.25">
      <c r="A26" s="2" t="s">
        <v>37</v>
      </c>
      <c r="B26" s="9"/>
      <c r="C26" s="8">
        <v>1</v>
      </c>
      <c r="D26">
        <f t="shared" si="0"/>
        <v>0</v>
      </c>
      <c r="E26">
        <f t="shared" si="1"/>
        <v>1</v>
      </c>
    </row>
    <row r="27" spans="1:5" x14ac:dyDescent="0.25">
      <c r="A27" s="2" t="s">
        <v>38</v>
      </c>
      <c r="B27" s="4"/>
      <c r="C27" s="3">
        <v>1</v>
      </c>
      <c r="D27">
        <f t="shared" si="0"/>
        <v>0</v>
      </c>
      <c r="E27">
        <f t="shared" si="1"/>
        <v>1</v>
      </c>
    </row>
    <row r="28" spans="1:5" x14ac:dyDescent="0.25">
      <c r="A28" s="2" t="s">
        <v>39</v>
      </c>
      <c r="B28" s="9"/>
      <c r="C28" s="3">
        <v>1</v>
      </c>
      <c r="D28">
        <f t="shared" si="0"/>
        <v>0</v>
      </c>
      <c r="E28">
        <f t="shared" si="1"/>
        <v>1</v>
      </c>
    </row>
    <row r="29" spans="1:5" x14ac:dyDescent="0.25">
      <c r="A29" s="2" t="s">
        <v>41</v>
      </c>
      <c r="B29" s="9"/>
      <c r="C29" s="3">
        <v>1</v>
      </c>
      <c r="D29">
        <f t="shared" si="0"/>
        <v>0</v>
      </c>
      <c r="E29">
        <f t="shared" si="1"/>
        <v>1</v>
      </c>
    </row>
    <row r="30" spans="1:5" x14ac:dyDescent="0.25">
      <c r="A30" s="2" t="s">
        <v>42</v>
      </c>
      <c r="B30" s="4"/>
      <c r="C30" s="3">
        <v>1</v>
      </c>
      <c r="D30">
        <f t="shared" si="0"/>
        <v>0</v>
      </c>
      <c r="E30">
        <f t="shared" si="1"/>
        <v>1</v>
      </c>
    </row>
    <row r="31" spans="1:5" x14ac:dyDescent="0.25">
      <c r="A31" s="2" t="s">
        <v>45</v>
      </c>
      <c r="B31" s="4"/>
      <c r="C31" s="3">
        <v>1</v>
      </c>
      <c r="D31">
        <f t="shared" si="0"/>
        <v>0</v>
      </c>
      <c r="E31">
        <f t="shared" si="1"/>
        <v>1</v>
      </c>
    </row>
    <row r="32" spans="1:5" x14ac:dyDescent="0.25">
      <c r="A32" s="2" t="s">
        <v>46</v>
      </c>
      <c r="B32" s="4"/>
      <c r="C32" s="3">
        <v>1</v>
      </c>
      <c r="D32">
        <f t="shared" si="0"/>
        <v>0</v>
      </c>
      <c r="E32">
        <f t="shared" si="1"/>
        <v>1</v>
      </c>
    </row>
    <row r="33" spans="1:5" x14ac:dyDescent="0.25">
      <c r="A33" s="2" t="s">
        <v>49</v>
      </c>
      <c r="B33" s="9"/>
      <c r="C33" s="3">
        <v>1</v>
      </c>
      <c r="D33">
        <f t="shared" si="0"/>
        <v>0</v>
      </c>
      <c r="E33">
        <f t="shared" si="1"/>
        <v>1</v>
      </c>
    </row>
    <row r="34" spans="1:5" x14ac:dyDescent="0.25">
      <c r="A34" s="2" t="s">
        <v>50</v>
      </c>
      <c r="B34" s="4"/>
      <c r="C34" s="3">
        <v>20</v>
      </c>
      <c r="D34">
        <f>B34/(C33+C34)</f>
        <v>0</v>
      </c>
      <c r="E34">
        <f t="shared" ref="E34:E54" si="2">B34+C34</f>
        <v>20</v>
      </c>
    </row>
    <row r="35" spans="1:5" x14ac:dyDescent="0.25">
      <c r="A35" s="2" t="s">
        <v>51</v>
      </c>
      <c r="B35" s="4"/>
      <c r="C35" s="3">
        <v>1</v>
      </c>
      <c r="D35">
        <f t="shared" ref="D35:D54" si="3">B35/(B35+C35)</f>
        <v>0</v>
      </c>
      <c r="E35">
        <f t="shared" si="2"/>
        <v>1</v>
      </c>
    </row>
    <row r="36" spans="1:5" x14ac:dyDescent="0.25">
      <c r="A36" s="2" t="s">
        <v>52</v>
      </c>
      <c r="B36" s="4"/>
      <c r="C36" s="3">
        <v>2</v>
      </c>
      <c r="D36">
        <f t="shared" si="3"/>
        <v>0</v>
      </c>
      <c r="E36">
        <f t="shared" si="2"/>
        <v>2</v>
      </c>
    </row>
    <row r="37" spans="1:5" x14ac:dyDescent="0.25">
      <c r="A37" s="2" t="s">
        <v>54</v>
      </c>
      <c r="B37" s="4"/>
      <c r="C37" s="3">
        <v>2</v>
      </c>
      <c r="D37">
        <f t="shared" si="3"/>
        <v>0</v>
      </c>
      <c r="E37">
        <f t="shared" si="2"/>
        <v>2</v>
      </c>
    </row>
    <row r="38" spans="1:5" x14ac:dyDescent="0.25">
      <c r="A38" s="2" t="s">
        <v>55</v>
      </c>
      <c r="B38" s="9"/>
      <c r="C38" s="3">
        <v>1</v>
      </c>
      <c r="D38">
        <f t="shared" si="3"/>
        <v>0</v>
      </c>
      <c r="E38">
        <f t="shared" si="2"/>
        <v>1</v>
      </c>
    </row>
    <row r="39" spans="1:5" x14ac:dyDescent="0.25">
      <c r="A39" s="2" t="s">
        <v>59</v>
      </c>
      <c r="B39" s="9"/>
      <c r="C39" s="3">
        <v>1</v>
      </c>
      <c r="D39">
        <f t="shared" si="3"/>
        <v>0</v>
      </c>
      <c r="E39">
        <f t="shared" si="2"/>
        <v>1</v>
      </c>
    </row>
    <row r="40" spans="1:5" x14ac:dyDescent="0.25">
      <c r="A40" s="2" t="s">
        <v>61</v>
      </c>
      <c r="B40" s="4"/>
      <c r="C40" s="3">
        <v>1</v>
      </c>
      <c r="D40">
        <f t="shared" si="3"/>
        <v>0</v>
      </c>
      <c r="E40">
        <f t="shared" si="2"/>
        <v>1</v>
      </c>
    </row>
    <row r="41" spans="1:5" x14ac:dyDescent="0.25">
      <c r="A41" s="2" t="s">
        <v>64</v>
      </c>
      <c r="B41" s="9"/>
      <c r="C41" s="3">
        <v>2</v>
      </c>
      <c r="D41">
        <f t="shared" si="3"/>
        <v>0</v>
      </c>
      <c r="E41">
        <f t="shared" si="2"/>
        <v>2</v>
      </c>
    </row>
    <row r="42" spans="1:5" x14ac:dyDescent="0.25">
      <c r="A42" s="2" t="s">
        <v>65</v>
      </c>
      <c r="B42" s="4"/>
      <c r="C42" s="3">
        <v>8</v>
      </c>
      <c r="D42">
        <f t="shared" si="3"/>
        <v>0</v>
      </c>
      <c r="E42">
        <f t="shared" si="2"/>
        <v>8</v>
      </c>
    </row>
    <row r="43" spans="1:5" x14ac:dyDescent="0.25">
      <c r="A43" s="2" t="s">
        <v>66</v>
      </c>
      <c r="B43" s="9"/>
      <c r="C43" s="3">
        <v>1</v>
      </c>
      <c r="D43">
        <f t="shared" si="3"/>
        <v>0</v>
      </c>
      <c r="E43">
        <f t="shared" si="2"/>
        <v>1</v>
      </c>
    </row>
    <row r="44" spans="1:5" x14ac:dyDescent="0.25">
      <c r="A44" s="2" t="s">
        <v>68</v>
      </c>
      <c r="B44" s="9"/>
      <c r="C44" s="3">
        <v>1</v>
      </c>
      <c r="D44">
        <f t="shared" si="3"/>
        <v>0</v>
      </c>
      <c r="E44">
        <f t="shared" si="2"/>
        <v>1</v>
      </c>
    </row>
    <row r="45" spans="1:5" x14ac:dyDescent="0.25">
      <c r="A45" s="2" t="s">
        <v>69</v>
      </c>
      <c r="B45" s="9"/>
      <c r="C45" s="3">
        <v>6</v>
      </c>
      <c r="D45">
        <f t="shared" si="3"/>
        <v>0</v>
      </c>
      <c r="E45">
        <f t="shared" si="2"/>
        <v>6</v>
      </c>
    </row>
    <row r="46" spans="1:5" x14ac:dyDescent="0.25">
      <c r="A46" s="2" t="s">
        <v>70</v>
      </c>
      <c r="B46" s="4"/>
      <c r="C46" s="3">
        <v>1</v>
      </c>
      <c r="D46">
        <f t="shared" si="3"/>
        <v>0</v>
      </c>
      <c r="E46">
        <f t="shared" si="2"/>
        <v>1</v>
      </c>
    </row>
    <row r="47" spans="1:5" x14ac:dyDescent="0.25">
      <c r="A47" s="2" t="s">
        <v>71</v>
      </c>
      <c r="B47" s="9"/>
      <c r="C47" s="8">
        <v>5</v>
      </c>
      <c r="D47">
        <f t="shared" si="3"/>
        <v>0</v>
      </c>
      <c r="E47">
        <f t="shared" si="2"/>
        <v>5</v>
      </c>
    </row>
    <row r="48" spans="1:5" x14ac:dyDescent="0.25">
      <c r="A48" s="2" t="s">
        <v>74</v>
      </c>
      <c r="B48" s="9"/>
      <c r="C48" s="8">
        <v>8</v>
      </c>
      <c r="D48">
        <f t="shared" si="3"/>
        <v>0</v>
      </c>
      <c r="E48">
        <f t="shared" si="2"/>
        <v>8</v>
      </c>
    </row>
    <row r="49" spans="1:5" x14ac:dyDescent="0.25">
      <c r="A49" s="2" t="s">
        <v>76</v>
      </c>
      <c r="B49" s="4"/>
      <c r="C49" s="3">
        <v>2</v>
      </c>
      <c r="D49">
        <f t="shared" si="3"/>
        <v>0</v>
      </c>
      <c r="E49">
        <f t="shared" si="2"/>
        <v>2</v>
      </c>
    </row>
    <row r="50" spans="1:5" x14ac:dyDescent="0.25">
      <c r="A50" s="2" t="s">
        <v>80</v>
      </c>
      <c r="B50" s="4"/>
      <c r="C50" s="3">
        <v>1</v>
      </c>
      <c r="D50">
        <f t="shared" si="3"/>
        <v>0</v>
      </c>
      <c r="E50">
        <f t="shared" si="2"/>
        <v>1</v>
      </c>
    </row>
    <row r="51" spans="1:5" x14ac:dyDescent="0.25">
      <c r="A51" s="2" t="s">
        <v>83</v>
      </c>
      <c r="B51" s="4"/>
      <c r="C51" s="3">
        <v>2</v>
      </c>
      <c r="D51">
        <f t="shared" si="3"/>
        <v>0</v>
      </c>
      <c r="E51">
        <f t="shared" si="2"/>
        <v>2</v>
      </c>
    </row>
    <row r="52" spans="1:5" x14ac:dyDescent="0.25">
      <c r="A52" s="2" t="s">
        <v>84</v>
      </c>
      <c r="B52" s="9"/>
      <c r="C52" s="3">
        <v>1</v>
      </c>
      <c r="D52">
        <f t="shared" si="3"/>
        <v>0</v>
      </c>
      <c r="E52">
        <f t="shared" si="2"/>
        <v>1</v>
      </c>
    </row>
    <row r="53" spans="1:5" x14ac:dyDescent="0.25">
      <c r="A53" s="2" t="s">
        <v>85</v>
      </c>
      <c r="B53" s="4"/>
      <c r="C53" s="3">
        <v>1</v>
      </c>
      <c r="D53">
        <f t="shared" si="3"/>
        <v>0</v>
      </c>
      <c r="E53">
        <f t="shared" si="2"/>
        <v>1</v>
      </c>
    </row>
    <row r="54" spans="1:5" x14ac:dyDescent="0.25">
      <c r="A54" s="7" t="s">
        <v>87</v>
      </c>
      <c r="B54" s="4"/>
      <c r="C54" s="8">
        <v>2</v>
      </c>
      <c r="D54">
        <f t="shared" si="3"/>
        <v>0</v>
      </c>
      <c r="E54">
        <f t="shared" si="2"/>
        <v>2</v>
      </c>
    </row>
  </sheetData>
  <sortState ref="A2:E55">
    <sortCondition descending="1" ref="B2:B55"/>
    <sortCondition ref="A2:A55"/>
  </sortState>
  <pageMargins left="0.7" right="0.7" top="0.75" bottom="0.75" header="0.3" footer="0.3"/>
  <pageSetup orientation="portrait" verticalDpi="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B1" workbookViewId="0">
      <selection activeCell="D18" sqref="D18"/>
    </sheetView>
  </sheetViews>
  <sheetFormatPr defaultRowHeight="15" x14ac:dyDescent="0.25"/>
  <cols>
    <col min="1" max="1" width="29.7109375" customWidth="1"/>
    <col min="2" max="2" width="20.28515625" customWidth="1"/>
    <col min="3" max="3" width="20.7109375" customWidth="1"/>
    <col min="4" max="4" width="29.7109375" customWidth="1"/>
    <col min="5" max="5" width="13.140625" customWidth="1"/>
    <col min="6" max="6" width="11.85546875" customWidth="1"/>
  </cols>
  <sheetData>
    <row r="1" spans="1:7" x14ac:dyDescent="0.25">
      <c r="A1" s="1" t="s">
        <v>34</v>
      </c>
      <c r="B1" s="1" t="s">
        <v>93</v>
      </c>
      <c r="C1" t="s">
        <v>94</v>
      </c>
      <c r="D1" s="1"/>
      <c r="E1" s="1" t="s">
        <v>91</v>
      </c>
      <c r="F1" t="s">
        <v>90</v>
      </c>
      <c r="G1" t="s">
        <v>92</v>
      </c>
    </row>
    <row r="2" spans="1:7" x14ac:dyDescent="0.25">
      <c r="A2" s="2" t="s">
        <v>73</v>
      </c>
      <c r="B2" s="7">
        <v>21</v>
      </c>
      <c r="C2">
        <v>3</v>
      </c>
      <c r="D2" s="7"/>
      <c r="E2" s="8">
        <v>24</v>
      </c>
      <c r="F2">
        <v>3</v>
      </c>
      <c r="G2">
        <f>+E2-F2</f>
        <v>21</v>
      </c>
    </row>
    <row r="3" spans="1:7" x14ac:dyDescent="0.25">
      <c r="A3" s="2" t="s">
        <v>40</v>
      </c>
      <c r="B3" s="7">
        <v>5</v>
      </c>
      <c r="C3">
        <v>9</v>
      </c>
      <c r="D3" s="7"/>
      <c r="E3" s="8">
        <v>14</v>
      </c>
      <c r="F3">
        <v>9</v>
      </c>
      <c r="G3">
        <f t="shared" ref="G3:G24" si="0">+E3-F3</f>
        <v>5</v>
      </c>
    </row>
    <row r="4" spans="1:7" x14ac:dyDescent="0.25">
      <c r="A4" s="2" t="s">
        <v>56</v>
      </c>
      <c r="B4" s="7">
        <v>9</v>
      </c>
      <c r="D4" s="7"/>
      <c r="E4" s="8">
        <v>9</v>
      </c>
      <c r="G4">
        <f t="shared" si="0"/>
        <v>9</v>
      </c>
    </row>
    <row r="5" spans="1:7" x14ac:dyDescent="0.25">
      <c r="A5" s="2" t="s">
        <v>72</v>
      </c>
      <c r="B5" s="7">
        <v>5</v>
      </c>
      <c r="C5">
        <v>2</v>
      </c>
      <c r="D5" s="7"/>
      <c r="E5" s="8">
        <v>7</v>
      </c>
      <c r="F5">
        <v>2</v>
      </c>
      <c r="G5">
        <f t="shared" si="0"/>
        <v>5</v>
      </c>
    </row>
    <row r="6" spans="1:7" x14ac:dyDescent="0.25">
      <c r="A6" s="2" t="s">
        <v>43</v>
      </c>
      <c r="B6" s="2">
        <v>3</v>
      </c>
      <c r="C6">
        <v>1</v>
      </c>
      <c r="D6" s="2"/>
      <c r="E6" s="3">
        <v>4</v>
      </c>
      <c r="F6">
        <v>1</v>
      </c>
      <c r="G6">
        <f t="shared" si="0"/>
        <v>3</v>
      </c>
    </row>
    <row r="7" spans="1:7" x14ac:dyDescent="0.25">
      <c r="A7" s="2" t="s">
        <v>44</v>
      </c>
      <c r="B7" s="7">
        <v>3</v>
      </c>
      <c r="D7" s="7"/>
      <c r="E7" s="8">
        <v>3</v>
      </c>
      <c r="G7">
        <f t="shared" si="0"/>
        <v>3</v>
      </c>
    </row>
    <row r="8" spans="1:7" x14ac:dyDescent="0.25">
      <c r="A8" s="2" t="s">
        <v>47</v>
      </c>
      <c r="B8" s="7">
        <v>3</v>
      </c>
      <c r="D8" s="7"/>
      <c r="E8" s="8">
        <v>3</v>
      </c>
      <c r="G8">
        <f t="shared" si="0"/>
        <v>3</v>
      </c>
    </row>
    <row r="9" spans="1:7" x14ac:dyDescent="0.25">
      <c r="A9" s="2" t="s">
        <v>35</v>
      </c>
      <c r="B9" s="2">
        <v>2</v>
      </c>
      <c r="D9" s="2"/>
      <c r="E9" s="3">
        <v>2</v>
      </c>
      <c r="G9">
        <f t="shared" si="0"/>
        <v>2</v>
      </c>
    </row>
    <row r="10" spans="1:7" x14ac:dyDescent="0.25">
      <c r="A10" s="2" t="s">
        <v>57</v>
      </c>
      <c r="B10" s="2">
        <v>2</v>
      </c>
      <c r="D10" s="2"/>
      <c r="E10" s="3">
        <v>2</v>
      </c>
      <c r="G10">
        <f t="shared" si="0"/>
        <v>2</v>
      </c>
    </row>
    <row r="11" spans="1:7" x14ac:dyDescent="0.25">
      <c r="A11" s="2" t="s">
        <v>67</v>
      </c>
      <c r="B11" s="7">
        <v>2</v>
      </c>
      <c r="D11" s="7"/>
      <c r="E11" s="8">
        <v>2</v>
      </c>
      <c r="G11">
        <f t="shared" si="0"/>
        <v>2</v>
      </c>
    </row>
    <row r="12" spans="1:7" x14ac:dyDescent="0.25">
      <c r="A12" s="2" t="s">
        <v>75</v>
      </c>
      <c r="B12" s="7">
        <v>2</v>
      </c>
      <c r="D12" s="7"/>
      <c r="E12" s="8">
        <v>2</v>
      </c>
      <c r="G12">
        <f t="shared" si="0"/>
        <v>2</v>
      </c>
    </row>
    <row r="13" spans="1:7" x14ac:dyDescent="0.25">
      <c r="A13" s="2" t="s">
        <v>77</v>
      </c>
      <c r="B13" s="2">
        <v>2</v>
      </c>
      <c r="D13" s="2"/>
      <c r="E13" s="3">
        <v>2</v>
      </c>
      <c r="G13">
        <f t="shared" si="0"/>
        <v>2</v>
      </c>
    </row>
    <row r="14" spans="1:7" x14ac:dyDescent="0.25">
      <c r="A14" s="2" t="s">
        <v>48</v>
      </c>
      <c r="B14" s="2">
        <v>0</v>
      </c>
      <c r="C14">
        <v>1</v>
      </c>
      <c r="D14" s="2"/>
      <c r="E14" s="3">
        <v>1</v>
      </c>
      <c r="F14">
        <v>1</v>
      </c>
      <c r="G14">
        <f t="shared" si="0"/>
        <v>0</v>
      </c>
    </row>
    <row r="15" spans="1:7" x14ac:dyDescent="0.25">
      <c r="A15" s="2" t="s">
        <v>60</v>
      </c>
      <c r="B15" s="7">
        <v>0</v>
      </c>
      <c r="C15">
        <v>1</v>
      </c>
      <c r="D15" s="7"/>
      <c r="E15" s="8">
        <v>1</v>
      </c>
      <c r="F15">
        <v>1</v>
      </c>
      <c r="G15">
        <f t="shared" si="0"/>
        <v>0</v>
      </c>
    </row>
    <row r="16" spans="1:7" x14ac:dyDescent="0.25">
      <c r="A16" s="2" t="s">
        <v>78</v>
      </c>
      <c r="B16" s="7">
        <v>0</v>
      </c>
      <c r="C16">
        <v>1</v>
      </c>
      <c r="D16" s="7"/>
      <c r="E16" s="8">
        <v>1</v>
      </c>
      <c r="F16">
        <v>1</v>
      </c>
      <c r="G16">
        <f t="shared" si="0"/>
        <v>0</v>
      </c>
    </row>
    <row r="17" spans="1:7" x14ac:dyDescent="0.25">
      <c r="A17" s="2" t="s">
        <v>53</v>
      </c>
      <c r="B17" s="7">
        <v>1</v>
      </c>
      <c r="D17" s="7"/>
      <c r="E17" s="8">
        <v>1</v>
      </c>
      <c r="G17">
        <f t="shared" si="0"/>
        <v>1</v>
      </c>
    </row>
    <row r="18" spans="1:7" x14ac:dyDescent="0.25">
      <c r="A18" s="2" t="s">
        <v>58</v>
      </c>
      <c r="B18" s="7">
        <v>1</v>
      </c>
      <c r="D18" s="7"/>
      <c r="E18" s="8">
        <v>1</v>
      </c>
      <c r="G18">
        <f t="shared" si="0"/>
        <v>1</v>
      </c>
    </row>
    <row r="19" spans="1:7" x14ac:dyDescent="0.25">
      <c r="A19" s="2" t="s">
        <v>62</v>
      </c>
      <c r="B19" s="2">
        <v>1</v>
      </c>
      <c r="D19" s="2"/>
      <c r="E19" s="3">
        <v>1</v>
      </c>
      <c r="G19">
        <f t="shared" si="0"/>
        <v>1</v>
      </c>
    </row>
    <row r="20" spans="1:7" x14ac:dyDescent="0.25">
      <c r="A20" s="2" t="s">
        <v>63</v>
      </c>
      <c r="B20" s="7">
        <v>1</v>
      </c>
      <c r="D20" s="7"/>
      <c r="E20" s="8">
        <v>1</v>
      </c>
      <c r="G20">
        <f t="shared" si="0"/>
        <v>1</v>
      </c>
    </row>
    <row r="21" spans="1:7" x14ac:dyDescent="0.25">
      <c r="A21" s="2" t="s">
        <v>79</v>
      </c>
      <c r="B21" s="7">
        <v>1</v>
      </c>
      <c r="D21" s="7"/>
      <c r="E21" s="8">
        <v>1</v>
      </c>
      <c r="G21">
        <f t="shared" si="0"/>
        <v>1</v>
      </c>
    </row>
    <row r="22" spans="1:7" x14ac:dyDescent="0.25">
      <c r="A22" s="2" t="s">
        <v>81</v>
      </c>
      <c r="B22" s="2">
        <v>1</v>
      </c>
      <c r="D22" s="2"/>
      <c r="E22" s="3">
        <v>1</v>
      </c>
      <c r="G22">
        <f t="shared" si="0"/>
        <v>1</v>
      </c>
    </row>
    <row r="23" spans="1:7" x14ac:dyDescent="0.25">
      <c r="A23" s="2" t="s">
        <v>82</v>
      </c>
      <c r="B23" s="2">
        <v>1</v>
      </c>
      <c r="D23" s="2"/>
      <c r="E23" s="3">
        <v>1</v>
      </c>
      <c r="G23">
        <f t="shared" si="0"/>
        <v>1</v>
      </c>
    </row>
    <row r="24" spans="1:7" x14ac:dyDescent="0.25">
      <c r="A24" s="2" t="s">
        <v>86</v>
      </c>
      <c r="B24" s="2">
        <v>1</v>
      </c>
      <c r="D24" s="2"/>
      <c r="E24" s="3">
        <v>1</v>
      </c>
      <c r="G24">
        <f t="shared" si="0"/>
        <v>1</v>
      </c>
    </row>
    <row r="25" spans="1:7" x14ac:dyDescent="0.25">
      <c r="E25">
        <f>SUM(E2:E24)</f>
        <v>85</v>
      </c>
      <c r="F25">
        <f>SUM(F2:F18)</f>
        <v>18</v>
      </c>
      <c r="G25">
        <f>SUM(G2:G24)</f>
        <v>67</v>
      </c>
    </row>
  </sheetData>
  <sortState ref="A2:F24">
    <sortCondition descending="1" ref="E2:E24"/>
  </sortState>
  <pageMargins left="0.7" right="0.7" top="0.75" bottom="0.75" header="0.3" footer="0.3"/>
  <pageSetup orientation="portrait" verticalDpi="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UWMEP</dc:creator>
  <cp:lastModifiedBy>UWMEP</cp:lastModifiedBy>
  <cp:lastPrinted>2014-09-25T22:14:36Z</cp:lastPrinted>
  <dcterms:created xsi:type="dcterms:W3CDTF">2014-04-24T23:11:10Z</dcterms:created>
  <dcterms:modified xsi:type="dcterms:W3CDTF">2014-10-01T21:10:44Z</dcterms:modified>
</cp:coreProperties>
</file>