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8B73DE51-3238-4BE3-BC9F-CE4A4676B09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4" l="1"/>
  <c r="H38" i="4" s="1"/>
  <c r="I38" i="4" s="1"/>
  <c r="F37" i="4"/>
  <c r="H37" i="4" s="1"/>
  <c r="I37" i="4" s="1"/>
  <c r="F36" i="4"/>
  <c r="H36" i="4" s="1"/>
  <c r="I36" i="4" s="1"/>
  <c r="F35" i="4"/>
  <c r="H35" i="4" s="1"/>
  <c r="I35" i="4" s="1"/>
  <c r="F34" i="4"/>
  <c r="H34" i="4" s="1"/>
  <c r="I34" i="4" s="1"/>
  <c r="F33" i="4"/>
  <c r="H33" i="4" s="1"/>
  <c r="I33" i="4" s="1"/>
  <c r="F29" i="4"/>
  <c r="H29" i="4" s="1"/>
  <c r="I29" i="4" s="1"/>
  <c r="F28" i="4"/>
  <c r="H28" i="4" s="1"/>
  <c r="I28" i="4" s="1"/>
  <c r="F27" i="4"/>
  <c r="H27" i="4" s="1"/>
  <c r="I27" i="4" s="1"/>
  <c r="F26" i="4"/>
  <c r="H26" i="4" s="1"/>
  <c r="I26" i="4" s="1"/>
  <c r="F25" i="4"/>
  <c r="H25" i="4" s="1"/>
  <c r="I25" i="4" s="1"/>
  <c r="F24" i="4"/>
  <c r="H24" i="4" s="1"/>
  <c r="I24" i="4" s="1"/>
  <c r="F23" i="4"/>
  <c r="H23" i="4" s="1"/>
  <c r="I23" i="4" s="1"/>
  <c r="F22" i="4"/>
  <c r="H22" i="4" s="1"/>
  <c r="I22" i="4" s="1"/>
  <c r="F21" i="4"/>
  <c r="H21" i="4" s="1"/>
  <c r="I21" i="4" s="1"/>
  <c r="F20" i="4"/>
  <c r="H20" i="4" s="1"/>
  <c r="I20" i="4" s="1"/>
  <c r="F16" i="4"/>
  <c r="H16" i="4" s="1"/>
  <c r="F15" i="4"/>
  <c r="H15" i="4" s="1"/>
  <c r="I15" i="4" s="1"/>
  <c r="F14" i="4"/>
  <c r="H14" i="4" s="1"/>
  <c r="I14" i="4" s="1"/>
  <c r="F13" i="4"/>
  <c r="F12" i="4"/>
  <c r="H12" i="4" s="1"/>
  <c r="F11" i="4"/>
  <c r="H11" i="4" s="1"/>
  <c r="I11" i="4" s="1"/>
  <c r="F10" i="4"/>
  <c r="H10" i="4" s="1"/>
  <c r="I10" i="4" s="1"/>
  <c r="F9" i="4"/>
  <c r="F8" i="4"/>
  <c r="H8" i="4" s="1"/>
  <c r="F7" i="4"/>
  <c r="H7" i="4" s="1"/>
  <c r="I7" i="4" s="1"/>
  <c r="I30" i="4" l="1"/>
  <c r="I39" i="4"/>
  <c r="I8" i="4"/>
  <c r="I12" i="4"/>
  <c r="I16" i="4"/>
  <c r="H9" i="4"/>
  <c r="I9" i="4" s="1"/>
  <c r="H13" i="4"/>
  <c r="I13" i="4" s="1"/>
  <c r="F7" i="1"/>
  <c r="I17" i="4" l="1"/>
  <c r="H7" i="1"/>
  <c r="I7" i="1" s="1"/>
  <c r="F35" i="1" l="1"/>
  <c r="H35" i="1" s="1"/>
  <c r="I35" i="1" s="1"/>
  <c r="F36" i="1"/>
  <c r="H36" i="1" s="1"/>
  <c r="I36" i="1" s="1"/>
  <c r="F37" i="1"/>
  <c r="H37" i="1" s="1"/>
  <c r="I37" i="1" s="1"/>
  <c r="F38" i="1"/>
  <c r="H38" i="1" s="1"/>
  <c r="I38" i="1" s="1"/>
  <c r="F21" i="1"/>
  <c r="H21" i="1" s="1"/>
  <c r="I21" i="1" s="1"/>
  <c r="F22" i="1"/>
  <c r="H22" i="1" s="1"/>
  <c r="I22" i="1" s="1"/>
  <c r="F23" i="1"/>
  <c r="H23" i="1" s="1"/>
  <c r="I23" i="1" s="1"/>
  <c r="F24" i="1"/>
  <c r="H24" i="1" s="1"/>
  <c r="I24" i="1" s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8" i="1"/>
  <c r="F9" i="1"/>
  <c r="F10" i="1"/>
  <c r="H10" i="1" s="1"/>
  <c r="F11" i="1"/>
  <c r="F12" i="1"/>
  <c r="F13" i="1"/>
  <c r="H13" i="1" s="1"/>
  <c r="F14" i="1"/>
  <c r="H14" i="1" s="1"/>
  <c r="F15" i="1"/>
  <c r="H15" i="1" s="1"/>
  <c r="F16" i="1"/>
  <c r="H16" i="1" s="1"/>
  <c r="F20" i="1"/>
  <c r="H20" i="1" s="1"/>
  <c r="F33" i="1"/>
  <c r="H33" i="1" s="1"/>
  <c r="I33" i="1" s="1"/>
  <c r="F34" i="1"/>
  <c r="H34" i="1" s="1"/>
  <c r="I15" i="1" l="1"/>
  <c r="I13" i="1"/>
  <c r="I10" i="1"/>
  <c r="H12" i="1"/>
  <c r="I12" i="1" s="1"/>
  <c r="H9" i="1"/>
  <c r="I9" i="1" s="1"/>
  <c r="I16" i="1"/>
  <c r="I14" i="1"/>
  <c r="H11" i="1"/>
  <c r="I11" i="1" s="1"/>
  <c r="H8" i="1"/>
  <c r="I8" i="1" s="1"/>
  <c r="I34" i="1"/>
  <c r="I39" i="1" s="1"/>
  <c r="I20" i="1"/>
  <c r="I30" i="1" s="1"/>
  <c r="I17" i="1" l="1"/>
</calcChain>
</file>

<file path=xl/sharedStrings.xml><?xml version="1.0" encoding="utf-8"?>
<sst xmlns="http://schemas.openxmlformats.org/spreadsheetml/2006/main" count="148" uniqueCount="56">
  <si>
    <t>ESTIMATED CONSTRUCTION COST</t>
  </si>
  <si>
    <t>ITEM NO.</t>
  </si>
  <si>
    <t>DESCRIPTION</t>
  </si>
  <si>
    <t>QUANTITY</t>
  </si>
  <si>
    <t>UNIT</t>
  </si>
  <si>
    <t>COST/UNIT</t>
  </si>
  <si>
    <t>COST TOTAL</t>
  </si>
  <si>
    <t>TAX</t>
  </si>
  <si>
    <t>VAT</t>
  </si>
  <si>
    <t>GRAND TOTAL</t>
  </si>
  <si>
    <t>WOOD FRAMING</t>
  </si>
  <si>
    <t>Plain Wooden Pillars</t>
  </si>
  <si>
    <t>Plain Wooden Wall Stand</t>
  </si>
  <si>
    <t>Plain Wooden Bottoms</t>
  </si>
  <si>
    <t>NON-WOOD MATERIALS</t>
  </si>
  <si>
    <t>m</t>
  </si>
  <si>
    <t>Bags of Cement</t>
  </si>
  <si>
    <t>sack</t>
  </si>
  <si>
    <t>MISC. UNIT COST</t>
  </si>
  <si>
    <t>Toilet and Bathroom</t>
  </si>
  <si>
    <t>Bunk Beds</t>
  </si>
  <si>
    <t>pcs</t>
  </si>
  <si>
    <t>Plain Wooden Roof Bottoms</t>
  </si>
  <si>
    <t>Rod for Ground Foundation.50kgs(per kg 48)-2400.</t>
  </si>
  <si>
    <t>Seven Tractors Sant-17500(per tractors.2500)</t>
  </si>
  <si>
    <t>Ten Small Size of Sant Stones.4500.</t>
  </si>
  <si>
    <t>Ten Tractors Stones.4500(per tractors.4500.)</t>
  </si>
  <si>
    <t>Bamboo.130-p.5850.(per p 45).</t>
  </si>
  <si>
    <t>Steel Roof.12 Bandle-4800(per b 4000).</t>
  </si>
  <si>
    <t>Gajolx Pin.30kg-(per kg.80)-2400.</t>
  </si>
  <si>
    <t>Noboltu Upper Bottoms.86(per p 70)-6020</t>
  </si>
  <si>
    <t>Noboltu For Down Pillars.36(per p 70)-2520.</t>
  </si>
  <si>
    <t>kg</t>
  </si>
  <si>
    <t>Piping (est) lot of piping</t>
  </si>
  <si>
    <t>Water Pump with Motor (est)</t>
  </si>
  <si>
    <t>Water Tank</t>
  </si>
  <si>
    <t>Ring Well</t>
  </si>
  <si>
    <t>information and the design of the logo of the firm as the Company Heading.</t>
  </si>
  <si>
    <t xml:space="preserve">Make an estimation of the cost of the materials in excel app, the first 4 rows will contain </t>
  </si>
  <si>
    <t xml:space="preserve">The third column will be the quantity of the materials, the column D will contain the units of the </t>
  </si>
  <si>
    <t xml:space="preserve"> Column G will contain the tax percentage of every materials</t>
  </si>
  <si>
    <t>The first column letter A will be the item numbers of the materials, second will be the list of the materials.</t>
  </si>
  <si>
    <t>materials given in the numbers, while column E will contain the cost per unit.</t>
  </si>
  <si>
    <t xml:space="preserve">The column F will be the cost total of the materials, to get the cost total multiply column F to column A  </t>
  </si>
  <si>
    <t>And column H is the Value Added Tax of the materials, to get the VAT the column G is multiplied to column F</t>
  </si>
  <si>
    <t>The last column letter I will be the Grand Total, and the summation of all the estimated cost of materials, to sum it up</t>
  </si>
  <si>
    <t>SUB-TOTAL</t>
  </si>
  <si>
    <t>add colum F and column H and to get the Final Grand Total Estimated Cost add the sub-totals</t>
  </si>
  <si>
    <t>FINAL GRAND TOTAL COST</t>
  </si>
  <si>
    <t>Plain Wooden Side Bottom</t>
  </si>
  <si>
    <t xml:space="preserve">Plain Wooden Wall Stand Bottom </t>
  </si>
  <si>
    <t>Plain Wooden Bottoms for Doors</t>
  </si>
  <si>
    <t>Plain Wooden Bottoms for Windows</t>
  </si>
  <si>
    <t>Plain Wooden Sidebottoms for Windows and Doors</t>
  </si>
  <si>
    <t>Plain Wooden Wall Side Bottom</t>
  </si>
  <si>
    <t>GRAND TOTAL 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</si>
</sst>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43" fontId="2" fillId="0" borderId="0" xfId="1" applyFont="1"/>
    <xf numFmtId="0" fontId="0" fillId="0" borderId="0" xfId="0" applyAlignment="1"/>
    <xf numFmtId="0" fontId="0" fillId="0" borderId="0" xfId="0" applyAlignment="1">
      <alignment vertical="center"/>
    </xf>
    <xf numFmtId="0" fontId="0" fillId="3" borderId="0" xfId="0" applyFill="1"/>
    <xf numFmtId="0" fontId="0" fillId="5" borderId="0" xfId="0" applyFill="1"/>
    <xf numFmtId="0" fontId="0" fillId="5" borderId="0" xfId="0" applyFill="1" applyAlignment="1"/>
    <xf numFmtId="43" fontId="0" fillId="5" borderId="0" xfId="1" applyFont="1" applyFill="1"/>
    <xf numFmtId="43" fontId="2" fillId="0" borderId="0" xfId="0" applyNumberFormat="1" applyFont="1"/>
    <xf numFmtId="0" fontId="0" fillId="6" borderId="0" xfId="0" applyFill="1"/>
    <xf numFmtId="43" fontId="0" fillId="6" borderId="0" xfId="0" applyNumberFormat="1" applyFont="1" applyFill="1"/>
    <xf numFmtId="4" fontId="0" fillId="6" borderId="0" xfId="0" applyNumberFormat="1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9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/>
    <xf numFmtId="43" fontId="0" fillId="3" borderId="0" xfId="1" applyFont="1" applyFill="1" applyBorder="1"/>
    <xf numFmtId="43" fontId="0" fillId="3" borderId="0" xfId="0" applyNumberFormat="1" applyFill="1" applyBorder="1" applyAlignment="1">
      <alignment horizontal="center"/>
    </xf>
    <xf numFmtId="43" fontId="0" fillId="3" borderId="0" xfId="0" applyNumberFormat="1" applyFill="1" applyBorder="1"/>
    <xf numFmtId="0" fontId="0" fillId="0" borderId="0" xfId="0" applyBorder="1" applyAlignment="1"/>
    <xf numFmtId="43" fontId="2" fillId="0" borderId="0" xfId="0" applyNumberFormat="1" applyFont="1" applyBorder="1"/>
    <xf numFmtId="43" fontId="0" fillId="0" borderId="0" xfId="0" applyNumberFormat="1" applyBorder="1"/>
    <xf numFmtId="4" fontId="0" fillId="3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QUANTITY OF 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WOOD FRAMING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693D-47A9-8FD8-0E06873D2B4D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NON-WOOD MATERIALS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693D-47A9-8FD8-0E06873D2B4D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MISC. UNIT COST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693D-47A9-8FD8-0E06873D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927520"/>
        <c:axId val="319928080"/>
      </c:barChart>
      <c:catAx>
        <c:axId val="319927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aseline="0"/>
                  <a:t>ESTIMATED cost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19928080"/>
        <c:crosses val="autoZero"/>
        <c:auto val="1"/>
        <c:lblAlgn val="ctr"/>
        <c:lblOffset val="100"/>
        <c:noMultiLvlLbl val="0"/>
      </c:catAx>
      <c:valAx>
        <c:axId val="319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10514</xdr:colOff>
      <xdr:row>4</xdr:row>
      <xdr:rowOff>124876</xdr:rowOff>
    </xdr:from>
    <xdr:to>
      <xdr:col>8</xdr:col>
      <xdr:colOff>355146</xdr:colOff>
      <xdr:row>19</xdr:row>
      <xdr:rowOff>10576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362304-CEA5-46D3-9093-D1B25AE79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showFormulas="1" view="pageLayout" zoomScale="90" zoomScaleNormal="100" zoomScalePageLayoutView="90" workbookViewId="0">
      <selection activeCell="B3" sqref="B3"/>
    </sheetView>
  </sheetViews>
  <sheetFormatPr defaultRowHeight="15" x14ac:dyDescent="0.25"/>
  <cols>
    <col min="1" max="1" width="4.28515625" customWidth="1"/>
    <col min="2" max="2" width="22.7109375" customWidth="1"/>
    <col min="3" max="3" width="4.85546875" customWidth="1"/>
    <col min="4" max="4" width="2.28515625" customWidth="1"/>
    <col min="5" max="5" width="5.28515625" customWidth="1"/>
    <col min="6" max="6" width="6.140625" customWidth="1"/>
    <col min="7" max="7" width="2.28515625" customWidth="1"/>
    <col min="8" max="8" width="5" customWidth="1"/>
    <col min="9" max="9" width="6.5703125" customWidth="1"/>
    <col min="10" max="10" width="9.140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9"/>
      <c r="K1" s="9"/>
      <c r="L1" s="9"/>
      <c r="M1" s="9"/>
    </row>
    <row r="2" spans="1:13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9"/>
      <c r="K2" s="9"/>
      <c r="L2" s="9"/>
      <c r="M2" s="9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9"/>
      <c r="K3" s="9"/>
      <c r="L3" s="9"/>
      <c r="M3" s="9"/>
    </row>
    <row r="4" spans="1:13" x14ac:dyDescent="0.25">
      <c r="J4" s="9"/>
      <c r="K4" s="9"/>
      <c r="L4" s="9"/>
      <c r="M4" s="9"/>
    </row>
    <row r="5" spans="1:13" s="23" customFormat="1" x14ac:dyDescent="0.25">
      <c r="A5" s="22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</row>
    <row r="6" spans="1:13" s="23" customFormat="1" x14ac:dyDescent="0.25">
      <c r="A6" s="26" t="s">
        <v>10</v>
      </c>
      <c r="B6" s="26"/>
    </row>
    <row r="7" spans="1:13" s="23" customFormat="1" x14ac:dyDescent="0.25">
      <c r="A7" s="23">
        <v>1</v>
      </c>
      <c r="B7" s="23" t="s">
        <v>11</v>
      </c>
      <c r="C7" s="23">
        <v>40</v>
      </c>
      <c r="D7" s="23" t="s">
        <v>15</v>
      </c>
      <c r="E7" s="24">
        <v>375</v>
      </c>
      <c r="F7" s="24">
        <f>E7*C7</f>
        <v>15000</v>
      </c>
      <c r="G7" s="25">
        <v>0.02</v>
      </c>
      <c r="H7" s="24">
        <f>G7*F7</f>
        <v>300</v>
      </c>
      <c r="I7" s="24">
        <f>F7+H7</f>
        <v>15300</v>
      </c>
    </row>
    <row r="8" spans="1:13" x14ac:dyDescent="0.25">
      <c r="A8">
        <v>2</v>
      </c>
      <c r="B8" t="s">
        <v>12</v>
      </c>
      <c r="C8">
        <v>3</v>
      </c>
      <c r="D8" t="s">
        <v>15</v>
      </c>
      <c r="E8" s="4">
        <v>375</v>
      </c>
      <c r="F8" s="4">
        <f t="shared" ref="F8:F16" si="0">E8*C8</f>
        <v>1125</v>
      </c>
      <c r="G8" s="3">
        <v>0.02</v>
      </c>
      <c r="H8" s="4">
        <f t="shared" ref="H8:H16" si="1">G8*F8</f>
        <v>22.5</v>
      </c>
      <c r="I8" s="4">
        <f t="shared" ref="I8:I16" si="2">F8+H8</f>
        <v>1147.5</v>
      </c>
    </row>
    <row r="9" spans="1:13" x14ac:dyDescent="0.25">
      <c r="A9">
        <v>3</v>
      </c>
      <c r="B9" t="s">
        <v>13</v>
      </c>
      <c r="C9">
        <v>40</v>
      </c>
      <c r="D9" t="s">
        <v>15</v>
      </c>
      <c r="E9" s="4">
        <v>375</v>
      </c>
      <c r="F9" s="4">
        <f t="shared" si="0"/>
        <v>15000</v>
      </c>
      <c r="G9" s="3">
        <v>0.02</v>
      </c>
      <c r="H9" s="4">
        <f>G9*F9</f>
        <v>300</v>
      </c>
      <c r="I9" s="4">
        <f t="shared" si="2"/>
        <v>15300</v>
      </c>
    </row>
    <row r="10" spans="1:13" x14ac:dyDescent="0.25">
      <c r="A10">
        <v>4</v>
      </c>
      <c r="B10" t="s">
        <v>22</v>
      </c>
      <c r="C10">
        <v>60</v>
      </c>
      <c r="D10" t="s">
        <v>15</v>
      </c>
      <c r="E10" s="4">
        <v>375</v>
      </c>
      <c r="F10" s="4">
        <f t="shared" si="0"/>
        <v>22500</v>
      </c>
      <c r="G10" s="3">
        <v>0.02</v>
      </c>
      <c r="H10" s="4">
        <f t="shared" si="1"/>
        <v>450</v>
      </c>
      <c r="I10" s="4">
        <f t="shared" si="2"/>
        <v>22950</v>
      </c>
    </row>
    <row r="11" spans="1:13" x14ac:dyDescent="0.25">
      <c r="A11">
        <v>5</v>
      </c>
      <c r="B11" t="s">
        <v>22</v>
      </c>
      <c r="C11">
        <v>33</v>
      </c>
      <c r="D11" t="s">
        <v>15</v>
      </c>
      <c r="E11" s="4">
        <v>375</v>
      </c>
      <c r="F11" s="4">
        <f t="shared" si="0"/>
        <v>12375</v>
      </c>
      <c r="G11" s="3">
        <v>0.02</v>
      </c>
      <c r="H11" s="4">
        <f t="shared" si="1"/>
        <v>247.5</v>
      </c>
      <c r="I11" s="4">
        <f t="shared" si="2"/>
        <v>12622.5</v>
      </c>
    </row>
    <row r="12" spans="1:13" x14ac:dyDescent="0.25">
      <c r="A12">
        <v>6</v>
      </c>
      <c r="B12" t="s">
        <v>22</v>
      </c>
      <c r="C12">
        <v>33</v>
      </c>
      <c r="D12" t="s">
        <v>15</v>
      </c>
      <c r="E12" s="4">
        <v>375</v>
      </c>
      <c r="F12" s="4">
        <f t="shared" si="0"/>
        <v>12375</v>
      </c>
      <c r="G12" s="3">
        <v>0.02</v>
      </c>
      <c r="H12" s="4">
        <f t="shared" si="1"/>
        <v>247.5</v>
      </c>
      <c r="I12" s="4">
        <f t="shared" si="2"/>
        <v>12622.5</v>
      </c>
    </row>
    <row r="13" spans="1:13" x14ac:dyDescent="0.25">
      <c r="A13">
        <v>7</v>
      </c>
      <c r="B13" t="s">
        <v>22</v>
      </c>
      <c r="C13">
        <v>10</v>
      </c>
      <c r="D13" t="s">
        <v>15</v>
      </c>
      <c r="E13" s="4">
        <v>375</v>
      </c>
      <c r="F13" s="4">
        <f t="shared" si="0"/>
        <v>3750</v>
      </c>
      <c r="G13" s="3">
        <v>0.02</v>
      </c>
      <c r="H13" s="4">
        <f t="shared" si="1"/>
        <v>75</v>
      </c>
      <c r="I13" s="4">
        <f t="shared" si="2"/>
        <v>3825</v>
      </c>
    </row>
    <row r="14" spans="1:13" x14ac:dyDescent="0.25">
      <c r="A14">
        <v>8</v>
      </c>
      <c r="B14" t="s">
        <v>22</v>
      </c>
      <c r="C14">
        <v>15</v>
      </c>
      <c r="D14" t="s">
        <v>15</v>
      </c>
      <c r="E14" s="4">
        <v>375</v>
      </c>
      <c r="F14" s="4">
        <f t="shared" si="0"/>
        <v>5625</v>
      </c>
      <c r="G14" s="3">
        <v>0.02</v>
      </c>
      <c r="H14" s="4">
        <f t="shared" si="1"/>
        <v>112.5</v>
      </c>
      <c r="I14" s="4">
        <f t="shared" si="2"/>
        <v>5737.5</v>
      </c>
    </row>
    <row r="15" spans="1:13" x14ac:dyDescent="0.25">
      <c r="A15">
        <v>9</v>
      </c>
      <c r="B15" t="s">
        <v>22</v>
      </c>
      <c r="C15">
        <v>5</v>
      </c>
      <c r="D15" t="s">
        <v>15</v>
      </c>
      <c r="E15" s="4">
        <v>375</v>
      </c>
      <c r="F15" s="4">
        <f t="shared" si="0"/>
        <v>1875</v>
      </c>
      <c r="G15" s="3">
        <v>0.02</v>
      </c>
      <c r="H15" s="4">
        <f t="shared" si="1"/>
        <v>37.5</v>
      </c>
      <c r="I15" s="4">
        <f t="shared" si="2"/>
        <v>1912.5</v>
      </c>
    </row>
    <row r="16" spans="1:13" s="23" customFormat="1" x14ac:dyDescent="0.25">
      <c r="A16" s="23">
        <v>10</v>
      </c>
      <c r="B16" s="23" t="s">
        <v>22</v>
      </c>
      <c r="C16" s="23">
        <v>32</v>
      </c>
      <c r="D16" s="23" t="s">
        <v>15</v>
      </c>
      <c r="E16" s="24">
        <v>375</v>
      </c>
      <c r="F16" s="24">
        <f t="shared" si="0"/>
        <v>12000</v>
      </c>
      <c r="G16" s="25">
        <v>0.02</v>
      </c>
      <c r="H16" s="24">
        <f t="shared" si="1"/>
        <v>240</v>
      </c>
      <c r="I16" s="24">
        <f t="shared" si="2"/>
        <v>12240</v>
      </c>
    </row>
    <row r="17" spans="1:9" s="23" customFormat="1" x14ac:dyDescent="0.25">
      <c r="A17" s="27"/>
      <c r="B17" s="27"/>
      <c r="C17" s="27"/>
      <c r="D17" s="27"/>
      <c r="E17" s="28"/>
      <c r="F17" s="26" t="s">
        <v>46</v>
      </c>
      <c r="G17" s="26"/>
      <c r="H17" s="26"/>
      <c r="I17" s="24">
        <f>SUM(I7:I16)</f>
        <v>103657.5</v>
      </c>
    </row>
    <row r="18" spans="1:9" x14ac:dyDescent="0.25">
      <c r="G18" s="2"/>
      <c r="H18" s="2"/>
      <c r="I18" s="6"/>
    </row>
    <row r="19" spans="1:9" s="23" customFormat="1" x14ac:dyDescent="0.25">
      <c r="A19" s="26" t="s">
        <v>14</v>
      </c>
      <c r="B19" s="26"/>
      <c r="C19" s="28"/>
    </row>
    <row r="20" spans="1:9" x14ac:dyDescent="0.25">
      <c r="A20" s="7">
        <v>1</v>
      </c>
      <c r="B20" s="7" t="s">
        <v>16</v>
      </c>
      <c r="C20" s="7">
        <v>100</v>
      </c>
      <c r="D20" t="s">
        <v>17</v>
      </c>
      <c r="E20" s="4">
        <v>400</v>
      </c>
      <c r="F20" s="5">
        <f>E20*C20</f>
        <v>40000</v>
      </c>
      <c r="G20" s="3">
        <v>0.02</v>
      </c>
      <c r="H20" s="5">
        <f>G20*F20</f>
        <v>800</v>
      </c>
      <c r="I20" s="5">
        <f>H20+F20</f>
        <v>40800</v>
      </c>
    </row>
    <row r="21" spans="1:9" x14ac:dyDescent="0.25">
      <c r="A21">
        <v>2</v>
      </c>
      <c r="B21" t="s">
        <v>23</v>
      </c>
      <c r="C21">
        <v>50</v>
      </c>
      <c r="D21" t="s">
        <v>32</v>
      </c>
      <c r="E21" s="4">
        <v>48</v>
      </c>
      <c r="F21" s="5">
        <f t="shared" ref="F21:F29" si="3">E21*C21</f>
        <v>2400</v>
      </c>
      <c r="G21" s="3">
        <v>0.02</v>
      </c>
      <c r="H21" s="5">
        <f t="shared" ref="H21:H29" si="4">G21*F21</f>
        <v>48</v>
      </c>
      <c r="I21" s="5">
        <f t="shared" ref="I21:I29" si="5">H21+F21</f>
        <v>2448</v>
      </c>
    </row>
    <row r="22" spans="1:9" x14ac:dyDescent="0.25">
      <c r="A22">
        <v>3</v>
      </c>
      <c r="B22" t="s">
        <v>24</v>
      </c>
      <c r="C22">
        <v>7</v>
      </c>
      <c r="D22" t="s">
        <v>21</v>
      </c>
      <c r="E22" s="4">
        <v>2500</v>
      </c>
      <c r="F22" s="5">
        <f t="shared" si="3"/>
        <v>17500</v>
      </c>
      <c r="G22" s="3">
        <v>0.02</v>
      </c>
      <c r="H22" s="5">
        <f t="shared" si="4"/>
        <v>350</v>
      </c>
      <c r="I22" s="5">
        <f t="shared" si="5"/>
        <v>17850</v>
      </c>
    </row>
    <row r="23" spans="1:9" x14ac:dyDescent="0.25">
      <c r="A23">
        <v>4</v>
      </c>
      <c r="B23" t="s">
        <v>25</v>
      </c>
      <c r="C23">
        <v>10</v>
      </c>
      <c r="D23" t="s">
        <v>15</v>
      </c>
      <c r="E23" s="4">
        <v>4500</v>
      </c>
      <c r="F23" s="5">
        <f t="shared" si="3"/>
        <v>45000</v>
      </c>
      <c r="G23" s="3">
        <v>0.02</v>
      </c>
      <c r="H23" s="5">
        <f t="shared" si="4"/>
        <v>900</v>
      </c>
      <c r="I23" s="5">
        <f t="shared" si="5"/>
        <v>45900</v>
      </c>
    </row>
    <row r="24" spans="1:9" x14ac:dyDescent="0.25">
      <c r="A24">
        <v>5</v>
      </c>
      <c r="B24" t="s">
        <v>29</v>
      </c>
      <c r="C24">
        <v>30</v>
      </c>
      <c r="D24" t="s">
        <v>32</v>
      </c>
      <c r="E24" s="4">
        <v>80</v>
      </c>
      <c r="F24" s="5">
        <f t="shared" si="3"/>
        <v>2400</v>
      </c>
      <c r="G24" s="3">
        <v>0.02</v>
      </c>
      <c r="H24" s="5">
        <f t="shared" si="4"/>
        <v>48</v>
      </c>
      <c r="I24" s="5">
        <f t="shared" si="5"/>
        <v>2448</v>
      </c>
    </row>
    <row r="25" spans="1:9" x14ac:dyDescent="0.25">
      <c r="A25">
        <v>6</v>
      </c>
      <c r="B25" t="s">
        <v>26</v>
      </c>
      <c r="C25">
        <v>10</v>
      </c>
      <c r="D25" t="s">
        <v>21</v>
      </c>
      <c r="E25" s="4">
        <v>4500</v>
      </c>
      <c r="F25" s="5">
        <f t="shared" si="3"/>
        <v>45000</v>
      </c>
      <c r="G25" s="3">
        <v>0.02</v>
      </c>
      <c r="H25" s="5">
        <f t="shared" si="4"/>
        <v>900</v>
      </c>
      <c r="I25" s="5">
        <f t="shared" si="5"/>
        <v>45900</v>
      </c>
    </row>
    <row r="26" spans="1:9" x14ac:dyDescent="0.25">
      <c r="A26">
        <v>7</v>
      </c>
      <c r="B26" t="s">
        <v>27</v>
      </c>
      <c r="C26">
        <v>130</v>
      </c>
      <c r="D26" t="s">
        <v>15</v>
      </c>
      <c r="E26" s="4">
        <v>45</v>
      </c>
      <c r="F26" s="5">
        <f t="shared" si="3"/>
        <v>5850</v>
      </c>
      <c r="G26" s="3">
        <v>0.02</v>
      </c>
      <c r="H26" s="5">
        <f t="shared" si="4"/>
        <v>117</v>
      </c>
      <c r="I26" s="5">
        <f t="shared" si="5"/>
        <v>5967</v>
      </c>
    </row>
    <row r="27" spans="1:9" x14ac:dyDescent="0.25">
      <c r="A27">
        <v>8</v>
      </c>
      <c r="B27" t="s">
        <v>28</v>
      </c>
      <c r="C27">
        <v>12</v>
      </c>
      <c r="D27" t="s">
        <v>15</v>
      </c>
      <c r="E27" s="4">
        <v>4000</v>
      </c>
      <c r="F27" s="5">
        <f t="shared" si="3"/>
        <v>48000</v>
      </c>
      <c r="G27" s="3">
        <v>0.02</v>
      </c>
      <c r="H27" s="5">
        <f t="shared" si="4"/>
        <v>960</v>
      </c>
      <c r="I27" s="5">
        <f t="shared" si="5"/>
        <v>48960</v>
      </c>
    </row>
    <row r="28" spans="1:9" x14ac:dyDescent="0.25">
      <c r="A28">
        <v>9</v>
      </c>
      <c r="B28" t="s">
        <v>30</v>
      </c>
      <c r="C28">
        <v>86</v>
      </c>
      <c r="D28" t="s">
        <v>21</v>
      </c>
      <c r="E28" s="4">
        <v>70</v>
      </c>
      <c r="F28" s="5">
        <f t="shared" si="3"/>
        <v>6020</v>
      </c>
      <c r="G28" s="3">
        <v>0.02</v>
      </c>
      <c r="H28" s="5">
        <f t="shared" si="4"/>
        <v>120.4</v>
      </c>
      <c r="I28" s="5">
        <f t="shared" si="5"/>
        <v>6140.4</v>
      </c>
    </row>
    <row r="29" spans="1:9" x14ac:dyDescent="0.25">
      <c r="A29">
        <v>10</v>
      </c>
      <c r="B29" t="s">
        <v>31</v>
      </c>
      <c r="C29">
        <v>36</v>
      </c>
      <c r="D29" t="s">
        <v>21</v>
      </c>
      <c r="E29" s="4">
        <v>70</v>
      </c>
      <c r="F29" s="5">
        <f t="shared" si="3"/>
        <v>2520</v>
      </c>
      <c r="G29" s="3">
        <v>0.02</v>
      </c>
      <c r="H29" s="5">
        <f t="shared" si="4"/>
        <v>50.4</v>
      </c>
      <c r="I29" s="5">
        <f t="shared" si="5"/>
        <v>2570.4</v>
      </c>
    </row>
    <row r="30" spans="1:9" s="23" customFormat="1" x14ac:dyDescent="0.25">
      <c r="A30" s="27"/>
      <c r="B30" s="27"/>
      <c r="C30" s="27"/>
      <c r="D30" s="27"/>
      <c r="E30" s="29"/>
      <c r="F30" s="30" t="s">
        <v>46</v>
      </c>
      <c r="G30" s="30"/>
      <c r="H30" s="30"/>
      <c r="I30" s="31">
        <f>SUM(I19:I29)</f>
        <v>218983.8</v>
      </c>
    </row>
    <row r="31" spans="1:9" s="23" customFormat="1" x14ac:dyDescent="0.25">
      <c r="G31" s="32"/>
      <c r="H31" s="32"/>
      <c r="I31" s="33"/>
    </row>
    <row r="32" spans="1:9" s="23" customFormat="1" x14ac:dyDescent="0.25">
      <c r="A32" s="26" t="s">
        <v>18</v>
      </c>
      <c r="B32" s="26"/>
      <c r="C32" s="27"/>
    </row>
    <row r="33" spans="1:9" x14ac:dyDescent="0.25">
      <c r="A33">
        <v>1</v>
      </c>
      <c r="B33" t="s">
        <v>19</v>
      </c>
      <c r="C33">
        <v>2</v>
      </c>
      <c r="D33" t="s">
        <v>21</v>
      </c>
      <c r="E33" s="4">
        <v>67210</v>
      </c>
      <c r="F33" s="5">
        <f>E33*C33</f>
        <v>134420</v>
      </c>
      <c r="G33" s="3">
        <v>0.02</v>
      </c>
      <c r="H33" s="5">
        <f>G33*F33</f>
        <v>2688.4</v>
      </c>
      <c r="I33" s="5">
        <f>H33+F33</f>
        <v>137108.4</v>
      </c>
    </row>
    <row r="34" spans="1:9" x14ac:dyDescent="0.25">
      <c r="A34">
        <v>2</v>
      </c>
      <c r="B34" t="s">
        <v>20</v>
      </c>
      <c r="C34">
        <v>6</v>
      </c>
      <c r="D34" t="s">
        <v>21</v>
      </c>
      <c r="E34" s="4">
        <v>3000</v>
      </c>
      <c r="F34" s="5">
        <f>E34*C34</f>
        <v>18000</v>
      </c>
      <c r="G34" s="3">
        <v>0.02</v>
      </c>
      <c r="H34" s="5">
        <f t="shared" ref="H34:H38" si="6">G34*F34</f>
        <v>360</v>
      </c>
      <c r="I34" s="5">
        <f>H34+F34</f>
        <v>18360</v>
      </c>
    </row>
    <row r="35" spans="1:9" x14ac:dyDescent="0.25">
      <c r="A35">
        <v>3</v>
      </c>
      <c r="B35" t="s">
        <v>33</v>
      </c>
      <c r="C35">
        <v>1</v>
      </c>
      <c r="D35" t="s">
        <v>21</v>
      </c>
      <c r="E35" s="4">
        <v>3000</v>
      </c>
      <c r="F35" s="5">
        <f t="shared" ref="F35:F38" si="7">E35*C35</f>
        <v>3000</v>
      </c>
      <c r="G35" s="3">
        <v>0.02</v>
      </c>
      <c r="H35" s="5">
        <f t="shared" si="6"/>
        <v>60</v>
      </c>
      <c r="I35" s="5">
        <f t="shared" ref="I35:I38" si="8">H35+F35</f>
        <v>3060</v>
      </c>
    </row>
    <row r="36" spans="1:9" x14ac:dyDescent="0.25">
      <c r="A36">
        <v>4</v>
      </c>
      <c r="B36" t="s">
        <v>34</v>
      </c>
      <c r="C36">
        <v>1</v>
      </c>
      <c r="D36" t="s">
        <v>21</v>
      </c>
      <c r="E36" s="4">
        <v>3000</v>
      </c>
      <c r="F36" s="5">
        <f t="shared" si="7"/>
        <v>3000</v>
      </c>
      <c r="G36" s="3">
        <v>0.02</v>
      </c>
      <c r="H36" s="5">
        <f t="shared" si="6"/>
        <v>60</v>
      </c>
      <c r="I36" s="5">
        <f t="shared" si="8"/>
        <v>3060</v>
      </c>
    </row>
    <row r="37" spans="1:9" x14ac:dyDescent="0.25">
      <c r="A37">
        <v>5</v>
      </c>
      <c r="B37" t="s">
        <v>35</v>
      </c>
      <c r="C37">
        <v>1</v>
      </c>
      <c r="D37" t="s">
        <v>21</v>
      </c>
      <c r="E37" s="4">
        <v>3000</v>
      </c>
      <c r="F37" s="5">
        <f t="shared" si="7"/>
        <v>3000</v>
      </c>
      <c r="G37" s="3">
        <v>0.02</v>
      </c>
      <c r="H37" s="5">
        <f t="shared" si="6"/>
        <v>60</v>
      </c>
      <c r="I37" s="5">
        <f t="shared" si="8"/>
        <v>3060</v>
      </c>
    </row>
    <row r="38" spans="1:9" s="23" customFormat="1" x14ac:dyDescent="0.25">
      <c r="A38" s="23">
        <v>6</v>
      </c>
      <c r="B38" s="23" t="s">
        <v>36</v>
      </c>
      <c r="C38" s="23">
        <v>1</v>
      </c>
      <c r="D38" s="23" t="s">
        <v>21</v>
      </c>
      <c r="E38" s="24">
        <v>3000</v>
      </c>
      <c r="F38" s="34">
        <f t="shared" si="7"/>
        <v>3000</v>
      </c>
      <c r="G38" s="25">
        <v>0.02</v>
      </c>
      <c r="H38" s="34">
        <f t="shared" si="6"/>
        <v>60</v>
      </c>
      <c r="I38" s="34">
        <f t="shared" si="8"/>
        <v>3060</v>
      </c>
    </row>
    <row r="39" spans="1:9" s="23" customFormat="1" x14ac:dyDescent="0.25">
      <c r="A39" s="27"/>
      <c r="B39" s="27"/>
      <c r="C39" s="27"/>
      <c r="D39" s="27"/>
      <c r="E39" s="27"/>
      <c r="F39" s="26" t="s">
        <v>46</v>
      </c>
      <c r="G39" s="26"/>
      <c r="H39" s="26"/>
      <c r="I39" s="31">
        <f>SUM(I32:I38)</f>
        <v>167708.4</v>
      </c>
    </row>
    <row r="40" spans="1:9" x14ac:dyDescent="0.25">
      <c r="A40" s="9"/>
      <c r="B40" s="9"/>
      <c r="C40" s="9"/>
      <c r="D40" s="9"/>
      <c r="E40" s="9"/>
      <c r="F40" s="9"/>
      <c r="G40" s="9"/>
      <c r="H40" s="9"/>
      <c r="I40" s="9"/>
    </row>
    <row r="41" spans="1:9" s="23" customFormat="1" x14ac:dyDescent="0.25"/>
    <row r="42" spans="1:9" s="23" customFormat="1" x14ac:dyDescent="0.25">
      <c r="A42" s="28"/>
      <c r="B42" s="28"/>
      <c r="C42" s="26" t="s">
        <v>48</v>
      </c>
      <c r="D42" s="26"/>
      <c r="E42" s="26"/>
      <c r="F42" s="26"/>
      <c r="G42" s="26"/>
      <c r="H42" s="26"/>
      <c r="I42" s="35">
        <v>490349.7</v>
      </c>
    </row>
  </sheetData>
  <mergeCells count="8">
    <mergeCell ref="A2:I2"/>
    <mergeCell ref="C42:H42"/>
    <mergeCell ref="A6:B6"/>
    <mergeCell ref="A19:B19"/>
    <mergeCell ref="A32:B32"/>
    <mergeCell ref="F30:H30"/>
    <mergeCell ref="F39:H39"/>
    <mergeCell ref="F17:H17"/>
  </mergeCells>
  <dataValidations disablePrompts="1" xWindow="518" yWindow="391" count="4">
    <dataValidation type="whole" errorStyle="information" allowBlank="1" showInputMessage="1" showErrorMessage="1" errorTitle="Error" error="Please put a Whole Number between 1 and 200." promptTitle="Whole Number" prompt="Please put a Whole Number between 1 and 200." sqref="C7:C41 C43:C45" xr:uid="{00000000-0002-0000-0000-000000000000}">
      <formula1>1</formula1>
      <formula2>200</formula2>
    </dataValidation>
    <dataValidation type="list" allowBlank="1" showInputMessage="1" showErrorMessage="1" sqref="D7:D20 D22:D23 D25:D41 D43:D45" xr:uid="{00000000-0002-0000-0000-000001000000}">
      <formula1>"m, sack, pcs"</formula1>
    </dataValidation>
    <dataValidation type="list" allowBlank="1" showInputMessage="1" showErrorMessage="1" sqref="D21" xr:uid="{00000000-0002-0000-0000-000002000000}">
      <formula1>"m, sack, ps, kg"</formula1>
    </dataValidation>
    <dataValidation type="list" allowBlank="1" showInputMessage="1" showErrorMessage="1" sqref="D24" xr:uid="{00000000-0002-0000-0000-000003000000}">
      <formula1>"m, sack, pcs, kg"</formula1>
    </dataValidation>
  </dataValidations>
  <pageMargins left="0.59055118110236227" right="0.59055118110236227" top="1.2083333333333333" bottom="1" header="0.31496062992125984" footer="0.31496062992125984"/>
  <pageSetup orientation="landscape" r:id="rId1"/>
  <headerFooter>
    <oddHeader>&amp;L&amp;G&amp;CMANRIQUE INC.
BALANGA CITY
09560545307
lesterjohn.15@gmail.com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view="pageLayout" zoomScale="80" zoomScaleNormal="80" zoomScalePageLayoutView="80" workbookViewId="0">
      <selection activeCell="B13" sqref="B13"/>
    </sheetView>
  </sheetViews>
  <sheetFormatPr defaultRowHeight="15" x14ac:dyDescent="0.25"/>
  <cols>
    <col min="1" max="1" width="8.140625" customWidth="1"/>
    <col min="2" max="2" width="47.140625" customWidth="1"/>
    <col min="3" max="3" width="9" customWidth="1"/>
    <col min="4" max="4" width="4.7109375" customWidth="1"/>
    <col min="5" max="5" width="11.42578125" customWidth="1"/>
    <col min="6" max="6" width="12.28515625" customWidth="1"/>
    <col min="7" max="7" width="6.5703125" customWidth="1"/>
    <col min="8" max="8" width="10.42578125" customWidth="1"/>
    <col min="9" max="9" width="13.28515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21" t="s">
        <v>0</v>
      </c>
      <c r="C2" s="21"/>
      <c r="D2" s="21"/>
      <c r="E2" s="21"/>
      <c r="F2" s="21"/>
      <c r="G2" s="21"/>
      <c r="H2" s="21"/>
      <c r="I2" s="2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5" spans="1:10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10" x14ac:dyDescent="0.25">
      <c r="A6" s="17" t="s">
        <v>10</v>
      </c>
      <c r="B6" s="17"/>
    </row>
    <row r="7" spans="1:10" x14ac:dyDescent="0.25">
      <c r="A7">
        <v>1</v>
      </c>
      <c r="B7" t="s">
        <v>11</v>
      </c>
      <c r="C7">
        <v>40</v>
      </c>
      <c r="D7" t="s">
        <v>15</v>
      </c>
      <c r="E7" s="4">
        <v>375</v>
      </c>
      <c r="F7" s="4">
        <f>E7*C7</f>
        <v>15000</v>
      </c>
      <c r="G7" s="3">
        <v>0.02</v>
      </c>
      <c r="H7" s="4">
        <f>G7*F7</f>
        <v>300</v>
      </c>
      <c r="I7" s="4">
        <f>F7+H7</f>
        <v>15300</v>
      </c>
    </row>
    <row r="8" spans="1:10" x14ac:dyDescent="0.25">
      <c r="A8">
        <v>2</v>
      </c>
      <c r="B8" t="s">
        <v>12</v>
      </c>
      <c r="C8">
        <v>3</v>
      </c>
      <c r="D8" t="s">
        <v>15</v>
      </c>
      <c r="E8" s="4">
        <v>375</v>
      </c>
      <c r="F8" s="4">
        <f t="shared" ref="F8:F16" si="0">E8*C8</f>
        <v>1125</v>
      </c>
      <c r="G8" s="3">
        <v>0.02</v>
      </c>
      <c r="H8" s="4">
        <f t="shared" ref="H8:H16" si="1">G8*F8</f>
        <v>22.5</v>
      </c>
      <c r="I8" s="4">
        <f t="shared" ref="I8:I16" si="2">F8+H8</f>
        <v>1147.5</v>
      </c>
    </row>
    <row r="9" spans="1:10" x14ac:dyDescent="0.25">
      <c r="A9">
        <v>3</v>
      </c>
      <c r="B9" t="s">
        <v>13</v>
      </c>
      <c r="C9">
        <v>40</v>
      </c>
      <c r="D9" t="s">
        <v>15</v>
      </c>
      <c r="E9" s="4">
        <v>375</v>
      </c>
      <c r="F9" s="4">
        <f t="shared" si="0"/>
        <v>15000</v>
      </c>
      <c r="G9" s="3">
        <v>0.02</v>
      </c>
      <c r="H9" s="4">
        <f t="shared" si="1"/>
        <v>300</v>
      </c>
      <c r="I9" s="4">
        <f t="shared" si="2"/>
        <v>15300</v>
      </c>
    </row>
    <row r="10" spans="1:10" x14ac:dyDescent="0.25">
      <c r="A10">
        <v>4</v>
      </c>
      <c r="B10" t="s">
        <v>22</v>
      </c>
      <c r="C10">
        <v>60</v>
      </c>
      <c r="D10" t="s">
        <v>15</v>
      </c>
      <c r="E10" s="4">
        <v>375</v>
      </c>
      <c r="F10" s="4">
        <f t="shared" si="0"/>
        <v>22500</v>
      </c>
      <c r="G10" s="3">
        <v>0.02</v>
      </c>
      <c r="H10" s="4">
        <f t="shared" si="1"/>
        <v>450</v>
      </c>
      <c r="I10" s="4">
        <f t="shared" si="2"/>
        <v>22950</v>
      </c>
    </row>
    <row r="11" spans="1:10" x14ac:dyDescent="0.25">
      <c r="A11">
        <v>5</v>
      </c>
      <c r="B11" t="s">
        <v>49</v>
      </c>
      <c r="C11">
        <v>33</v>
      </c>
      <c r="D11" t="s">
        <v>15</v>
      </c>
      <c r="E11" s="4">
        <v>375</v>
      </c>
      <c r="F11" s="4">
        <f t="shared" si="0"/>
        <v>12375</v>
      </c>
      <c r="G11" s="3">
        <v>0.02</v>
      </c>
      <c r="H11" s="4">
        <f t="shared" si="1"/>
        <v>247.5</v>
      </c>
      <c r="I11" s="4">
        <f t="shared" si="2"/>
        <v>12622.5</v>
      </c>
    </row>
    <row r="12" spans="1:10" x14ac:dyDescent="0.25">
      <c r="A12">
        <v>6</v>
      </c>
      <c r="B12" t="s">
        <v>50</v>
      </c>
      <c r="C12">
        <v>33</v>
      </c>
      <c r="D12" t="s">
        <v>15</v>
      </c>
      <c r="E12" s="4">
        <v>375</v>
      </c>
      <c r="F12" s="4">
        <f t="shared" si="0"/>
        <v>12375</v>
      </c>
      <c r="G12" s="3">
        <v>0.02</v>
      </c>
      <c r="H12" s="4">
        <f t="shared" si="1"/>
        <v>247.5</v>
      </c>
      <c r="I12" s="4">
        <f t="shared" si="2"/>
        <v>12622.5</v>
      </c>
    </row>
    <row r="13" spans="1:10" x14ac:dyDescent="0.25">
      <c r="A13">
        <v>7</v>
      </c>
      <c r="B13" t="s">
        <v>51</v>
      </c>
      <c r="C13">
        <v>10</v>
      </c>
      <c r="D13" t="s">
        <v>15</v>
      </c>
      <c r="E13" s="4">
        <v>375</v>
      </c>
      <c r="F13" s="4">
        <f t="shared" si="0"/>
        <v>3750</v>
      </c>
      <c r="G13" s="3">
        <v>0.02</v>
      </c>
      <c r="H13" s="4">
        <f t="shared" si="1"/>
        <v>75</v>
      </c>
      <c r="I13" s="4">
        <f t="shared" si="2"/>
        <v>3825</v>
      </c>
    </row>
    <row r="14" spans="1:10" x14ac:dyDescent="0.25">
      <c r="A14">
        <v>8</v>
      </c>
      <c r="B14" t="s">
        <v>52</v>
      </c>
      <c r="C14">
        <v>15</v>
      </c>
      <c r="D14" t="s">
        <v>15</v>
      </c>
      <c r="E14" s="4">
        <v>375</v>
      </c>
      <c r="F14" s="4">
        <f t="shared" si="0"/>
        <v>5625</v>
      </c>
      <c r="G14" s="3">
        <v>0.02</v>
      </c>
      <c r="H14" s="4">
        <f t="shared" si="1"/>
        <v>112.5</v>
      </c>
      <c r="I14" s="4">
        <f t="shared" si="2"/>
        <v>5737.5</v>
      </c>
    </row>
    <row r="15" spans="1:10" x14ac:dyDescent="0.25">
      <c r="A15">
        <v>9</v>
      </c>
      <c r="B15" t="s">
        <v>53</v>
      </c>
      <c r="C15">
        <v>5</v>
      </c>
      <c r="D15" t="s">
        <v>15</v>
      </c>
      <c r="E15" s="4">
        <v>375</v>
      </c>
      <c r="F15" s="4">
        <f t="shared" si="0"/>
        <v>1875</v>
      </c>
      <c r="G15" s="3">
        <v>0.02</v>
      </c>
      <c r="H15" s="4">
        <f t="shared" si="1"/>
        <v>37.5</v>
      </c>
      <c r="I15" s="4">
        <f t="shared" si="2"/>
        <v>1912.5</v>
      </c>
    </row>
    <row r="16" spans="1:10" x14ac:dyDescent="0.25">
      <c r="A16">
        <v>10</v>
      </c>
      <c r="B16" t="s">
        <v>54</v>
      </c>
      <c r="C16">
        <v>32</v>
      </c>
      <c r="D16" t="s">
        <v>15</v>
      </c>
      <c r="E16" s="4">
        <v>375</v>
      </c>
      <c r="F16" s="4">
        <f t="shared" si="0"/>
        <v>12000</v>
      </c>
      <c r="G16" s="3">
        <v>0.02</v>
      </c>
      <c r="H16" s="4">
        <f t="shared" si="1"/>
        <v>240</v>
      </c>
      <c r="I16" s="4">
        <f t="shared" si="2"/>
        <v>12240</v>
      </c>
    </row>
    <row r="17" spans="1:9" x14ac:dyDescent="0.25">
      <c r="A17" s="10"/>
      <c r="B17" s="10"/>
      <c r="C17" s="10"/>
      <c r="D17" s="10"/>
      <c r="E17" s="11"/>
      <c r="F17" s="19" t="s">
        <v>46</v>
      </c>
      <c r="G17" s="19"/>
      <c r="H17" s="19"/>
      <c r="I17" s="4">
        <f>SUM(I7:I16)</f>
        <v>103657.5</v>
      </c>
    </row>
    <row r="18" spans="1:9" x14ac:dyDescent="0.25">
      <c r="G18" s="2"/>
      <c r="H18" s="2"/>
      <c r="I18" s="6"/>
    </row>
    <row r="19" spans="1:9" x14ac:dyDescent="0.25">
      <c r="A19" s="17" t="s">
        <v>14</v>
      </c>
      <c r="B19" s="17"/>
    </row>
    <row r="20" spans="1:9" x14ac:dyDescent="0.25">
      <c r="A20">
        <v>1</v>
      </c>
      <c r="B20" t="s">
        <v>16</v>
      </c>
      <c r="C20">
        <v>100</v>
      </c>
      <c r="D20" t="s">
        <v>17</v>
      </c>
      <c r="E20" s="4">
        <v>400</v>
      </c>
      <c r="F20" s="5">
        <f>E20*C20</f>
        <v>40000</v>
      </c>
      <c r="G20" s="3">
        <v>0.02</v>
      </c>
      <c r="H20" s="5">
        <f>G20*F20</f>
        <v>800</v>
      </c>
      <c r="I20" s="5">
        <f>H20+F20</f>
        <v>40800</v>
      </c>
    </row>
    <row r="21" spans="1:9" x14ac:dyDescent="0.25">
      <c r="A21">
        <v>2</v>
      </c>
      <c r="B21" t="s">
        <v>23</v>
      </c>
      <c r="C21">
        <v>50</v>
      </c>
      <c r="D21" t="s">
        <v>32</v>
      </c>
      <c r="E21" s="4">
        <v>48</v>
      </c>
      <c r="F21" s="5">
        <f t="shared" ref="F21:F29" si="3">E21*C21</f>
        <v>2400</v>
      </c>
      <c r="G21" s="3">
        <v>0.02</v>
      </c>
      <c r="H21" s="5">
        <f t="shared" ref="H21:H29" si="4">G21*F21</f>
        <v>48</v>
      </c>
      <c r="I21" s="5">
        <f t="shared" ref="I21:I29" si="5">H21+F21</f>
        <v>2448</v>
      </c>
    </row>
    <row r="22" spans="1:9" x14ac:dyDescent="0.25">
      <c r="A22">
        <v>3</v>
      </c>
      <c r="B22" t="s">
        <v>24</v>
      </c>
      <c r="C22">
        <v>7</v>
      </c>
      <c r="D22" t="s">
        <v>21</v>
      </c>
      <c r="E22" s="4">
        <v>2500</v>
      </c>
      <c r="F22" s="5">
        <f t="shared" si="3"/>
        <v>17500</v>
      </c>
      <c r="G22" s="3">
        <v>0.02</v>
      </c>
      <c r="H22" s="5">
        <f t="shared" si="4"/>
        <v>350</v>
      </c>
      <c r="I22" s="5">
        <f t="shared" si="5"/>
        <v>17850</v>
      </c>
    </row>
    <row r="23" spans="1:9" x14ac:dyDescent="0.25">
      <c r="A23">
        <v>4</v>
      </c>
      <c r="B23" t="s">
        <v>25</v>
      </c>
      <c r="C23">
        <v>10</v>
      </c>
      <c r="D23" t="s">
        <v>15</v>
      </c>
      <c r="E23" s="4">
        <v>4500</v>
      </c>
      <c r="F23" s="5">
        <f t="shared" si="3"/>
        <v>45000</v>
      </c>
      <c r="G23" s="3">
        <v>0.02</v>
      </c>
      <c r="H23" s="5">
        <f t="shared" si="4"/>
        <v>900</v>
      </c>
      <c r="I23" s="5">
        <f t="shared" si="5"/>
        <v>45900</v>
      </c>
    </row>
    <row r="24" spans="1:9" x14ac:dyDescent="0.25">
      <c r="A24">
        <v>5</v>
      </c>
      <c r="B24" t="s">
        <v>29</v>
      </c>
      <c r="C24">
        <v>30</v>
      </c>
      <c r="D24" t="s">
        <v>32</v>
      </c>
      <c r="E24" s="4">
        <v>80</v>
      </c>
      <c r="F24" s="5">
        <f t="shared" si="3"/>
        <v>2400</v>
      </c>
      <c r="G24" s="3">
        <v>0.02</v>
      </c>
      <c r="H24" s="5">
        <f t="shared" si="4"/>
        <v>48</v>
      </c>
      <c r="I24" s="5">
        <f t="shared" si="5"/>
        <v>2448</v>
      </c>
    </row>
    <row r="25" spans="1:9" x14ac:dyDescent="0.25">
      <c r="A25">
        <v>6</v>
      </c>
      <c r="B25" t="s">
        <v>26</v>
      </c>
      <c r="C25">
        <v>10</v>
      </c>
      <c r="D25" t="s">
        <v>21</v>
      </c>
      <c r="E25" s="4">
        <v>4500</v>
      </c>
      <c r="F25" s="5">
        <f t="shared" si="3"/>
        <v>45000</v>
      </c>
      <c r="G25" s="3">
        <v>0.02</v>
      </c>
      <c r="H25" s="5">
        <f t="shared" si="4"/>
        <v>900</v>
      </c>
      <c r="I25" s="5">
        <f t="shared" si="5"/>
        <v>45900</v>
      </c>
    </row>
    <row r="26" spans="1:9" x14ac:dyDescent="0.25">
      <c r="A26">
        <v>7</v>
      </c>
      <c r="B26" t="s">
        <v>27</v>
      </c>
      <c r="C26">
        <v>130</v>
      </c>
      <c r="D26" t="s">
        <v>15</v>
      </c>
      <c r="E26" s="4">
        <v>45</v>
      </c>
      <c r="F26" s="5">
        <f t="shared" si="3"/>
        <v>5850</v>
      </c>
      <c r="G26" s="3">
        <v>0.02</v>
      </c>
      <c r="H26" s="5">
        <f t="shared" si="4"/>
        <v>117</v>
      </c>
      <c r="I26" s="5">
        <f t="shared" si="5"/>
        <v>5967</v>
      </c>
    </row>
    <row r="27" spans="1:9" x14ac:dyDescent="0.25">
      <c r="A27">
        <v>8</v>
      </c>
      <c r="B27" t="s">
        <v>28</v>
      </c>
      <c r="C27">
        <v>12</v>
      </c>
      <c r="D27" t="s">
        <v>15</v>
      </c>
      <c r="E27" s="4">
        <v>4000</v>
      </c>
      <c r="F27" s="5">
        <f t="shared" si="3"/>
        <v>48000</v>
      </c>
      <c r="G27" s="3">
        <v>0.02</v>
      </c>
      <c r="H27" s="5">
        <f t="shared" si="4"/>
        <v>960</v>
      </c>
      <c r="I27" s="5">
        <f t="shared" si="5"/>
        <v>48960</v>
      </c>
    </row>
    <row r="28" spans="1:9" x14ac:dyDescent="0.25">
      <c r="A28">
        <v>9</v>
      </c>
      <c r="B28" t="s">
        <v>30</v>
      </c>
      <c r="C28">
        <v>86</v>
      </c>
      <c r="D28" t="s">
        <v>21</v>
      </c>
      <c r="E28" s="4">
        <v>70</v>
      </c>
      <c r="F28" s="5">
        <f t="shared" si="3"/>
        <v>6020</v>
      </c>
      <c r="G28" s="3">
        <v>0.02</v>
      </c>
      <c r="H28" s="5">
        <f t="shared" si="4"/>
        <v>120.4</v>
      </c>
      <c r="I28" s="5">
        <f t="shared" si="5"/>
        <v>6140.4</v>
      </c>
    </row>
    <row r="29" spans="1:9" x14ac:dyDescent="0.25">
      <c r="A29">
        <v>10</v>
      </c>
      <c r="B29" t="s">
        <v>31</v>
      </c>
      <c r="C29">
        <v>36</v>
      </c>
      <c r="D29" t="s">
        <v>21</v>
      </c>
      <c r="E29" s="4">
        <v>70</v>
      </c>
      <c r="F29" s="5">
        <f t="shared" si="3"/>
        <v>2520</v>
      </c>
      <c r="G29" s="3">
        <v>0.02</v>
      </c>
      <c r="H29" s="5">
        <f t="shared" si="4"/>
        <v>50.4</v>
      </c>
      <c r="I29" s="5">
        <f t="shared" si="5"/>
        <v>2570.4</v>
      </c>
    </row>
    <row r="30" spans="1:9" x14ac:dyDescent="0.25">
      <c r="A30" s="10"/>
      <c r="B30" s="10"/>
      <c r="C30" s="10"/>
      <c r="D30" s="10"/>
      <c r="E30" s="12"/>
      <c r="F30" s="20" t="s">
        <v>46</v>
      </c>
      <c r="G30" s="20"/>
      <c r="H30" s="20"/>
      <c r="I30" s="5">
        <f>SUM(I19:I29)</f>
        <v>218983.8</v>
      </c>
    </row>
    <row r="31" spans="1:9" x14ac:dyDescent="0.25">
      <c r="G31" s="7"/>
      <c r="H31" s="7"/>
      <c r="I31" s="13"/>
    </row>
    <row r="32" spans="1:9" x14ac:dyDescent="0.25">
      <c r="A32" s="17" t="s">
        <v>18</v>
      </c>
      <c r="B32" s="17"/>
    </row>
    <row r="33" spans="1:9" x14ac:dyDescent="0.25">
      <c r="A33">
        <v>1</v>
      </c>
      <c r="B33" t="s">
        <v>19</v>
      </c>
      <c r="C33">
        <v>2</v>
      </c>
      <c r="D33" t="s">
        <v>21</v>
      </c>
      <c r="E33" s="4">
        <v>67210</v>
      </c>
      <c r="F33" s="5">
        <f>E33*C33</f>
        <v>134420</v>
      </c>
      <c r="G33" s="3">
        <v>0.02</v>
      </c>
      <c r="H33" s="5">
        <f>G33*F33</f>
        <v>2688.4</v>
      </c>
      <c r="I33" s="5">
        <f>H33+F33</f>
        <v>137108.4</v>
      </c>
    </row>
    <row r="34" spans="1:9" x14ac:dyDescent="0.25">
      <c r="A34">
        <v>2</v>
      </c>
      <c r="B34" t="s">
        <v>20</v>
      </c>
      <c r="C34">
        <v>6</v>
      </c>
      <c r="D34" t="s">
        <v>21</v>
      </c>
      <c r="E34" s="4">
        <v>3000</v>
      </c>
      <c r="F34" s="5">
        <f>E34*C34</f>
        <v>18000</v>
      </c>
      <c r="G34" s="3">
        <v>0.02</v>
      </c>
      <c r="H34" s="5">
        <f t="shared" ref="H34:H38" si="6">G34*F34</f>
        <v>360</v>
      </c>
      <c r="I34" s="5">
        <f>H34+F34</f>
        <v>18360</v>
      </c>
    </row>
    <row r="35" spans="1:9" x14ac:dyDescent="0.25">
      <c r="A35">
        <v>3</v>
      </c>
      <c r="B35" t="s">
        <v>33</v>
      </c>
      <c r="C35">
        <v>1</v>
      </c>
      <c r="D35" t="s">
        <v>21</v>
      </c>
      <c r="E35" s="4">
        <v>3000</v>
      </c>
      <c r="F35" s="5">
        <f t="shared" ref="F35:F38" si="7">E35*C35</f>
        <v>3000</v>
      </c>
      <c r="G35" s="3">
        <v>0.02</v>
      </c>
      <c r="H35" s="5">
        <f t="shared" si="6"/>
        <v>60</v>
      </c>
      <c r="I35" s="5">
        <f t="shared" ref="I35:I38" si="8">H35+F35</f>
        <v>3060</v>
      </c>
    </row>
    <row r="36" spans="1:9" x14ac:dyDescent="0.25">
      <c r="A36">
        <v>4</v>
      </c>
      <c r="B36" t="s">
        <v>34</v>
      </c>
      <c r="C36">
        <v>1</v>
      </c>
      <c r="D36" t="s">
        <v>21</v>
      </c>
      <c r="E36" s="4">
        <v>3000</v>
      </c>
      <c r="F36" s="5">
        <f t="shared" si="7"/>
        <v>3000</v>
      </c>
      <c r="G36" s="3">
        <v>0.02</v>
      </c>
      <c r="H36" s="5">
        <f t="shared" si="6"/>
        <v>60</v>
      </c>
      <c r="I36" s="5">
        <f t="shared" si="8"/>
        <v>3060</v>
      </c>
    </row>
    <row r="37" spans="1:9" x14ac:dyDescent="0.25">
      <c r="A37">
        <v>5</v>
      </c>
      <c r="B37" t="s">
        <v>35</v>
      </c>
      <c r="C37">
        <v>1</v>
      </c>
      <c r="D37" t="s">
        <v>21</v>
      </c>
      <c r="E37" s="4">
        <v>3000</v>
      </c>
      <c r="F37" s="5">
        <f t="shared" si="7"/>
        <v>3000</v>
      </c>
      <c r="G37" s="3">
        <v>0.02</v>
      </c>
      <c r="H37" s="5">
        <f t="shared" si="6"/>
        <v>60</v>
      </c>
      <c r="I37" s="5">
        <f t="shared" si="8"/>
        <v>3060</v>
      </c>
    </row>
    <row r="38" spans="1:9" x14ac:dyDescent="0.25">
      <c r="A38">
        <v>6</v>
      </c>
      <c r="B38" t="s">
        <v>36</v>
      </c>
      <c r="C38">
        <v>1</v>
      </c>
      <c r="D38" t="s">
        <v>21</v>
      </c>
      <c r="E38" s="4">
        <v>3000</v>
      </c>
      <c r="F38" s="5">
        <f t="shared" si="7"/>
        <v>3000</v>
      </c>
      <c r="G38" s="3">
        <v>0.02</v>
      </c>
      <c r="H38" s="5">
        <f t="shared" si="6"/>
        <v>60</v>
      </c>
      <c r="I38" s="5">
        <f t="shared" si="8"/>
        <v>3060</v>
      </c>
    </row>
    <row r="39" spans="1:9" x14ac:dyDescent="0.25">
      <c r="A39" s="10"/>
      <c r="B39" s="10"/>
      <c r="C39" s="10"/>
      <c r="D39" s="10"/>
      <c r="E39" s="10"/>
      <c r="F39" s="19" t="s">
        <v>46</v>
      </c>
      <c r="G39" s="19"/>
      <c r="H39" s="19"/>
      <c r="I39" s="5">
        <f>SUM(I32:I38)</f>
        <v>167708.4</v>
      </c>
    </row>
    <row r="42" spans="1:9" x14ac:dyDescent="0.25">
      <c r="D42" s="14"/>
      <c r="E42" s="18" t="s">
        <v>55</v>
      </c>
      <c r="F42" s="18"/>
      <c r="G42" s="18"/>
      <c r="H42" s="15"/>
      <c r="I42" s="16">
        <v>490349.7</v>
      </c>
    </row>
  </sheetData>
  <mergeCells count="8">
    <mergeCell ref="B2:I2"/>
    <mergeCell ref="A6:B6"/>
    <mergeCell ref="A19:B19"/>
    <mergeCell ref="A32:B32"/>
    <mergeCell ref="E42:G42"/>
    <mergeCell ref="F17:H17"/>
    <mergeCell ref="F30:H30"/>
    <mergeCell ref="F39:H39"/>
  </mergeCells>
  <dataValidations disablePrompts="1" count="4">
    <dataValidation type="list" allowBlank="1" showInputMessage="1" showErrorMessage="1" sqref="D24" xr:uid="{00000000-0002-0000-0100-000000000000}">
      <formula1>"m, sack, pcs, kg"</formula1>
    </dataValidation>
    <dataValidation type="list" allowBlank="1" showInputMessage="1" showErrorMessage="1" sqref="D21" xr:uid="{00000000-0002-0000-0100-000001000000}">
      <formula1>"m, sack, ps, kg"</formula1>
    </dataValidation>
    <dataValidation type="list" allowBlank="1" showInputMessage="1" showErrorMessage="1" sqref="D7:D20 D22:D23 D25:D43" xr:uid="{00000000-0002-0000-0100-000002000000}">
      <formula1>"m, sack, pcs"</formula1>
    </dataValidation>
    <dataValidation type="whole" errorStyle="information" allowBlank="1" showInputMessage="1" showErrorMessage="1" errorTitle="Error" error="Please put a Whole Number between 1 and 200." promptTitle="Whole Number" prompt="Please put a Whole Number between 1 and 200." sqref="C7:C43" xr:uid="{00000000-0002-0000-0100-000003000000}">
      <formula1>1</formula1>
      <formula2>200</formula2>
    </dataValidation>
  </dataValidations>
  <pageMargins left="0.59" right="0.59" top="1.208" bottom="1" header="0.314" footer="0.314"/>
  <pageSetup orientation="landscape" r:id="rId1"/>
  <headerFooter>
    <oddHeader>&amp;L&amp;G&amp;CMANRIQUE INC.
BALANGA CITY
09560545307
lestermanrique17@gmail.com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view="pageLayout" zoomScale="110" zoomScaleNormal="100" zoomScalePageLayoutView="110" workbookViewId="0">
      <selection activeCell="A5" sqref="A5"/>
    </sheetView>
  </sheetViews>
  <sheetFormatPr defaultRowHeight="15" x14ac:dyDescent="0.25"/>
  <sheetData/>
  <pageMargins left="0.7" right="0.7" top="0.75" bottom="0.75" header="0.3" footer="0.3"/>
  <pageSetup paperSize="9" scale="95" orientation="portrait" horizontalDpi="0" verticalDpi="0" r:id="rId1"/>
  <headerFooter>
    <oddHeader>&amp;L&amp;G&amp;C&amp;9MANRIQUE INC.
BALANGA CITY
09560545307
lestermanrique@gmail.com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4:F19"/>
  <sheetViews>
    <sheetView topLeftCell="B1" workbookViewId="0">
      <selection activeCell="H22" sqref="H22"/>
    </sheetView>
  </sheetViews>
  <sheetFormatPr defaultRowHeight="15" x14ac:dyDescent="0.25"/>
  <sheetData>
    <row r="4" spans="6:6" x14ac:dyDescent="0.25">
      <c r="F4" s="8" t="s">
        <v>38</v>
      </c>
    </row>
    <row r="5" spans="6:6" x14ac:dyDescent="0.25">
      <c r="F5" t="s">
        <v>37</v>
      </c>
    </row>
    <row r="7" spans="6:6" x14ac:dyDescent="0.25">
      <c r="F7" s="8" t="s">
        <v>41</v>
      </c>
    </row>
    <row r="9" spans="6:6" x14ac:dyDescent="0.25">
      <c r="F9" t="s">
        <v>39</v>
      </c>
    </row>
    <row r="10" spans="6:6" x14ac:dyDescent="0.25">
      <c r="F10" t="s">
        <v>42</v>
      </c>
    </row>
    <row r="12" spans="6:6" x14ac:dyDescent="0.25">
      <c r="F12" t="s">
        <v>43</v>
      </c>
    </row>
    <row r="14" spans="6:6" x14ac:dyDescent="0.25">
      <c r="F14" t="s">
        <v>40</v>
      </c>
    </row>
    <row r="16" spans="6:6" x14ac:dyDescent="0.25">
      <c r="F16" t="s">
        <v>44</v>
      </c>
    </row>
    <row r="18" spans="6:6" x14ac:dyDescent="0.25">
      <c r="F18" t="s">
        <v>45</v>
      </c>
    </row>
    <row r="19" spans="6:6" x14ac:dyDescent="0.25">
      <c r="F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Uset's</cp:lastModifiedBy>
  <cp:lastPrinted>2020-02-26T12:41:15Z</cp:lastPrinted>
  <dcterms:created xsi:type="dcterms:W3CDTF">2020-02-22T08:19:59Z</dcterms:created>
  <dcterms:modified xsi:type="dcterms:W3CDTF">2020-02-26T12:41:56Z</dcterms:modified>
</cp:coreProperties>
</file>