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us\AppData\Local\Temp\Rar$DIa0.528\"/>
    </mc:Choice>
  </mc:AlternateContent>
  <bookViews>
    <workbookView xWindow="0" yWindow="0" windowWidth="38370" windowHeight="685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23" i="1"/>
  <c r="C9" i="1"/>
  <c r="B9" i="1"/>
</calcChain>
</file>

<file path=xl/sharedStrings.xml><?xml version="1.0" encoding="utf-8"?>
<sst xmlns="http://schemas.openxmlformats.org/spreadsheetml/2006/main" count="136" uniqueCount="102">
  <si>
    <t>Digikey PN</t>
  </si>
  <si>
    <t>Manufacturer</t>
  </si>
  <si>
    <t>Manufacturer PN</t>
  </si>
  <si>
    <t>Comment</t>
  </si>
  <si>
    <t>Designator</t>
  </si>
  <si>
    <t>Footprint</t>
  </si>
  <si>
    <t>LibRef</t>
  </si>
  <si>
    <t>Bill of Materials</t>
  </si>
  <si>
    <t>Source Data From:</t>
  </si>
  <si>
    <t>Variant:</t>
  </si>
  <si>
    <t>Creation Date:</t>
  </si>
  <si>
    <t>11/29/2014</t>
  </si>
  <si>
    <t>2:43:41 PM</t>
  </si>
  <si>
    <t>Print Date:</t>
  </si>
  <si>
    <t>Board Description</t>
  </si>
  <si>
    <t>Rocketry avionics testing daughterboard</t>
  </si>
  <si>
    <t>Test v0.1</t>
  </si>
  <si>
    <t>Header 3X2</t>
  </si>
  <si>
    <t>Cap</t>
  </si>
  <si>
    <t>Cap Pol1</t>
  </si>
  <si>
    <t>LED2</t>
  </si>
  <si>
    <t>SMBJ6.0A_TVS</t>
  </si>
  <si>
    <t>SMBJ5.0A_TVS</t>
  </si>
  <si>
    <t>MI0805K601R</t>
  </si>
  <si>
    <t>Header 20</t>
  </si>
  <si>
    <t>miniUSB</t>
  </si>
  <si>
    <t>Res3</t>
  </si>
  <si>
    <t>CMP-0095-00269-2</t>
  </si>
  <si>
    <t>FT230X_SSOP16</t>
  </si>
  <si>
    <t>HC49Crystal</t>
  </si>
  <si>
    <t>HDR2X3</t>
  </si>
  <si>
    <t>0805</t>
  </si>
  <si>
    <t>RB7.6-15</t>
  </si>
  <si>
    <t>0805 Diode</t>
  </si>
  <si>
    <t>SMBJ_TVS</t>
  </si>
  <si>
    <t>HDR1X20</t>
  </si>
  <si>
    <t>miniUSBConnector</t>
  </si>
  <si>
    <t>32A_M</t>
  </si>
  <si>
    <t>AVRISP2</t>
  </si>
  <si>
    <t>C4</t>
  </si>
  <si>
    <t>D1, D3, D5</t>
  </si>
  <si>
    <t>D2</t>
  </si>
  <si>
    <t>D4</t>
  </si>
  <si>
    <t>L1, L2</t>
  </si>
  <si>
    <t>P1</t>
  </si>
  <si>
    <t>P2</t>
  </si>
  <si>
    <t>U1</t>
  </si>
  <si>
    <t>U2</t>
  </si>
  <si>
    <t>Y1</t>
  </si>
  <si>
    <t>Header, 3-Pin, Dual row</t>
  </si>
  <si>
    <t>8-bit AVR Microcontroller, 32KB Flash, 1KB EEPROM, 2KB SRAM, 32-pin TQFP, Industrial Grade (-40°C to 85°C)</t>
  </si>
  <si>
    <r>
      <t xml:space="preserve">Header, </t>
    </r>
    <r>
      <rPr>
        <b/>
        <sz val="10"/>
        <color theme="1"/>
        <rFont val="Garamond"/>
        <family val="1"/>
      </rPr>
      <t xml:space="preserve">RIGHT ANGLE </t>
    </r>
    <r>
      <rPr>
        <sz val="10"/>
        <color theme="1"/>
        <rFont val="Garamond"/>
        <family val="1"/>
      </rPr>
      <t>20-Pin</t>
    </r>
  </si>
  <si>
    <t>C1, C2</t>
  </si>
  <si>
    <t>C3, C5, C6, C7, C8</t>
  </si>
  <si>
    <t>C10, C11</t>
  </si>
  <si>
    <t>C9, C12</t>
  </si>
  <si>
    <t>Capacitor, 0805, 47pF</t>
  </si>
  <si>
    <t>Capacitor, 0805, 0.1uF</t>
  </si>
  <si>
    <t>Capacitor, 0805, 22pF</t>
  </si>
  <si>
    <t>Capacitor, 0805, 10uF</t>
  </si>
  <si>
    <t>Polarized Capacitor (Radial), 200uF, 20V+</t>
  </si>
  <si>
    <t>LED CHIPLED 570NM GREEN 0805 SMD</t>
  </si>
  <si>
    <t>Littelfuse Inc</t>
  </si>
  <si>
    <t>SMBJ6.0A</t>
  </si>
  <si>
    <t>SMBJ5.0A</t>
  </si>
  <si>
    <t>Laird-Signal Integrity Products</t>
  </si>
  <si>
    <t>MI0805K601R-10</t>
  </si>
  <si>
    <t>TVS DIODE 6VWM 10.3VC SMB</t>
  </si>
  <si>
    <t>TVS DIODE 5VWM 9.2VC SMB</t>
  </si>
  <si>
    <t>FERRITE CHIP POWER 600 OHM SMD</t>
  </si>
  <si>
    <t>R1, R3</t>
  </si>
  <si>
    <t>Resistor, 27Ohm</t>
  </si>
  <si>
    <t>R2</t>
  </si>
  <si>
    <t>Resistor, 4.7K</t>
  </si>
  <si>
    <t>R4</t>
  </si>
  <si>
    <t>Resistor, 10K</t>
  </si>
  <si>
    <t>R5</t>
  </si>
  <si>
    <t>Resistor, 1K</t>
  </si>
  <si>
    <t>R6, R7</t>
  </si>
  <si>
    <t>Resistor, 320Ohm</t>
  </si>
  <si>
    <t>FTDI, Future Technology Devices International Ltd</t>
  </si>
  <si>
    <t>FT230XS-R</t>
  </si>
  <si>
    <t>IC USB SERIAL BASIC UART 16SSOP</t>
  </si>
  <si>
    <t>20Mhz Crystal</t>
  </si>
  <si>
    <t>Molex</t>
  </si>
  <si>
    <t>0675031020</t>
  </si>
  <si>
    <t>CONN RECEPT MINIUSB R/A 5POS SMD</t>
  </si>
  <si>
    <t>Atmel</t>
  </si>
  <si>
    <t>ATmega328P-AU</t>
  </si>
  <si>
    <t>Qty per board</t>
  </si>
  <si>
    <t>Cost per board</t>
  </si>
  <si>
    <t>total Cost per board</t>
  </si>
  <si>
    <t>WM5461CT-ND</t>
  </si>
  <si>
    <t>SMBJ6.0ALFCT-ND</t>
  </si>
  <si>
    <t>SMBJ5.0ALFCT-ND</t>
  </si>
  <si>
    <t>240-2390-1-ND</t>
  </si>
  <si>
    <t>ATMEGA328P-AU-ND</t>
  </si>
  <si>
    <t>768-1135-1-ND</t>
  </si>
  <si>
    <t>passive component</t>
  </si>
  <si>
    <t>IT-v0.1_R_AV_DaughterboardTest.PcbDoc</t>
  </si>
  <si>
    <t>Schematic:</t>
  </si>
  <si>
    <t>IT-v0.1_R_AV_DaughterboardTest.SchDoc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</si>
</sst>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C09]dd\-mmm\-yy;@"/>
    <numFmt numFmtId="165" formatCode="[$-409]h:mm:ss\ AM/P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b/>
      <sz val="24"/>
      <name val="Garamond"/>
      <family val="1"/>
    </font>
    <font>
      <b/>
      <sz val="12"/>
      <name val="Garamond"/>
      <family val="1"/>
    </font>
    <font>
      <b/>
      <sz val="10"/>
      <name val="Garamond"/>
      <family val="1"/>
    </font>
    <font>
      <sz val="9"/>
      <name val="Garamond"/>
      <family val="1"/>
    </font>
    <font>
      <i/>
      <sz val="10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44" fontId="3" fillId="0" borderId="0" xfId="1" applyFont="1"/>
    <xf numFmtId="44" fontId="4" fillId="2" borderId="1" xfId="1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5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2" borderId="8" xfId="0" quotePrefix="1" applyFont="1" applyFill="1" applyBorder="1" applyAlignment="1">
      <alignment vertical="center"/>
    </xf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7" fillId="0" borderId="3" xfId="0" applyFont="1" applyBorder="1" applyAlignment="1"/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7" fillId="0" borderId="1" xfId="0" quotePrefix="1" applyFont="1" applyBorder="1" applyAlignment="1">
      <alignment horizontal="left"/>
    </xf>
    <xf numFmtId="0" fontId="2" fillId="0" borderId="1" xfId="0" applyFont="1" applyBorder="1" applyAlignment="1"/>
    <xf numFmtId="0" fontId="2" fillId="0" borderId="12" xfId="0" applyFont="1" applyBorder="1" applyAlignment="1"/>
    <xf numFmtId="0" fontId="7" fillId="0" borderId="13" xfId="0" applyFont="1" applyBorder="1" applyAlignment="1"/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/>
    <xf numFmtId="0" fontId="2" fillId="0" borderId="14" xfId="0" applyFont="1" applyBorder="1" applyAlignment="1"/>
    <xf numFmtId="0" fontId="8" fillId="0" borderId="3" xfId="0" applyFont="1" applyBorder="1" applyAlignment="1"/>
    <xf numFmtId="0" fontId="2" fillId="0" borderId="12" xfId="0" quotePrefix="1" applyFont="1" applyBorder="1" applyAlignment="1">
      <alignment horizontal="left"/>
    </xf>
    <xf numFmtId="0" fontId="8" fillId="0" borderId="0" xfId="0" applyFont="1" applyBorder="1" applyAlignment="1"/>
    <xf numFmtId="0" fontId="2" fillId="0" borderId="3" xfId="0" applyFont="1" applyBorder="1" applyAlignment="1"/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3" fillId="0" borderId="0" xfId="0" applyFont="1" applyAlignment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5" sqref="C5"/>
    </sheetView>
  </sheetViews>
  <sheetFormatPr defaultRowHeight="12.75" x14ac:dyDescent="0.2"/>
  <cols>
    <col min="1" max="1" width="16.140625" style="2" customWidth="1"/>
    <col min="2" max="2" width="39.5703125" style="2" bestFit="1" customWidth="1"/>
    <col min="3" max="3" width="33.42578125" style="2" bestFit="1" customWidth="1"/>
    <col min="4" max="4" width="46.85546875" style="2" customWidth="1"/>
    <col min="5" max="5" width="35" style="2" bestFit="1" customWidth="1"/>
    <col min="6" max="6" width="23.7109375" style="2" customWidth="1"/>
    <col min="7" max="7" width="17.7109375" style="2" customWidth="1"/>
    <col min="8" max="8" width="14.140625" style="2" bestFit="1" customWidth="1"/>
    <col min="9" max="9" width="11.85546875" style="2" bestFit="1" customWidth="1"/>
    <col min="10" max="10" width="18.28515625" style="4" bestFit="1" customWidth="1"/>
    <col min="11" max="16384" width="9.140625" style="2"/>
  </cols>
  <sheetData>
    <row r="1" spans="1:10" s="1" customFormat="1" ht="15.75" thickBot="1" x14ac:dyDescent="0.3">
      <c r="A1" s="6"/>
      <c r="B1" s="7"/>
      <c r="C1" s="7"/>
      <c r="D1" s="8"/>
      <c r="E1" s="8"/>
      <c r="F1" s="9"/>
    </row>
    <row r="2" spans="1:10" s="1" customFormat="1" ht="31.5" thickBot="1" x14ac:dyDescent="0.3">
      <c r="A2" s="10" t="s">
        <v>7</v>
      </c>
      <c r="B2" s="11"/>
      <c r="C2" s="12"/>
      <c r="D2" s="13" t="s">
        <v>99</v>
      </c>
      <c r="E2" s="14"/>
      <c r="F2" s="15"/>
    </row>
    <row r="3" spans="1:10" s="1" customFormat="1" ht="15" x14ac:dyDescent="0.25">
      <c r="A3" s="16" t="s">
        <v>8</v>
      </c>
      <c r="B3" s="11"/>
      <c r="C3" s="17" t="s">
        <v>99</v>
      </c>
      <c r="D3" s="18"/>
      <c r="E3" s="19"/>
      <c r="F3" s="20"/>
    </row>
    <row r="4" spans="1:10" s="1" customFormat="1" ht="15" x14ac:dyDescent="0.25">
      <c r="A4" s="16" t="s">
        <v>100</v>
      </c>
      <c r="B4" s="11"/>
      <c r="C4" s="21" t="s">
        <v>101</v>
      </c>
      <c r="D4" s="22"/>
      <c r="E4" s="19"/>
      <c r="F4" s="20"/>
    </row>
    <row r="5" spans="1:10" s="1" customFormat="1" ht="15" x14ac:dyDescent="0.25">
      <c r="A5" s="16" t="s">
        <v>14</v>
      </c>
      <c r="B5" s="11"/>
      <c r="C5" s="25" t="s">
        <v>15</v>
      </c>
      <c r="D5" s="23"/>
      <c r="E5" s="19"/>
      <c r="F5" s="20"/>
    </row>
    <row r="6" spans="1:10" s="1" customFormat="1" ht="15" x14ac:dyDescent="0.25">
      <c r="A6" s="16" t="s">
        <v>9</v>
      </c>
      <c r="B6" s="11"/>
      <c r="C6" s="25" t="s">
        <v>16</v>
      </c>
      <c r="D6" s="23"/>
      <c r="E6" s="19"/>
      <c r="F6" s="20"/>
    </row>
    <row r="7" spans="1:10" s="1" customFormat="1" ht="15" x14ac:dyDescent="0.25">
      <c r="A7" s="24"/>
      <c r="B7" s="25"/>
      <c r="C7" s="26"/>
      <c r="D7" s="23"/>
      <c r="E7" s="27"/>
      <c r="F7" s="28"/>
    </row>
    <row r="8" spans="1:10" s="1" customFormat="1" ht="15" x14ac:dyDescent="0.25">
      <c r="A8" s="29" t="s">
        <v>10</v>
      </c>
      <c r="B8" s="30" t="s">
        <v>11</v>
      </c>
      <c r="C8" s="30" t="s">
        <v>12</v>
      </c>
      <c r="D8" s="31"/>
      <c r="E8" s="19"/>
      <c r="F8" s="20"/>
    </row>
    <row r="9" spans="1:10" s="1" customFormat="1" ht="15" x14ac:dyDescent="0.25">
      <c r="A9" s="32" t="s">
        <v>13</v>
      </c>
      <c r="B9" s="33">
        <f ca="1">TODAY()</f>
        <v>41994</v>
      </c>
      <c r="C9" s="34">
        <f ca="1">NOW()</f>
        <v>41994.138553009259</v>
      </c>
      <c r="D9" s="31"/>
      <c r="E9" s="19"/>
      <c r="F9" s="20"/>
    </row>
    <row r="11" spans="1:10" x14ac:dyDescent="0.2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5" t="s">
        <v>90</v>
      </c>
      <c r="I11" s="3" t="s">
        <v>89</v>
      </c>
      <c r="J11" s="5" t="s">
        <v>91</v>
      </c>
    </row>
    <row r="12" spans="1:10" x14ac:dyDescent="0.2">
      <c r="A12" s="36" t="s">
        <v>98</v>
      </c>
      <c r="D12" s="2" t="s">
        <v>49</v>
      </c>
      <c r="E12" s="2" t="s">
        <v>38</v>
      </c>
      <c r="F12" s="2" t="s">
        <v>30</v>
      </c>
      <c r="G12" s="2" t="s">
        <v>17</v>
      </c>
      <c r="I12" s="2">
        <v>1</v>
      </c>
      <c r="J12" s="4">
        <f t="shared" ref="J12:J22" si="0">I12*H12</f>
        <v>0</v>
      </c>
    </row>
    <row r="13" spans="1:10" x14ac:dyDescent="0.2">
      <c r="A13" s="36" t="s">
        <v>98</v>
      </c>
      <c r="D13" s="2" t="s">
        <v>56</v>
      </c>
      <c r="E13" s="2" t="s">
        <v>52</v>
      </c>
      <c r="F13" s="2" t="s">
        <v>31</v>
      </c>
      <c r="G13" s="35" t="s">
        <v>18</v>
      </c>
      <c r="H13" s="35"/>
      <c r="I13" s="35">
        <v>2</v>
      </c>
      <c r="J13" s="4">
        <f t="shared" si="0"/>
        <v>0</v>
      </c>
    </row>
    <row r="14" spans="1:10" x14ac:dyDescent="0.2">
      <c r="A14" s="36" t="s">
        <v>98</v>
      </c>
      <c r="D14" s="2" t="s">
        <v>57</v>
      </c>
      <c r="E14" s="2" t="s">
        <v>53</v>
      </c>
      <c r="F14" s="2" t="s">
        <v>31</v>
      </c>
      <c r="G14" s="35" t="s">
        <v>18</v>
      </c>
      <c r="I14" s="2">
        <v>5</v>
      </c>
      <c r="J14" s="4">
        <f t="shared" si="0"/>
        <v>0</v>
      </c>
    </row>
    <row r="15" spans="1:10" x14ac:dyDescent="0.2">
      <c r="A15" s="36" t="s">
        <v>98</v>
      </c>
      <c r="D15" s="2" t="s">
        <v>58</v>
      </c>
      <c r="E15" s="2" t="s">
        <v>54</v>
      </c>
      <c r="F15" s="2" t="s">
        <v>31</v>
      </c>
      <c r="G15" s="35" t="s">
        <v>18</v>
      </c>
      <c r="I15" s="2">
        <v>2</v>
      </c>
      <c r="J15" s="4">
        <f t="shared" si="0"/>
        <v>0</v>
      </c>
    </row>
    <row r="16" spans="1:10" x14ac:dyDescent="0.2">
      <c r="A16" s="36" t="s">
        <v>98</v>
      </c>
      <c r="D16" s="2" t="s">
        <v>59</v>
      </c>
      <c r="E16" s="2" t="s">
        <v>55</v>
      </c>
      <c r="F16" s="2" t="s">
        <v>31</v>
      </c>
      <c r="G16" s="35" t="s">
        <v>18</v>
      </c>
      <c r="I16" s="2">
        <v>2</v>
      </c>
      <c r="J16" s="4">
        <f t="shared" si="0"/>
        <v>0</v>
      </c>
    </row>
    <row r="17" spans="1:10" x14ac:dyDescent="0.2">
      <c r="A17" s="36" t="s">
        <v>98</v>
      </c>
      <c r="D17" s="2" t="s">
        <v>60</v>
      </c>
      <c r="E17" s="2" t="s">
        <v>39</v>
      </c>
      <c r="F17" s="2" t="s">
        <v>32</v>
      </c>
      <c r="G17" s="2" t="s">
        <v>19</v>
      </c>
      <c r="I17" s="2">
        <v>1</v>
      </c>
      <c r="J17" s="4">
        <f t="shared" si="0"/>
        <v>0</v>
      </c>
    </row>
    <row r="18" spans="1:10" x14ac:dyDescent="0.2">
      <c r="A18" s="36" t="s">
        <v>98</v>
      </c>
      <c r="D18" s="2" t="s">
        <v>61</v>
      </c>
      <c r="E18" s="2" t="s">
        <v>40</v>
      </c>
      <c r="F18" s="2" t="s">
        <v>33</v>
      </c>
      <c r="G18" s="2" t="s">
        <v>20</v>
      </c>
      <c r="I18" s="2">
        <v>3</v>
      </c>
      <c r="J18" s="4">
        <f t="shared" si="0"/>
        <v>0</v>
      </c>
    </row>
    <row r="19" spans="1:10" x14ac:dyDescent="0.2">
      <c r="A19" s="2" t="s">
        <v>93</v>
      </c>
      <c r="B19" s="2" t="s">
        <v>62</v>
      </c>
      <c r="C19" s="2" t="s">
        <v>63</v>
      </c>
      <c r="D19" s="2" t="s">
        <v>67</v>
      </c>
      <c r="E19" s="2" t="s">
        <v>41</v>
      </c>
      <c r="F19" s="2" t="s">
        <v>34</v>
      </c>
      <c r="G19" s="2" t="s">
        <v>21</v>
      </c>
      <c r="H19" s="2">
        <v>0.56000000000000005</v>
      </c>
      <c r="I19" s="2">
        <v>1</v>
      </c>
      <c r="J19" s="4">
        <f t="shared" si="0"/>
        <v>0.56000000000000005</v>
      </c>
    </row>
    <row r="20" spans="1:10" x14ac:dyDescent="0.2">
      <c r="A20" s="2" t="s">
        <v>94</v>
      </c>
      <c r="B20" s="2" t="s">
        <v>62</v>
      </c>
      <c r="C20" s="2" t="s">
        <v>64</v>
      </c>
      <c r="D20" s="2" t="s">
        <v>68</v>
      </c>
      <c r="E20" s="2" t="s">
        <v>42</v>
      </c>
      <c r="F20" s="2" t="s">
        <v>34</v>
      </c>
      <c r="G20" s="2" t="s">
        <v>22</v>
      </c>
      <c r="H20" s="2">
        <v>0.56000000000000005</v>
      </c>
      <c r="I20" s="2">
        <v>1</v>
      </c>
      <c r="J20" s="4">
        <f t="shared" si="0"/>
        <v>0.56000000000000005</v>
      </c>
    </row>
    <row r="21" spans="1:10" x14ac:dyDescent="0.2">
      <c r="A21" s="2" t="s">
        <v>95</v>
      </c>
      <c r="B21" s="2" t="s">
        <v>65</v>
      </c>
      <c r="C21" s="2" t="s">
        <v>66</v>
      </c>
      <c r="D21" s="2" t="s">
        <v>69</v>
      </c>
      <c r="E21" s="2" t="s">
        <v>43</v>
      </c>
      <c r="F21" s="2" t="s">
        <v>31</v>
      </c>
      <c r="G21" s="2" t="s">
        <v>23</v>
      </c>
      <c r="H21" s="2">
        <v>0.12</v>
      </c>
      <c r="I21" s="2">
        <v>2</v>
      </c>
      <c r="J21" s="4">
        <f t="shared" si="0"/>
        <v>0.24</v>
      </c>
    </row>
    <row r="22" spans="1:10" x14ac:dyDescent="0.2">
      <c r="A22" s="36" t="s">
        <v>98</v>
      </c>
      <c r="D22" s="2" t="s">
        <v>51</v>
      </c>
      <c r="E22" s="2" t="s">
        <v>44</v>
      </c>
      <c r="F22" s="2" t="s">
        <v>35</v>
      </c>
      <c r="G22" s="2" t="s">
        <v>24</v>
      </c>
      <c r="I22" s="2">
        <v>1</v>
      </c>
      <c r="J22" s="4">
        <f t="shared" si="0"/>
        <v>0</v>
      </c>
    </row>
    <row r="23" spans="1:10" x14ac:dyDescent="0.2">
      <c r="A23" s="2" t="s">
        <v>92</v>
      </c>
      <c r="B23" s="2" t="s">
        <v>84</v>
      </c>
      <c r="C23" s="2" t="s">
        <v>85</v>
      </c>
      <c r="D23" s="2" t="s">
        <v>86</v>
      </c>
      <c r="E23" s="2" t="s">
        <v>45</v>
      </c>
      <c r="F23" s="2" t="s">
        <v>36</v>
      </c>
      <c r="G23" s="2" t="s">
        <v>25</v>
      </c>
      <c r="H23" s="2">
        <v>1.38</v>
      </c>
      <c r="I23" s="2">
        <v>1</v>
      </c>
      <c r="J23" s="4">
        <f>I23*H23</f>
        <v>1.38</v>
      </c>
    </row>
    <row r="24" spans="1:10" x14ac:dyDescent="0.2">
      <c r="A24" s="36" t="s">
        <v>98</v>
      </c>
      <c r="D24" s="2" t="s">
        <v>71</v>
      </c>
      <c r="E24" s="2" t="s">
        <v>70</v>
      </c>
      <c r="F24" s="2" t="s">
        <v>31</v>
      </c>
      <c r="G24" s="2" t="s">
        <v>26</v>
      </c>
      <c r="I24" s="2">
        <v>2</v>
      </c>
      <c r="J24" s="4">
        <f t="shared" ref="J24:J31" si="1">I24*H24</f>
        <v>0</v>
      </c>
    </row>
    <row r="25" spans="1:10" x14ac:dyDescent="0.2">
      <c r="A25" s="36" t="s">
        <v>98</v>
      </c>
      <c r="D25" s="2" t="s">
        <v>73</v>
      </c>
      <c r="E25" s="2" t="s">
        <v>72</v>
      </c>
      <c r="F25" s="2" t="s">
        <v>31</v>
      </c>
      <c r="G25" s="2" t="s">
        <v>26</v>
      </c>
      <c r="I25" s="2">
        <v>1</v>
      </c>
      <c r="J25" s="4">
        <f t="shared" si="1"/>
        <v>0</v>
      </c>
    </row>
    <row r="26" spans="1:10" x14ac:dyDescent="0.2">
      <c r="A26" s="36" t="s">
        <v>98</v>
      </c>
      <c r="D26" s="2" t="s">
        <v>75</v>
      </c>
      <c r="E26" s="2" t="s">
        <v>74</v>
      </c>
      <c r="F26" s="2" t="s">
        <v>31</v>
      </c>
      <c r="G26" s="2" t="s">
        <v>26</v>
      </c>
      <c r="I26" s="2">
        <v>1</v>
      </c>
      <c r="J26" s="4">
        <f t="shared" si="1"/>
        <v>0</v>
      </c>
    </row>
    <row r="27" spans="1:10" x14ac:dyDescent="0.2">
      <c r="A27" s="36" t="s">
        <v>98</v>
      </c>
      <c r="D27" s="2" t="s">
        <v>77</v>
      </c>
      <c r="E27" s="2" t="s">
        <v>76</v>
      </c>
      <c r="F27" s="2" t="s">
        <v>31</v>
      </c>
      <c r="G27" s="2" t="s">
        <v>26</v>
      </c>
      <c r="I27" s="2">
        <v>1</v>
      </c>
      <c r="J27" s="4">
        <f t="shared" si="1"/>
        <v>0</v>
      </c>
    </row>
    <row r="28" spans="1:10" x14ac:dyDescent="0.2">
      <c r="A28" s="36" t="s">
        <v>98</v>
      </c>
      <c r="D28" s="2" t="s">
        <v>79</v>
      </c>
      <c r="E28" s="2" t="s">
        <v>78</v>
      </c>
      <c r="F28" s="2" t="s">
        <v>31</v>
      </c>
      <c r="G28" s="2" t="s">
        <v>26</v>
      </c>
      <c r="I28" s="2">
        <v>2</v>
      </c>
      <c r="J28" s="4">
        <f t="shared" si="1"/>
        <v>0</v>
      </c>
    </row>
    <row r="29" spans="1:10" x14ac:dyDescent="0.2">
      <c r="A29" s="2" t="s">
        <v>96</v>
      </c>
      <c r="B29" s="2" t="s">
        <v>87</v>
      </c>
      <c r="C29" s="2" t="s">
        <v>88</v>
      </c>
      <c r="D29" s="2" t="s">
        <v>50</v>
      </c>
      <c r="E29" s="2" t="s">
        <v>46</v>
      </c>
      <c r="F29" s="2" t="s">
        <v>37</v>
      </c>
      <c r="G29" s="2" t="s">
        <v>27</v>
      </c>
      <c r="H29" s="2">
        <v>4.4000000000000004</v>
      </c>
      <c r="I29" s="2">
        <v>1</v>
      </c>
      <c r="J29" s="4">
        <f t="shared" si="1"/>
        <v>4.4000000000000004</v>
      </c>
    </row>
    <row r="30" spans="1:10" x14ac:dyDescent="0.2">
      <c r="A30" s="2" t="s">
        <v>97</v>
      </c>
      <c r="B30" s="2" t="s">
        <v>80</v>
      </c>
      <c r="C30" s="2" t="s">
        <v>81</v>
      </c>
      <c r="D30" s="2" t="s">
        <v>82</v>
      </c>
      <c r="E30" s="2" t="s">
        <v>47</v>
      </c>
      <c r="F30" s="2" t="s">
        <v>28</v>
      </c>
      <c r="G30" s="2" t="s">
        <v>28</v>
      </c>
      <c r="H30" s="2">
        <v>2.48</v>
      </c>
      <c r="I30" s="2">
        <v>1</v>
      </c>
      <c r="J30" s="4">
        <f t="shared" si="1"/>
        <v>2.48</v>
      </c>
    </row>
    <row r="31" spans="1:10" x14ac:dyDescent="0.2">
      <c r="A31" s="36" t="s">
        <v>98</v>
      </c>
      <c r="D31" s="2" t="s">
        <v>83</v>
      </c>
      <c r="E31" s="2" t="s">
        <v>48</v>
      </c>
      <c r="F31" s="2" t="s">
        <v>29</v>
      </c>
      <c r="G31" s="2" t="s">
        <v>29</v>
      </c>
      <c r="I31" s="2">
        <v>1</v>
      </c>
      <c r="J31" s="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JeffLaptop</dc:creator>
  <cp:lastModifiedBy>Angus L</cp:lastModifiedBy>
  <dcterms:created xsi:type="dcterms:W3CDTF">2014-12-02T13:56:07Z</dcterms:created>
  <dcterms:modified xsi:type="dcterms:W3CDTF">2014-12-21T11:19:31Z</dcterms:modified>
</cp:coreProperties>
</file>