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195" windowHeight="9780"/>
  </bookViews>
  <sheets>
    <sheet name="F IX" sheetId="2" r:id="rId1"/>
  </sheets>
  <calcPr calcId="14562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3" i="2"/>
  <c r="D2" i="2"/>
  <c r="A4" i="2"/>
  <c r="B4" i="2" l="1"/>
  <c r="B5" i="2" s="1"/>
  <c r="B6" i="2" s="1"/>
  <c r="B7" i="2" s="1"/>
  <c r="B8" i="2" s="1"/>
  <c r="B3" i="2"/>
  <c r="B2" i="2"/>
</calcChain>
</file>

<file path=xl/sharedStrings.xml><?xml version="1.0" encoding="utf-8"?>
<sst xmlns="http://schemas.openxmlformats.org/spreadsheetml/2006/main" count="6" uniqueCount="6">
  <si>
    <t>mg/ml</t>
  </si>
  <si>
    <t>% activity</t>
  </si>
  <si>
    <t>6.6 mg/ml</t>
  </si>
  <si>
    <t>DF=50.5</t>
  </si>
  <si>
    <t>221 U/mg</t>
  </si>
  <si>
    <t>U/ml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</si>
</sst>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 IX</a:t>
            </a:r>
            <a:r>
              <a:rPr lang="en-US" baseline="0"/>
              <a:t> spiking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226596675415574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'F IX'!$C$2:$C$9</c:f>
              <c:numCache>
                <c:formatCode>General</c:formatCode>
                <c:ptCount val="8"/>
                <c:pt idx="0">
                  <c:v>3380</c:v>
                </c:pt>
                <c:pt idx="1">
                  <c:v>1609</c:v>
                </c:pt>
                <c:pt idx="2">
                  <c:v>902</c:v>
                </c:pt>
                <c:pt idx="3">
                  <c:v>450</c:v>
                </c:pt>
                <c:pt idx="4">
                  <c:v>243</c:v>
                </c:pt>
                <c:pt idx="5">
                  <c:v>112</c:v>
                </c:pt>
                <c:pt idx="6">
                  <c:v>57</c:v>
                </c:pt>
                <c:pt idx="7">
                  <c:v>3</c:v>
                </c:pt>
              </c:numCache>
            </c:numRef>
          </c:xVal>
          <c:yVal>
            <c:numRef>
              <c:f>'F IX'!$D$2:$D$9</c:f>
              <c:numCache>
                <c:formatCode>General</c:formatCode>
                <c:ptCount val="8"/>
                <c:pt idx="0">
                  <c:v>28.871287128712872</c:v>
                </c:pt>
                <c:pt idx="1">
                  <c:v>14.435643564356436</c:v>
                </c:pt>
                <c:pt idx="2">
                  <c:v>7.217821782178218</c:v>
                </c:pt>
                <c:pt idx="3">
                  <c:v>3.608910891089109</c:v>
                </c:pt>
                <c:pt idx="4">
                  <c:v>1.8044554455445545</c:v>
                </c:pt>
                <c:pt idx="5">
                  <c:v>0.90222772277227725</c:v>
                </c:pt>
                <c:pt idx="6">
                  <c:v>0.45111386138613863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7584"/>
        <c:axId val="123669504"/>
      </c:scatterChart>
      <c:valAx>
        <c:axId val="1236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Activity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669504"/>
        <c:crosses val="autoZero"/>
        <c:crossBetween val="midCat"/>
      </c:valAx>
      <c:valAx>
        <c:axId val="12366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units/ml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66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71437</xdr:rowOff>
    </xdr:from>
    <xdr:to>
      <xdr:col>7</xdr:col>
      <xdr:colOff>304800</xdr:colOff>
      <xdr:row>25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F1" sqref="F1:G10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1</v>
      </c>
      <c r="D1" t="s">
        <v>5</v>
      </c>
    </row>
    <row r="2" spans="1:4" x14ac:dyDescent="0.25">
      <c r="A2" t="s">
        <v>3</v>
      </c>
      <c r="B2">
        <f>6.6/50.5</f>
        <v>0.1306930693069307</v>
      </c>
      <c r="C2">
        <v>3380</v>
      </c>
      <c r="D2">
        <f>1458/50.5</f>
        <v>28.871287128712872</v>
      </c>
    </row>
    <row r="3" spans="1:4" x14ac:dyDescent="0.25">
      <c r="A3" t="s">
        <v>4</v>
      </c>
      <c r="B3">
        <f>B2/2</f>
        <v>6.5346534653465349E-2</v>
      </c>
      <c r="C3">
        <v>1609</v>
      </c>
      <c r="D3">
        <f>D2/2</f>
        <v>14.435643564356436</v>
      </c>
    </row>
    <row r="4" spans="1:4" x14ac:dyDescent="0.25">
      <c r="A4">
        <f>221*6.6</f>
        <v>1458.6</v>
      </c>
      <c r="B4">
        <f t="shared" ref="B4:B8" si="0">B3/2</f>
        <v>3.2673267326732675E-2</v>
      </c>
      <c r="C4">
        <v>902</v>
      </c>
      <c r="D4">
        <f t="shared" ref="D4:D8" si="1">D3/2</f>
        <v>7.217821782178218</v>
      </c>
    </row>
    <row r="5" spans="1:4" x14ac:dyDescent="0.25">
      <c r="B5">
        <f t="shared" si="0"/>
        <v>1.6336633663366337E-2</v>
      </c>
      <c r="C5">
        <v>450</v>
      </c>
      <c r="D5">
        <f t="shared" si="1"/>
        <v>3.608910891089109</v>
      </c>
    </row>
    <row r="6" spans="1:4" x14ac:dyDescent="0.25">
      <c r="B6">
        <f t="shared" si="0"/>
        <v>8.1683168316831686E-3</v>
      </c>
      <c r="C6">
        <v>243</v>
      </c>
      <c r="D6">
        <f t="shared" si="1"/>
        <v>1.8044554455445545</v>
      </c>
    </row>
    <row r="7" spans="1:4" x14ac:dyDescent="0.25">
      <c r="B7">
        <f t="shared" si="0"/>
        <v>4.0841584158415843E-3</v>
      </c>
      <c r="C7">
        <v>112</v>
      </c>
      <c r="D7">
        <f t="shared" si="1"/>
        <v>0.90222772277227725</v>
      </c>
    </row>
    <row r="8" spans="1:4" x14ac:dyDescent="0.25">
      <c r="B8">
        <f t="shared" si="0"/>
        <v>2.0420792079207922E-3</v>
      </c>
      <c r="C8">
        <v>57</v>
      </c>
      <c r="D8">
        <f t="shared" si="1"/>
        <v>0.45111386138613863</v>
      </c>
    </row>
    <row r="9" spans="1:4" x14ac:dyDescent="0.25">
      <c r="B9">
        <v>0</v>
      </c>
      <c r="C9">
        <v>3</v>
      </c>
      <c r="D9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 IX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Vilardi, Ryan</dc:creator>
  <cp:lastModifiedBy>Vilardi, Ryan</cp:lastModifiedBy>
  <cp:lastPrinted>2014-06-16T21:34:54Z</cp:lastPrinted>
  <dcterms:created xsi:type="dcterms:W3CDTF">2014-06-12T18:38:56Z</dcterms:created>
  <dcterms:modified xsi:type="dcterms:W3CDTF">2014-07-26T00:03:07Z</dcterms:modified>
</cp:coreProperties>
</file>