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7955" windowHeight="9495"/>
  </bookViews>
  <sheets>
    <sheet name="Sheet1" sheetId="1" r:id="rId1"/>
    <sheet name="Sheet3" sheetId="3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D31" i="1" l="1"/>
  <c r="D32" i="1"/>
  <c r="D33" i="1"/>
  <c r="D30" i="1"/>
  <c r="F31" i="1"/>
  <c r="F32" i="1"/>
  <c r="F30" i="1"/>
  <c r="E31" i="1"/>
  <c r="E32" i="1"/>
  <c r="E33" i="1"/>
  <c r="F33" i="1" s="1"/>
  <c r="E30" i="1"/>
  <c r="C31" i="1"/>
  <c r="C32" i="1"/>
  <c r="C33" i="1"/>
  <c r="C30" i="1"/>
  <c r="B31" i="1"/>
  <c r="B32" i="1"/>
  <c r="B33" i="1"/>
  <c r="B30" i="1"/>
  <c r="A33" i="1"/>
  <c r="A31" i="1"/>
  <c r="A32" i="1"/>
  <c r="A30" i="1"/>
  <c r="D4" i="1"/>
  <c r="D5" i="1" s="1"/>
  <c r="D6" i="1" s="1"/>
  <c r="D3" i="1"/>
  <c r="A2" i="1"/>
</calcChain>
</file>

<file path=xl/sharedStrings.xml><?xml version="1.0" encoding="utf-8"?>
<sst xmlns="http://schemas.openxmlformats.org/spreadsheetml/2006/main" count="3" uniqueCount="3">
  <si>
    <t>IU/ML</t>
  </si>
  <si>
    <t>% activity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</si>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</sst>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Factor</a:t>
            </a:r>
            <a:r>
              <a:rPr lang="en-US" baseline="0"/>
              <a:t> VIII (247030 IU/ML) Spiking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8292454068241472"/>
                  <c:y val="-8.5158209390492859E-2"/>
                </c:manualLayout>
              </c:layout>
              <c:numFmt formatCode="General" sourceLinked="0"/>
            </c:trendlineLbl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479</c:v>
                </c:pt>
                <c:pt idx="1">
                  <c:v>245</c:v>
                </c:pt>
                <c:pt idx="2">
                  <c:v>125</c:v>
                </c:pt>
                <c:pt idx="3">
                  <c:v>50</c:v>
                </c:pt>
                <c:pt idx="4">
                  <c:v>26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9881.2000000000007</c:v>
                </c:pt>
                <c:pt idx="1">
                  <c:v>4940.6000000000004</c:v>
                </c:pt>
                <c:pt idx="2">
                  <c:v>2470.3000000000002</c:v>
                </c:pt>
                <c:pt idx="3">
                  <c:v>1235.1500000000001</c:v>
                </c:pt>
                <c:pt idx="4">
                  <c:v>617.57500000000005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7888"/>
        <c:axId val="103855232"/>
      </c:scatterChart>
      <c:valAx>
        <c:axId val="1037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Activity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855232"/>
        <c:crosses val="autoZero"/>
        <c:crossBetween val="midCat"/>
      </c:valAx>
      <c:valAx>
        <c:axId val="10385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IU/ML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1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71437</xdr:rowOff>
    </xdr:from>
    <xdr:to>
      <xdr:col>7</xdr:col>
      <xdr:colOff>438150</xdr:colOff>
      <xdr:row>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B2">
            <v>0</v>
          </cell>
          <cell r="C2">
            <v>42</v>
          </cell>
        </row>
        <row r="3">
          <cell r="B3">
            <v>0.26600817714447633</v>
          </cell>
          <cell r="C3">
            <v>47</v>
          </cell>
        </row>
        <row r="4">
          <cell r="B4">
            <v>1.0972837307209651</v>
          </cell>
          <cell r="C4">
            <v>96</v>
          </cell>
        </row>
        <row r="5">
          <cell r="B5">
            <v>1.9285592842974539</v>
          </cell>
          <cell r="C5">
            <v>111</v>
          </cell>
        </row>
        <row r="6">
          <cell r="B6">
            <v>3.2586001700198359</v>
          </cell>
          <cell r="C6">
            <v>168</v>
          </cell>
        </row>
        <row r="7">
          <cell r="B7">
            <v>4.588641055742217</v>
          </cell>
          <cell r="C7">
            <v>203</v>
          </cell>
        </row>
        <row r="8">
          <cell r="B8">
            <v>6.9162126057563853</v>
          </cell>
          <cell r="C8">
            <v>330</v>
          </cell>
        </row>
        <row r="9">
          <cell r="B9">
            <v>9.4100392664858514</v>
          </cell>
          <cell r="C9">
            <v>390</v>
          </cell>
        </row>
        <row r="10">
          <cell r="B10">
            <v>12.735141480791805</v>
          </cell>
          <cell r="C10">
            <v>506</v>
          </cell>
        </row>
        <row r="11">
          <cell r="B11">
            <v>16.060243695097764</v>
          </cell>
          <cell r="C11">
            <v>593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8" sqref="F8"/>
    </sheetView>
  </sheetViews>
  <sheetFormatPr defaultRowHeight="15" x14ac:dyDescent="0.25"/>
  <sheetData>
    <row r="1" spans="1:4" x14ac:dyDescent="0.25">
      <c r="A1">
        <v>247030</v>
      </c>
      <c r="C1" t="s">
        <v>1</v>
      </c>
      <c r="D1" t="s">
        <v>0</v>
      </c>
    </row>
    <row r="2" spans="1:4" x14ac:dyDescent="0.25">
      <c r="A2">
        <f>247030/25</f>
        <v>9881.2000000000007</v>
      </c>
      <c r="B2">
        <v>4</v>
      </c>
      <c r="C2">
        <v>479</v>
      </c>
      <c r="D2">
        <v>9881.2000000000007</v>
      </c>
    </row>
    <row r="3" spans="1:4" x14ac:dyDescent="0.25">
      <c r="B3">
        <v>2</v>
      </c>
      <c r="C3">
        <v>245</v>
      </c>
      <c r="D3">
        <f>D2/2</f>
        <v>4940.6000000000004</v>
      </c>
    </row>
    <row r="4" spans="1:4" x14ac:dyDescent="0.25">
      <c r="B4">
        <v>1</v>
      </c>
      <c r="C4">
        <v>125</v>
      </c>
      <c r="D4">
        <f t="shared" ref="D4:D6" si="0">D3/2</f>
        <v>2470.3000000000002</v>
      </c>
    </row>
    <row r="5" spans="1:4" x14ac:dyDescent="0.25">
      <c r="B5">
        <v>0.5</v>
      </c>
      <c r="C5">
        <v>50</v>
      </c>
      <c r="D5">
        <f t="shared" si="0"/>
        <v>1235.1500000000001</v>
      </c>
    </row>
    <row r="6" spans="1:4" x14ac:dyDescent="0.25">
      <c r="B6">
        <v>0.25</v>
      </c>
      <c r="C6">
        <v>26</v>
      </c>
      <c r="D6">
        <f t="shared" si="0"/>
        <v>617.57500000000005</v>
      </c>
    </row>
    <row r="25" spans="1:6" x14ac:dyDescent="0.25">
      <c r="A25">
        <v>500</v>
      </c>
      <c r="B25">
        <v>145</v>
      </c>
    </row>
    <row r="26" spans="1:6" x14ac:dyDescent="0.25">
      <c r="A26">
        <v>350</v>
      </c>
      <c r="B26">
        <v>78</v>
      </c>
    </row>
    <row r="27" spans="1:6" x14ac:dyDescent="0.25">
      <c r="A27">
        <v>150</v>
      </c>
      <c r="B27">
        <v>58</v>
      </c>
    </row>
    <row r="28" spans="1:6" x14ac:dyDescent="0.25">
      <c r="A28">
        <v>200</v>
      </c>
      <c r="B28">
        <v>66</v>
      </c>
    </row>
    <row r="29" spans="1:6" x14ac:dyDescent="0.25">
      <c r="C29" t="s">
        <v>2</v>
      </c>
    </row>
    <row r="30" spans="1:6" x14ac:dyDescent="0.25">
      <c r="A30">
        <f>20.535*A25</f>
        <v>10267.5</v>
      </c>
      <c r="B30">
        <f>20.535*B25</f>
        <v>2977.5749999999998</v>
      </c>
      <c r="C30">
        <f>A30-B30</f>
        <v>7289.9250000000002</v>
      </c>
      <c r="D30">
        <f>C30*0.1</f>
        <v>728.99250000000006</v>
      </c>
      <c r="E30">
        <f>D30/247030</f>
        <v>2.9510282151965351E-3</v>
      </c>
      <c r="F30">
        <f>E30*1000</f>
        <v>2.9510282151965352</v>
      </c>
    </row>
    <row r="31" spans="1:6" x14ac:dyDescent="0.25">
      <c r="A31">
        <f t="shared" ref="A31:B32" si="1">20.535*A26</f>
        <v>7187.25</v>
      </c>
      <c r="B31">
        <f t="shared" si="1"/>
        <v>1601.73</v>
      </c>
      <c r="C31">
        <f t="shared" ref="C31:C33" si="2">A31-B31</f>
        <v>5585.52</v>
      </c>
      <c r="D31">
        <f t="shared" ref="D31:D33" si="3">C31*0.1</f>
        <v>558.55200000000002</v>
      </c>
      <c r="E31">
        <f t="shared" ref="E31:E33" si="4">D31/247030</f>
        <v>2.2610695057280494E-3</v>
      </c>
      <c r="F31">
        <f t="shared" ref="F31:F33" si="5">E31*1000</f>
        <v>2.2610695057280492</v>
      </c>
    </row>
    <row r="32" spans="1:6" x14ac:dyDescent="0.25">
      <c r="A32">
        <f t="shared" si="1"/>
        <v>3080.25</v>
      </c>
      <c r="B32">
        <f t="shared" si="1"/>
        <v>1191.03</v>
      </c>
      <c r="C32">
        <f t="shared" si="2"/>
        <v>1889.22</v>
      </c>
      <c r="D32">
        <f t="shared" si="3"/>
        <v>188.92200000000003</v>
      </c>
      <c r="E32">
        <f t="shared" si="4"/>
        <v>7.647735092903697E-4</v>
      </c>
      <c r="F32">
        <f t="shared" si="5"/>
        <v>0.76477350929036969</v>
      </c>
    </row>
    <row r="33" spans="1:6" x14ac:dyDescent="0.25">
      <c r="A33">
        <f>20.535*A28</f>
        <v>4107</v>
      </c>
      <c r="B33">
        <f t="shared" ref="B33" si="6">20.535*B28</f>
        <v>1355.31</v>
      </c>
      <c r="C33">
        <f t="shared" si="2"/>
        <v>2751.69</v>
      </c>
      <c r="D33">
        <f t="shared" si="3"/>
        <v>275.16900000000004</v>
      </c>
      <c r="E33">
        <f t="shared" si="4"/>
        <v>1.113909241792495E-3</v>
      </c>
      <c r="F33">
        <f t="shared" si="5"/>
        <v>1.113909241792495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Vilardi, Ryan</dc:creator>
  <cp:lastModifiedBy>Vilardi, Ryan</cp:lastModifiedBy>
  <cp:lastPrinted>2014-06-17T21:53:02Z</cp:lastPrinted>
  <dcterms:created xsi:type="dcterms:W3CDTF">2014-06-17T21:31:34Z</dcterms:created>
  <dcterms:modified xsi:type="dcterms:W3CDTF">2014-07-26T00:05:31Z</dcterms:modified>
</cp:coreProperties>
</file>