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8195" windowHeight="97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4" i="1" l="1"/>
  <c r="H5" i="1"/>
  <c r="H6" i="1"/>
  <c r="H7" i="1" s="1"/>
  <c r="H8" i="1" s="1"/>
  <c r="H3" i="1"/>
  <c r="H2" i="1"/>
  <c r="B2" i="1" l="1"/>
  <c r="D2" i="1"/>
  <c r="E4" i="1" l="1"/>
  <c r="E5" i="1" s="1"/>
  <c r="E6" i="1" s="1"/>
  <c r="E7" i="1" s="1"/>
  <c r="E8" i="1" s="1"/>
  <c r="E3" i="1"/>
  <c r="G3" i="1"/>
  <c r="G4" i="1"/>
  <c r="G5" i="1"/>
  <c r="G6" i="1"/>
  <c r="G7" i="1"/>
  <c r="G8" i="1"/>
  <c r="G2" i="1"/>
  <c r="F4" i="1"/>
  <c r="F5" i="1" s="1"/>
  <c r="F6" i="1" s="1"/>
  <c r="F7" i="1" s="1"/>
  <c r="F8" i="1" s="1"/>
  <c r="F3" i="1"/>
  <c r="B3" i="1"/>
  <c r="B4" i="1" s="1"/>
  <c r="B5" i="1" l="1"/>
  <c r="D4" i="1"/>
  <c r="D3" i="1"/>
  <c r="B6" i="1" l="1"/>
  <c r="D5" i="1"/>
  <c r="B7" i="1" l="1"/>
  <c r="D6" i="1"/>
  <c r="B8" i="1" l="1"/>
  <c r="D8" i="1" s="1"/>
  <c r="D7" i="1"/>
</calcChain>
</file>

<file path=xl/sharedStrings.xml><?xml version="1.0" encoding="utf-8"?>
<sst xmlns="http://schemas.openxmlformats.org/spreadsheetml/2006/main" count="8" uniqueCount="8">
  <si>
    <t>mg</t>
  </si>
  <si>
    <t>%</t>
  </si>
  <si>
    <t>ug</t>
  </si>
  <si>
    <t>mg/ml</t>
  </si>
  <si>
    <t>6.5mg/ml</t>
  </si>
  <si>
    <t>147 U/mg</t>
  </si>
  <si>
    <t>955U/ml</t>
  </si>
  <si>
    <t>U/ml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</si>
</sst>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Factor</a:t>
            </a:r>
            <a:r>
              <a:rPr lang="en-US" baseline="0"/>
              <a:t> X (955U/ml) Spiking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9574496937882767"/>
                  <c:y val="-1.8993146689997083E-2"/>
                </c:manualLayout>
              </c:layout>
              <c:numFmt formatCode="General" sourceLinked="0"/>
            </c:trendlineLbl>
          </c:trendline>
          <c:xVal>
            <c:numRef>
              <c:f>Sheet1!$C$2:$C$8</c:f>
              <c:numCache>
                <c:formatCode>General</c:formatCode>
                <c:ptCount val="7"/>
                <c:pt idx="0">
                  <c:v>601</c:v>
                </c:pt>
                <c:pt idx="1">
                  <c:v>372</c:v>
                </c:pt>
                <c:pt idx="2">
                  <c:v>161</c:v>
                </c:pt>
                <c:pt idx="3">
                  <c:v>89</c:v>
                </c:pt>
                <c:pt idx="4">
                  <c:v>46</c:v>
                </c:pt>
                <c:pt idx="5">
                  <c:v>24</c:v>
                </c:pt>
                <c:pt idx="6">
                  <c:v>11</c:v>
                </c:pt>
              </c:numCache>
            </c:numRef>
          </c:xVal>
          <c:yVal>
            <c:numRef>
              <c:f>Sheet1!$H$2:$H$8</c:f>
              <c:numCache>
                <c:formatCode>General</c:formatCode>
                <c:ptCount val="7"/>
                <c:pt idx="0">
                  <c:v>9.5500000000000007</c:v>
                </c:pt>
                <c:pt idx="1">
                  <c:v>4.7750000000000004</c:v>
                </c:pt>
                <c:pt idx="2">
                  <c:v>2.3875000000000002</c:v>
                </c:pt>
                <c:pt idx="3">
                  <c:v>1.1937500000000001</c:v>
                </c:pt>
                <c:pt idx="4">
                  <c:v>0.59687500000000004</c:v>
                </c:pt>
                <c:pt idx="5">
                  <c:v>0.29843750000000002</c:v>
                </c:pt>
                <c:pt idx="6">
                  <c:v>0.14921875000000001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98848"/>
        <c:axId val="110413312"/>
      </c:scatterChart>
      <c:valAx>
        <c:axId val="11039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Activity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413312"/>
        <c:crosses val="autoZero"/>
        <c:crossBetween val="midCat"/>
      </c:valAx>
      <c:valAx>
        <c:axId val="110413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 U/ML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3988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491557305336828"/>
          <c:y val="0.41628280839895015"/>
          <c:w val="0.25730664916885387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9</xdr:row>
      <xdr:rowOff>0</xdr:rowOff>
    </xdr:from>
    <xdr:to>
      <xdr:col>8</xdr:col>
      <xdr:colOff>600075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G19" sqref="G19"/>
    </sheetView>
  </sheetViews>
  <sheetFormatPr defaultRowHeight="15" x14ac:dyDescent="0.25"/>
  <sheetData>
    <row r="1" spans="1:9" x14ac:dyDescent="0.25">
      <c r="B1" t="s">
        <v>3</v>
      </c>
      <c r="C1" t="s">
        <v>1</v>
      </c>
      <c r="D1" t="s">
        <v>0</v>
      </c>
      <c r="E1" t="s">
        <v>2</v>
      </c>
      <c r="H1" t="s">
        <v>7</v>
      </c>
      <c r="I1" t="s">
        <v>4</v>
      </c>
    </row>
    <row r="2" spans="1:9" x14ac:dyDescent="0.25">
      <c r="A2">
        <v>690</v>
      </c>
      <c r="B2">
        <f>6.5/100</f>
        <v>6.5000000000000002E-2</v>
      </c>
      <c r="C2">
        <v>601</v>
      </c>
      <c r="D2">
        <f>6.5*B2</f>
        <v>0.42249999999999999</v>
      </c>
      <c r="E2">
        <v>6.5</v>
      </c>
      <c r="F2">
        <v>6.4000000000000001E-2</v>
      </c>
      <c r="G2">
        <f>F2*1000</f>
        <v>64</v>
      </c>
      <c r="H2">
        <f>955/100</f>
        <v>9.5500000000000007</v>
      </c>
      <c r="I2" t="s">
        <v>5</v>
      </c>
    </row>
    <row r="3" spans="1:9" x14ac:dyDescent="0.25">
      <c r="A3">
        <v>406</v>
      </c>
      <c r="B3">
        <f>B2/2</f>
        <v>3.2500000000000001E-2</v>
      </c>
      <c r="C3">
        <v>372</v>
      </c>
      <c r="D3">
        <f t="shared" ref="D3:D8" si="0">6.5*B3</f>
        <v>0.21124999999999999</v>
      </c>
      <c r="E3">
        <f>E2/2</f>
        <v>3.25</v>
      </c>
      <c r="F3">
        <f>F2/2</f>
        <v>3.2000000000000001E-2</v>
      </c>
      <c r="G3">
        <f t="shared" ref="G3:G8" si="1">F3*1000</f>
        <v>32</v>
      </c>
      <c r="H3">
        <f>H2/2</f>
        <v>4.7750000000000004</v>
      </c>
      <c r="I3" t="s">
        <v>6</v>
      </c>
    </row>
    <row r="4" spans="1:9" x14ac:dyDescent="0.25">
      <c r="A4">
        <v>183</v>
      </c>
      <c r="B4">
        <f t="shared" ref="B4:B8" si="2">B3/2</f>
        <v>1.6250000000000001E-2</v>
      </c>
      <c r="C4">
        <v>161</v>
      </c>
      <c r="D4">
        <f t="shared" si="0"/>
        <v>0.105625</v>
      </c>
      <c r="E4">
        <f t="shared" ref="E4:E8" si="3">E3/2</f>
        <v>1.625</v>
      </c>
      <c r="F4">
        <f t="shared" ref="F4:F8" si="4">F3/2</f>
        <v>1.6E-2</v>
      </c>
      <c r="G4">
        <f t="shared" si="1"/>
        <v>16</v>
      </c>
      <c r="H4">
        <f t="shared" ref="H4:H8" si="5">H3/2</f>
        <v>2.3875000000000002</v>
      </c>
    </row>
    <row r="5" spans="1:9" x14ac:dyDescent="0.25">
      <c r="A5">
        <v>102</v>
      </c>
      <c r="B5">
        <f t="shared" si="2"/>
        <v>8.1250000000000003E-3</v>
      </c>
      <c r="C5">
        <v>89</v>
      </c>
      <c r="D5">
        <f t="shared" si="0"/>
        <v>5.2812499999999998E-2</v>
      </c>
      <c r="E5">
        <f t="shared" si="3"/>
        <v>0.8125</v>
      </c>
      <c r="F5">
        <f t="shared" si="4"/>
        <v>8.0000000000000002E-3</v>
      </c>
      <c r="G5">
        <f t="shared" si="1"/>
        <v>8</v>
      </c>
      <c r="H5">
        <f t="shared" si="5"/>
        <v>1.1937500000000001</v>
      </c>
    </row>
    <row r="6" spans="1:9" x14ac:dyDescent="0.25">
      <c r="A6">
        <v>49</v>
      </c>
      <c r="B6">
        <f t="shared" si="2"/>
        <v>4.0625000000000001E-3</v>
      </c>
      <c r="C6">
        <v>46</v>
      </c>
      <c r="D6">
        <f t="shared" si="0"/>
        <v>2.6406249999999999E-2</v>
      </c>
      <c r="E6">
        <f t="shared" si="3"/>
        <v>0.40625</v>
      </c>
      <c r="F6">
        <f t="shared" si="4"/>
        <v>4.0000000000000001E-3</v>
      </c>
      <c r="G6">
        <f t="shared" si="1"/>
        <v>4</v>
      </c>
      <c r="H6">
        <f t="shared" si="5"/>
        <v>0.59687500000000004</v>
      </c>
    </row>
    <row r="7" spans="1:9" x14ac:dyDescent="0.25">
      <c r="B7">
        <f t="shared" si="2"/>
        <v>2.0312500000000001E-3</v>
      </c>
      <c r="C7">
        <v>24</v>
      </c>
      <c r="D7">
        <f t="shared" si="0"/>
        <v>1.3203125E-2</v>
      </c>
      <c r="E7">
        <f t="shared" si="3"/>
        <v>0.203125</v>
      </c>
      <c r="F7">
        <f t="shared" si="4"/>
        <v>2E-3</v>
      </c>
      <c r="G7">
        <f t="shared" si="1"/>
        <v>2</v>
      </c>
      <c r="H7">
        <f t="shared" si="5"/>
        <v>0.29843750000000002</v>
      </c>
    </row>
    <row r="8" spans="1:9" x14ac:dyDescent="0.25">
      <c r="B8">
        <f t="shared" si="2"/>
        <v>1.015625E-3</v>
      </c>
      <c r="C8">
        <v>11</v>
      </c>
      <c r="D8">
        <f t="shared" si="0"/>
        <v>6.6015624999999998E-3</v>
      </c>
      <c r="E8">
        <f t="shared" si="3"/>
        <v>0.1015625</v>
      </c>
      <c r="F8">
        <f t="shared" si="4"/>
        <v>1E-3</v>
      </c>
      <c r="G8">
        <f t="shared" si="1"/>
        <v>1</v>
      </c>
      <c r="H8">
        <f t="shared" si="5"/>
        <v>0.14921875000000001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UCSF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Vilardi, Ryan</dc:creator>
  <cp:lastModifiedBy>Vilardi, Ryan</cp:lastModifiedBy>
  <cp:lastPrinted>2014-06-17T17:51:28Z</cp:lastPrinted>
  <dcterms:created xsi:type="dcterms:W3CDTF">2013-05-21T20:47:47Z</dcterms:created>
  <dcterms:modified xsi:type="dcterms:W3CDTF">2014-06-17T17:51:34Z</dcterms:modified>
</cp:coreProperties>
</file>