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\Documents\Finance\"/>
    </mc:Choice>
  </mc:AlternateContent>
  <xr:revisionPtr revIDLastSave="0" documentId="13_ncr:1_{9BA91049-04A4-4F0B-999A-ABB4D27566DD}" xr6:coauthVersionLast="47" xr6:coauthVersionMax="47" xr10:uidLastSave="{00000000-0000-0000-0000-000000000000}"/>
  <bookViews>
    <workbookView xWindow="-96" yWindow="-96" windowWidth="23232" windowHeight="12552" xr2:uid="{928A6D91-3341-45BE-941B-E81A10BF4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 l="1"/>
  <c r="J2" i="1" l="1"/>
  <c r="K2" i="1" a="1"/>
  <c r="K2" i="1" l="1"/>
</calcChain>
</file>

<file path=xl/sharedStrings.xml><?xml version="1.0" encoding="utf-8"?>
<sst xmlns="http://schemas.openxmlformats.org/spreadsheetml/2006/main" count="11" uniqueCount="11">
  <si>
    <t>present value</t>
  </si>
  <si>
    <t>coupon</t>
  </si>
  <si>
    <t>cpn_freq</t>
  </si>
  <si>
    <t>maturity</t>
  </si>
  <si>
    <t>notional</t>
  </si>
  <si>
    <t>next_cpn_payment</t>
  </si>
  <si>
    <t>years_to_mat</t>
  </si>
  <si>
    <t>cpn_pay_to_mat</t>
  </si>
  <si>
    <t>sum_of_pay</t>
  </si>
  <si>
    <t>days_to_next_cpn</t>
  </si>
  <si>
    <t>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</si>
</sst>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14" fontId="0" fillId="3" borderId="1" xfId="0" applyNumberFormat="1" applyFill="1" applyBorder="1"/>
    <xf numFmtId="2" fontId="0" fillId="2" borderId="1" xfId="0" applyNumberFormat="1" applyFill="1" applyBorder="1"/>
    <xf numFmtId="1" fontId="0" fillId="3" borderId="1" xfId="0" applyNumberFormat="1" applyFill="1" applyBorder="1"/>
    <xf numFmtId="166" fontId="0" fillId="4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7F81-C76C-40B1-9F7A-B6C7A5606291}">
  <dimension ref="A1:K2"/>
  <sheetViews>
    <sheetView tabSelected="1" workbookViewId="0">
      <selection activeCell="A4" sqref="A4"/>
    </sheetView>
  </sheetViews>
  <sheetFormatPr defaultRowHeight="14.4" x14ac:dyDescent="0.55000000000000004"/>
  <cols>
    <col min="1" max="1" width="11.26171875" bestFit="1" customWidth="1"/>
    <col min="4" max="4" width="10.15625" bestFit="1" customWidth="1"/>
    <col min="6" max="6" width="15.89453125" bestFit="1" customWidth="1"/>
    <col min="7" max="7" width="15.89453125" customWidth="1"/>
    <col min="8" max="8" width="11.62890625" bestFit="1" customWidth="1"/>
    <col min="9" max="9" width="14.1015625" bestFit="1" customWidth="1"/>
    <col min="10" max="10" width="10.3671875" bestFit="1" customWidth="1"/>
  </cols>
  <sheetData>
    <row r="1" spans="1:1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9</v>
      </c>
      <c r="H1" s="8" t="s">
        <v>6</v>
      </c>
      <c r="I1" s="8" t="s">
        <v>7</v>
      </c>
      <c r="J1" s="8" t="s">
        <v>8</v>
      </c>
      <c r="K1" s="9" t="s">
        <v>10</v>
      </c>
    </row>
    <row r="2" spans="1:11" x14ac:dyDescent="0.55000000000000004">
      <c r="A2" s="1">
        <v>104</v>
      </c>
      <c r="B2" s="1">
        <v>0.01</v>
      </c>
      <c r="C2" s="1">
        <v>2</v>
      </c>
      <c r="D2" s="3">
        <v>45822</v>
      </c>
      <c r="E2" s="1">
        <v>100</v>
      </c>
      <c r="F2" s="3">
        <v>45274</v>
      </c>
      <c r="G2" s="5">
        <v>4</v>
      </c>
      <c r="H2" s="4">
        <f ca="1">(D2-NOW())/365+1</f>
        <v>2.9925226100329754</v>
      </c>
      <c r="I2" s="2">
        <f ca="1">ROUNDDOWN(H2*C2,0)</f>
        <v>5</v>
      </c>
      <c r="J2" s="2">
        <f ca="1">I2*B2*E2+E2</f>
        <v>105</v>
      </c>
      <c r="K2" s="6">
        <f t="array" aca="1" ref="K2" ca="1">(SUM((G2+(365/C2)*(ROW(INDIRECT("1:"&amp;I2+1))-1))*(B2*E2/J2))+(G2+365/C2*I2)*E2/J2)/365</f>
        <v>2.463444227005871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2023-06-16T12:37:36Z</dcterms:created>
  <dcterms:modified xsi:type="dcterms:W3CDTF">2023-06-17T15:26:18Z</dcterms:modified>
</cp:coreProperties>
</file>