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8145"/>
  </bookViews>
  <sheets>
    <sheet name="HCP_Componet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5" i="1" l="1"/>
  <c r="O6" i="1" s="1"/>
  <c r="P6" i="1" l="1"/>
  <c r="Q6" i="1" s="1"/>
  <c r="P5" i="1"/>
  <c r="Q5" i="1" s="1"/>
  <c r="P4" i="1"/>
  <c r="Q4" i="1" s="1"/>
</calcChain>
</file>

<file path=xl/sharedStrings.xml><?xml version="1.0" encoding="utf-8"?>
<sst xmlns="http://schemas.openxmlformats.org/spreadsheetml/2006/main" count="35" uniqueCount="35">
  <si>
    <t>=</t>
    <phoneticPr fontId="0" type="noConversion"/>
  </si>
  <si>
    <t>R2</t>
    <phoneticPr fontId="0" type="noConversion"/>
  </si>
  <si>
    <t>/</t>
    <phoneticPr fontId="0" type="noConversion"/>
  </si>
  <si>
    <t>R1</t>
    <phoneticPr fontId="0" type="noConversion"/>
  </si>
  <si>
    <t>x</t>
    <phoneticPr fontId="0" type="noConversion"/>
  </si>
  <si>
    <t>R2B</t>
    <phoneticPr fontId="0" type="noConversion"/>
  </si>
  <si>
    <t>current(mA)</t>
    <phoneticPr fontId="0" type="noConversion"/>
  </si>
  <si>
    <t>voltage(V)</t>
    <phoneticPr fontId="0" type="noConversion"/>
  </si>
  <si>
    <t>Maximum</t>
  </si>
  <si>
    <t>Minimum</t>
  </si>
  <si>
    <t>Digital Value</t>
  </si>
  <si>
    <r>
      <t>I</t>
    </r>
    <r>
      <rPr>
        <sz val="8"/>
        <color rgb="FFFF0000"/>
        <rFont val="Calibri"/>
        <family val="2"/>
        <charset val="129"/>
        <scheme val="minor"/>
      </rPr>
      <t>out</t>
    </r>
  </si>
  <si>
    <r>
      <t>V</t>
    </r>
    <r>
      <rPr>
        <sz val="8"/>
        <color rgb="FFFF0000"/>
        <rFont val="Calibri"/>
        <family val="2"/>
        <charset val="129"/>
        <scheme val="minor"/>
      </rPr>
      <t>in</t>
    </r>
  </si>
  <si>
    <t>and mimimum</t>
  </si>
  <si>
    <t>current is from the</t>
  </si>
  <si>
    <t>DAC</t>
  </si>
  <si>
    <t>This maximum</t>
  </si>
  <si>
    <t>In the IMM circuit</t>
  </si>
  <si>
    <t xml:space="preserve">after current is </t>
  </si>
  <si>
    <t xml:space="preserve">generated from </t>
  </si>
  <si>
    <t xml:space="preserve">the DAC, it is </t>
  </si>
  <si>
    <t xml:space="preserve">converted to voltage </t>
  </si>
  <si>
    <t xml:space="preserve">signal. This is </t>
  </si>
  <si>
    <t xml:space="preserve">the resulting </t>
  </si>
  <si>
    <t>voltage.</t>
  </si>
  <si>
    <t xml:space="preserve">The voltage </t>
  </si>
  <si>
    <t>signal is then</t>
  </si>
  <si>
    <t xml:space="preserve">converted to </t>
  </si>
  <si>
    <t>current by howland current pump.</t>
  </si>
  <si>
    <t>This current value is calculated here</t>
  </si>
  <si>
    <t xml:space="preserve">which will finally give you the </t>
  </si>
  <si>
    <t>output current in uA.</t>
  </si>
  <si>
    <t>VALUE IN PROJECTION</t>
  </si>
  <si>
    <t>CURRENT LEVEL VALUE</t>
  </si>
  <si>
    <t>current(uA) p-p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</si>
</sst>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_-* #,##0.00_-;\-* #,##0.00_-;_-* &quot;-&quot;??_-;_-@_-"/>
    <numFmt numFmtId="166" formatCode="_-* #,##0_-;\-* #,##0_-;_-* &quot;-&quot;??_-;_-@_-"/>
    <numFmt numFmtId="167" formatCode="_-* #,##0.000_-;\-* #,##0.000_-;_-* &quot;-&quot;??_-;_-@_-"/>
  </numFmts>
  <fonts count="12">
    <font>
      <sz val="11"/>
      <color theme="1"/>
      <name val="Calibri"/>
      <family val="2"/>
      <charset val="129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sz val="8"/>
      <color rgb="FFFF0000"/>
      <name val="Calibri"/>
      <family val="2"/>
      <charset val="129"/>
      <scheme val="minor"/>
    </font>
    <font>
      <sz val="11"/>
      <name val="Calibri"/>
      <family val="2"/>
      <charset val="129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164" fontId="3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1" xfId="0" quotePrefix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quotePrefix="1">
      <alignment vertical="center"/>
    </xf>
    <xf numFmtId="0" fontId="0" fillId="0" borderId="0" xfId="0" quotePrefix="1" applyAlignment="1">
      <alignment horizontal="center" vertical="center"/>
    </xf>
    <xf numFmtId="164" fontId="0" fillId="0" borderId="0" xfId="1" applyFont="1">
      <alignment vertical="center"/>
    </xf>
    <xf numFmtId="166" fontId="0" fillId="0" borderId="0" xfId="0" applyNumberFormat="1">
      <alignment vertical="center"/>
    </xf>
    <xf numFmtId="164" fontId="0" fillId="0" borderId="1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37" fontId="0" fillId="0" borderId="0" xfId="1" applyNumberFormat="1" applyFont="1" applyAlignment="1">
      <alignment horizontal="left" vertical="center"/>
    </xf>
    <xf numFmtId="167" fontId="0" fillId="0" borderId="0" xfId="0" applyNumberFormat="1">
      <alignment vertical="center"/>
    </xf>
    <xf numFmtId="1" fontId="0" fillId="0" borderId="0" xfId="0" applyNumberFormat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4" fillId="0" borderId="5" xfId="0" quotePrefix="1" applyFont="1" applyBorder="1" applyAlignment="1">
      <alignment horizontal="right" vertical="center"/>
    </xf>
    <xf numFmtId="0" fontId="4" fillId="0" borderId="5" xfId="0" applyFont="1" applyBorder="1" applyAlignment="1">
      <alignment horizontal="left" vertical="center"/>
    </xf>
    <xf numFmtId="0" fontId="2" fillId="0" borderId="0" xfId="0" applyFont="1">
      <alignment vertical="center"/>
    </xf>
    <xf numFmtId="0" fontId="6" fillId="2" borderId="10" xfId="0" applyFont="1" applyFill="1" applyBorder="1">
      <alignment vertical="center"/>
    </xf>
    <xf numFmtId="164" fontId="0" fillId="0" borderId="0" xfId="1" applyFont="1" applyAlignment="1">
      <alignment horizontal="center" vertical="center"/>
    </xf>
    <xf numFmtId="0" fontId="6" fillId="2" borderId="11" xfId="0" applyFont="1" applyFill="1" applyBorder="1">
      <alignment vertical="center"/>
    </xf>
    <xf numFmtId="0" fontId="7" fillId="0" borderId="3" xfId="0" applyFont="1" applyBorder="1">
      <alignment vertical="center"/>
    </xf>
    <xf numFmtId="0" fontId="8" fillId="0" borderId="15" xfId="0" applyFont="1" applyBorder="1">
      <alignment vertical="center"/>
    </xf>
    <xf numFmtId="0" fontId="8" fillId="0" borderId="7" xfId="0" applyFont="1" applyBorder="1">
      <alignment vertical="center"/>
    </xf>
    <xf numFmtId="0" fontId="9" fillId="0" borderId="12" xfId="0" applyFont="1" applyBorder="1">
      <alignment vertical="center"/>
    </xf>
    <xf numFmtId="0" fontId="10" fillId="0" borderId="13" xfId="0" applyFont="1" applyBorder="1">
      <alignment vertical="center"/>
    </xf>
    <xf numFmtId="0" fontId="10" fillId="0" borderId="14" xfId="0" applyFont="1" applyBorder="1">
      <alignment vertical="center"/>
    </xf>
    <xf numFmtId="0" fontId="11" fillId="0" borderId="12" xfId="0" applyFont="1" applyBorder="1" applyAlignment="1">
      <alignment horizontal="right" vertical="center"/>
    </xf>
    <xf numFmtId="1" fontId="1" fillId="0" borderId="13" xfId="0" applyNumberFormat="1" applyFont="1" applyBorder="1" applyAlignment="1">
      <alignment horizontal="right" vertical="center"/>
    </xf>
    <xf numFmtId="0" fontId="1" fillId="0" borderId="13" xfId="0" applyFont="1" applyBorder="1">
      <alignment vertical="center"/>
    </xf>
    <xf numFmtId="0" fontId="1" fillId="0" borderId="14" xfId="0" applyFont="1" applyBorder="1">
      <alignment vertical="center"/>
    </xf>
    <xf numFmtId="2" fontId="1" fillId="0" borderId="13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4" xfId="0" quotePrefix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164" fontId="0" fillId="0" borderId="0" xfId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8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533400</xdr:colOff>
          <xdr:row>1</xdr:row>
          <xdr:rowOff>19050</xdr:rowOff>
        </xdr:from>
        <xdr:to>
          <xdr:col>11</xdr:col>
          <xdr:colOff>419100</xdr:colOff>
          <xdr:row>17</xdr:row>
          <xdr:rowOff>142875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W42"/>
  <sheetViews>
    <sheetView tabSelected="1" workbookViewId="0">
      <selection activeCell="M13" sqref="M13"/>
    </sheetView>
  </sheetViews>
  <sheetFormatPr defaultRowHeight="15"/>
  <cols>
    <col min="2" max="2" width="13.85546875" bestFit="1" customWidth="1"/>
    <col min="3" max="3" width="9.42578125" bestFit="1" customWidth="1"/>
    <col min="4" max="5" width="9.140625" bestFit="1" customWidth="1"/>
    <col min="6" max="6" width="2.140625" customWidth="1"/>
    <col min="8" max="8" width="4.42578125" customWidth="1"/>
    <col min="9" max="9" width="5.28515625" customWidth="1"/>
    <col min="11" max="11" width="15.28515625" bestFit="1" customWidth="1"/>
    <col min="12" max="12" width="20.42578125" bestFit="1" customWidth="1"/>
    <col min="13" max="13" width="20.85546875" bestFit="1" customWidth="1"/>
    <col min="14" max="14" width="12.28515625" bestFit="1" customWidth="1"/>
    <col min="15" max="15" width="17.7109375" bestFit="1" customWidth="1"/>
    <col min="16" max="16" width="20" bestFit="1" customWidth="1"/>
    <col min="17" max="17" width="33.28515625" bestFit="1" customWidth="1"/>
    <col min="18" max="18" width="3.85546875" customWidth="1"/>
    <col min="19" max="19" width="3.7109375" customWidth="1"/>
    <col min="20" max="20" width="4.42578125" bestFit="1" customWidth="1"/>
    <col min="21" max="21" width="13.85546875" style="2" bestFit="1" customWidth="1"/>
    <col min="22" max="22" width="12.28515625" bestFit="1" customWidth="1"/>
    <col min="23" max="23" width="17.7109375" bestFit="1" customWidth="1"/>
    <col min="24" max="24" width="20" bestFit="1" customWidth="1"/>
    <col min="25" max="25" width="31.85546875" bestFit="1" customWidth="1"/>
  </cols>
  <sheetData>
    <row r="2" spans="13:17" ht="15.75" thickBot="1"/>
    <row r="3" spans="13:17">
      <c r="N3" s="18" t="s">
        <v>10</v>
      </c>
      <c r="O3" s="22" t="s">
        <v>6</v>
      </c>
      <c r="P3" s="25" t="s">
        <v>7</v>
      </c>
      <c r="Q3" s="28" t="s">
        <v>34</v>
      </c>
    </row>
    <row r="4" spans="13:17">
      <c r="M4" t="s">
        <v>8</v>
      </c>
      <c r="N4">
        <v>1024</v>
      </c>
      <c r="O4" s="23">
        <f>31.66/(2^(N7))</f>
        <v>31.66</v>
      </c>
      <c r="P4" s="26">
        <f>O4*49*2/1000</f>
        <v>3.1026799999999999</v>
      </c>
      <c r="Q4" s="29">
        <f>(((30000+1000)/75000)/1000)*P4*10^6</f>
        <v>1282.4410666666665</v>
      </c>
    </row>
    <row r="5" spans="13:17" ht="15.75" thickBot="1">
      <c r="M5" t="s">
        <v>9</v>
      </c>
      <c r="N5">
        <v>0</v>
      </c>
      <c r="O5" s="23">
        <f>8.66/(2^N7)</f>
        <v>8.66</v>
      </c>
      <c r="P5" s="26">
        <f>O5*49*2/1000</f>
        <v>0.8486800000000001</v>
      </c>
      <c r="Q5" s="29">
        <f t="shared" ref="Q5:Q6" si="0">(((30000+1000)/75000)/1000)*P5*10^6</f>
        <v>350.78773333333339</v>
      </c>
    </row>
    <row r="6" spans="13:17" ht="15.75" thickBot="1">
      <c r="M6" s="19" t="s">
        <v>32</v>
      </c>
      <c r="N6" s="21">
        <v>600</v>
      </c>
      <c r="O6" s="23">
        <f>(O4-O5)/N4*N6+O5</f>
        <v>22.1365625</v>
      </c>
      <c r="P6" s="26">
        <f>O6*49*2/1000</f>
        <v>2.169383125</v>
      </c>
      <c r="Q6" s="32">
        <f t="shared" si="0"/>
        <v>896.67835833333334</v>
      </c>
    </row>
    <row r="7" spans="13:17">
      <c r="M7" s="2" t="s">
        <v>33</v>
      </c>
      <c r="N7">
        <v>0</v>
      </c>
      <c r="O7" s="23"/>
      <c r="P7" s="26"/>
      <c r="Q7" s="30"/>
    </row>
    <row r="8" spans="13:17">
      <c r="M8" s="2"/>
      <c r="O8" s="23" t="s">
        <v>16</v>
      </c>
      <c r="P8" s="26" t="s">
        <v>17</v>
      </c>
      <c r="Q8" s="30" t="s">
        <v>25</v>
      </c>
    </row>
    <row r="9" spans="13:17">
      <c r="M9" s="2"/>
      <c r="O9" s="23" t="s">
        <v>13</v>
      </c>
      <c r="P9" s="26" t="s">
        <v>18</v>
      </c>
      <c r="Q9" s="30" t="s">
        <v>26</v>
      </c>
    </row>
    <row r="10" spans="13:17">
      <c r="M10" s="2"/>
      <c r="O10" s="23" t="s">
        <v>14</v>
      </c>
      <c r="P10" s="26" t="s">
        <v>19</v>
      </c>
      <c r="Q10" s="30" t="s">
        <v>27</v>
      </c>
    </row>
    <row r="11" spans="13:17" ht="15.75" thickBot="1">
      <c r="M11" s="2"/>
      <c r="O11" s="24" t="s">
        <v>15</v>
      </c>
      <c r="P11" s="26" t="s">
        <v>20</v>
      </c>
      <c r="Q11" s="30" t="s">
        <v>28</v>
      </c>
    </row>
    <row r="12" spans="13:17">
      <c r="M12" s="2"/>
      <c r="P12" s="26" t="s">
        <v>21</v>
      </c>
      <c r="Q12" s="30" t="s">
        <v>29</v>
      </c>
    </row>
    <row r="13" spans="13:17">
      <c r="M13" s="2"/>
      <c r="P13" s="26" t="s">
        <v>22</v>
      </c>
      <c r="Q13" s="30" t="s">
        <v>30</v>
      </c>
    </row>
    <row r="14" spans="13:17" ht="15.75" thickBot="1">
      <c r="M14" s="2"/>
      <c r="P14" s="26" t="s">
        <v>23</v>
      </c>
      <c r="Q14" s="31" t="s">
        <v>31</v>
      </c>
    </row>
    <row r="15" spans="13:17" ht="15.75" thickBot="1">
      <c r="M15" s="2"/>
      <c r="P15" s="27" t="s">
        <v>24</v>
      </c>
    </row>
    <row r="18" spans="1:23">
      <c r="N18" s="3"/>
      <c r="O18" s="4"/>
      <c r="P18" s="3"/>
      <c r="Q18" s="5"/>
      <c r="R18" s="3"/>
      <c r="S18" s="5"/>
    </row>
    <row r="19" spans="1:23">
      <c r="N19" s="3"/>
    </row>
    <row r="20" spans="1:23" ht="15.75" thickBot="1"/>
    <row r="21" spans="1:23">
      <c r="A21" s="33"/>
      <c r="B21" s="6"/>
      <c r="C21" s="37" t="s">
        <v>11</v>
      </c>
      <c r="D21" s="39" t="s">
        <v>0</v>
      </c>
      <c r="E21" s="15" t="s">
        <v>1</v>
      </c>
      <c r="F21" s="16" t="s">
        <v>2</v>
      </c>
      <c r="G21" s="17" t="s">
        <v>3</v>
      </c>
      <c r="H21" s="39" t="s">
        <v>4</v>
      </c>
      <c r="I21" s="41" t="s">
        <v>12</v>
      </c>
      <c r="J21" s="43"/>
      <c r="K21" s="6"/>
      <c r="L21" s="44"/>
      <c r="N21" s="33"/>
      <c r="O21" s="34"/>
      <c r="P21" s="8"/>
      <c r="Q21" s="1"/>
      <c r="R21" s="9"/>
      <c r="S21" s="35"/>
      <c r="T21" s="46"/>
      <c r="U21" s="33"/>
      <c r="V21" s="33"/>
    </row>
    <row r="22" spans="1:23" ht="15.75" thickBot="1">
      <c r="A22" s="33"/>
      <c r="B22" s="6"/>
      <c r="C22" s="38"/>
      <c r="D22" s="40"/>
      <c r="E22" s="40" t="s">
        <v>5</v>
      </c>
      <c r="F22" s="40"/>
      <c r="G22" s="40"/>
      <c r="H22" s="40"/>
      <c r="I22" s="42"/>
      <c r="J22" s="43"/>
      <c r="K22" s="6"/>
      <c r="L22" s="44"/>
      <c r="N22" s="33"/>
      <c r="O22" s="33"/>
      <c r="P22" s="45"/>
      <c r="Q22" s="45"/>
      <c r="R22" s="45"/>
      <c r="S22" s="36"/>
      <c r="T22" s="46"/>
      <c r="U22" s="33"/>
      <c r="V22" s="33"/>
    </row>
    <row r="23" spans="1:23">
      <c r="A23" s="33"/>
      <c r="B23" s="6"/>
      <c r="C23" s="20"/>
      <c r="D23" s="20"/>
      <c r="E23" s="20"/>
      <c r="F23" s="20"/>
      <c r="G23" s="3"/>
      <c r="H23" s="7"/>
      <c r="I23" s="7"/>
      <c r="J23" s="43"/>
      <c r="K23" s="6"/>
      <c r="L23" s="44"/>
    </row>
    <row r="24" spans="1:23">
      <c r="A24" s="33"/>
      <c r="B24" s="6"/>
      <c r="C24" s="20"/>
      <c r="D24" s="20"/>
      <c r="E24" s="20"/>
      <c r="F24" s="20"/>
      <c r="G24" s="3"/>
      <c r="H24" s="7"/>
      <c r="I24" s="7"/>
      <c r="J24" s="43"/>
      <c r="K24" s="6"/>
      <c r="L24" s="44"/>
      <c r="N24" s="10"/>
      <c r="O24" s="4"/>
      <c r="P24" s="3"/>
      <c r="Q24" s="5"/>
      <c r="R24" s="10"/>
      <c r="S24" s="5"/>
      <c r="T24" s="11"/>
      <c r="V24" s="11"/>
      <c r="W24" s="7"/>
    </row>
    <row r="25" spans="1:23">
      <c r="V25" s="12"/>
      <c r="W25" s="13"/>
    </row>
    <row r="27" spans="1:23">
      <c r="A27" s="33"/>
      <c r="B27" s="6"/>
      <c r="C27" s="43"/>
      <c r="D27" s="43"/>
      <c r="E27" s="43"/>
      <c r="F27" s="43"/>
      <c r="G27" s="33"/>
      <c r="H27" s="7"/>
      <c r="I27" s="7"/>
      <c r="J27" s="43"/>
      <c r="K27" s="6"/>
      <c r="L27" s="44"/>
      <c r="N27" s="33"/>
      <c r="O27" s="34"/>
      <c r="P27" s="8"/>
      <c r="Q27" s="1"/>
      <c r="R27" s="9"/>
      <c r="S27" s="35"/>
      <c r="T27" s="46"/>
      <c r="U27" s="33"/>
      <c r="V27" s="33"/>
    </row>
    <row r="28" spans="1:23">
      <c r="A28" s="33"/>
      <c r="B28" s="6"/>
      <c r="C28" s="43"/>
      <c r="D28" s="43"/>
      <c r="E28" s="43"/>
      <c r="F28" s="43"/>
      <c r="G28" s="33"/>
      <c r="H28" s="7"/>
      <c r="I28" s="7"/>
      <c r="J28" s="43"/>
      <c r="K28" s="6"/>
      <c r="L28" s="44"/>
      <c r="N28" s="33"/>
      <c r="O28" s="33"/>
      <c r="P28" s="45"/>
      <c r="Q28" s="45"/>
      <c r="R28" s="45"/>
      <c r="S28" s="36"/>
      <c r="T28" s="46"/>
      <c r="U28" s="33"/>
      <c r="V28" s="33"/>
    </row>
    <row r="29" spans="1:23">
      <c r="A29" s="33"/>
      <c r="B29" s="6"/>
      <c r="C29" s="43"/>
      <c r="D29" s="43"/>
      <c r="E29" s="43"/>
      <c r="F29" s="43"/>
      <c r="G29" s="33"/>
      <c r="H29" s="7"/>
      <c r="I29" s="7"/>
      <c r="J29" s="43"/>
      <c r="K29" s="6"/>
      <c r="L29" s="44"/>
    </row>
    <row r="30" spans="1:23">
      <c r="A30" s="33"/>
      <c r="B30" s="6"/>
      <c r="C30" s="43"/>
      <c r="D30" s="43"/>
      <c r="E30" s="43"/>
      <c r="F30" s="43"/>
      <c r="G30" s="33"/>
      <c r="H30" s="7"/>
      <c r="I30" s="7"/>
      <c r="J30" s="43"/>
      <c r="K30" s="6"/>
      <c r="L30" s="44"/>
      <c r="N30" s="10"/>
      <c r="O30" s="4"/>
      <c r="P30" s="3"/>
      <c r="Q30" s="5"/>
      <c r="R30" s="10"/>
      <c r="S30" s="5"/>
      <c r="T30" s="11"/>
      <c r="V30" s="11"/>
      <c r="W30" s="7"/>
    </row>
    <row r="31" spans="1:23">
      <c r="V31" s="12"/>
      <c r="W31" s="13"/>
    </row>
    <row r="33" spans="1:21">
      <c r="A33" s="33"/>
      <c r="B33" s="6"/>
      <c r="C33" s="43"/>
      <c r="D33" s="43"/>
      <c r="E33" s="43"/>
      <c r="F33" s="43"/>
      <c r="G33" s="33"/>
      <c r="H33" s="7"/>
      <c r="I33" s="7"/>
      <c r="J33" s="43"/>
      <c r="K33" s="6"/>
      <c r="L33" s="44"/>
    </row>
    <row r="34" spans="1:21">
      <c r="A34" s="33"/>
      <c r="B34" s="6"/>
      <c r="C34" s="43"/>
      <c r="D34" s="43"/>
      <c r="E34" s="43"/>
      <c r="F34" s="43"/>
      <c r="G34" s="33"/>
      <c r="H34" s="7"/>
      <c r="I34" s="7"/>
      <c r="J34" s="43"/>
      <c r="K34" s="6"/>
      <c r="L34" s="44"/>
    </row>
    <row r="35" spans="1:21">
      <c r="A35" s="33"/>
      <c r="B35" s="6"/>
      <c r="C35" s="43"/>
      <c r="D35" s="43"/>
      <c r="E35" s="43"/>
      <c r="F35" s="43"/>
      <c r="G35" s="33"/>
      <c r="H35" s="7"/>
      <c r="I35" s="7"/>
      <c r="J35" s="43"/>
      <c r="K35" s="6"/>
      <c r="L35" s="44"/>
    </row>
    <row r="36" spans="1:21">
      <c r="A36" s="33"/>
      <c r="B36" s="6"/>
      <c r="C36" s="43"/>
      <c r="D36" s="43"/>
      <c r="E36" s="43"/>
      <c r="F36" s="43"/>
      <c r="G36" s="33"/>
      <c r="H36" s="7"/>
      <c r="I36" s="7"/>
      <c r="J36" s="43"/>
      <c r="K36" s="6"/>
      <c r="L36" s="44"/>
    </row>
    <row r="42" spans="1:21">
      <c r="U42" s="14"/>
    </row>
  </sheetData>
  <mergeCells count="36">
    <mergeCell ref="G33:G36"/>
    <mergeCell ref="A33:A36"/>
    <mergeCell ref="C33:C36"/>
    <mergeCell ref="D33:D36"/>
    <mergeCell ref="E33:E36"/>
    <mergeCell ref="F33:F36"/>
    <mergeCell ref="O27:O28"/>
    <mergeCell ref="S27:S28"/>
    <mergeCell ref="T27:T28"/>
    <mergeCell ref="J33:J36"/>
    <mergeCell ref="L33:L36"/>
    <mergeCell ref="U27:V28"/>
    <mergeCell ref="P28:R28"/>
    <mergeCell ref="T21:T22"/>
    <mergeCell ref="U21:V22"/>
    <mergeCell ref="P22:R22"/>
    <mergeCell ref="A27:A30"/>
    <mergeCell ref="C27:C30"/>
    <mergeCell ref="D27:D30"/>
    <mergeCell ref="E27:E30"/>
    <mergeCell ref="F27:F30"/>
    <mergeCell ref="G27:G30"/>
    <mergeCell ref="J27:J30"/>
    <mergeCell ref="J21:J24"/>
    <mergeCell ref="L21:L24"/>
    <mergeCell ref="N21:N22"/>
    <mergeCell ref="L27:L30"/>
    <mergeCell ref="N27:N28"/>
    <mergeCell ref="A21:A24"/>
    <mergeCell ref="O21:O22"/>
    <mergeCell ref="S21:S22"/>
    <mergeCell ref="C21:C22"/>
    <mergeCell ref="D21:D22"/>
    <mergeCell ref="H21:H22"/>
    <mergeCell ref="I21:I22"/>
    <mergeCell ref="E22:G22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autoPict="0" r:id="rId5">
            <anchor moveWithCells="1">
              <from>
                <xdr:col>1</xdr:col>
                <xdr:colOff>533400</xdr:colOff>
                <xdr:row>1</xdr:row>
                <xdr:rowOff>19050</xdr:rowOff>
              </from>
              <to>
                <xdr:col>11</xdr:col>
                <xdr:colOff>419100</xdr:colOff>
                <xdr:row>17</xdr:row>
                <xdr:rowOff>142875</xdr:rowOff>
              </to>
            </anchor>
          </objectPr>
        </oleObject>
      </mc:Choice>
      <mc:Fallback>
        <oleObject progId="Visio.Drawing.11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HCP_Componet</vt:lpstr>
    </vt:vector>
  </TitlesOfParts>
  <Company>IIRC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Tae-eui</dc:creator>
  <cp:lastModifiedBy>Sake</cp:lastModifiedBy>
  <dcterms:created xsi:type="dcterms:W3CDTF">2013-02-20T01:44:25Z</dcterms:created>
  <dcterms:modified xsi:type="dcterms:W3CDTF">2014-04-10T16:53:28Z</dcterms:modified>
</cp:coreProperties>
</file>