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2\"/>
    </mc:Choice>
  </mc:AlternateContent>
  <bookViews>
    <workbookView xWindow="0" yWindow="0" windowWidth="13110" windowHeight="12360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14'!$A$1:$N$67</definedName>
    <definedName name="_xlnm.Print_Area" localSheetId="10">'Pág. 15'!$A$1:$G$36</definedName>
    <definedName name="_xlnm.Print_Area" localSheetId="11">'Pág. 16'!$A$1:$N$77</definedName>
    <definedName name="_xlnm.Print_Area" localSheetId="12">'Pág. 17'!$A$1:$G$31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7'!$A$1:$G$69</definedName>
    <definedName name="_xlnm.Print_Area" localSheetId="4">'Pág. 9'!$A$1:$F$37</definedName>
    <definedName name="_xlnm.Print_Area">'[5]Email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5" i="11"/>
  <c r="G23" i="11"/>
  <c r="N66" i="10"/>
  <c r="H66" i="10"/>
  <c r="G66" i="10"/>
  <c r="N40" i="10"/>
  <c r="H40" i="10"/>
  <c r="G40" i="10"/>
  <c r="I13" i="10"/>
  <c r="I66" i="10" s="1"/>
  <c r="H13" i="10"/>
  <c r="J13" i="10" l="1"/>
  <c r="I40" i="10"/>
  <c r="J40" i="10" l="1"/>
  <c r="K13" i="10"/>
  <c r="J66" i="10"/>
  <c r="L13" i="10" l="1"/>
  <c r="K66" i="10"/>
  <c r="K40" i="10"/>
  <c r="M13" i="10" l="1"/>
  <c r="L66" i="10"/>
  <c r="L40" i="10"/>
  <c r="M66" i="10" l="1"/>
  <c r="M40" i="10"/>
  <c r="F27" i="8" l="1"/>
  <c r="F25" i="8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<sst xmlns="http://schemas.openxmlformats.org/spreadsheetml/2006/main" count="1726" uniqueCount="555">
  <si>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</si>
  <si>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</si>
  <si>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</si>
  <si>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</si>
  <si>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</si>
  <si>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</si>
  <si>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01</t>
  </si>
  <si>
    <t>Semana 02</t>
  </si>
  <si>
    <t xml:space="preserve">semanal </t>
  </si>
  <si>
    <t>30/12-05/01</t>
  </si>
  <si>
    <t>06-12/01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</si>
  <si>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</si>
  <si>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</si>
  <si>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</si>
  <si>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</si>
  <si>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</si>
  <si>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</si>
  <si>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</si>
  <si>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</si>
  <si>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</si>
  <si>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</si>
  <si>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</si>
  <si>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303,60</t>
  </si>
  <si>
    <t>Arroz blanco (€/t)</t>
  </si>
  <si>
    <t>521,27</t>
  </si>
  <si>
    <t>Arroz blanco vaporizado (€/t)</t>
  </si>
  <si>
    <t>625,39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</si>
  <si>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</si>
  <si>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</si>
  <si>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</si>
  <si>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</si>
  <si>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</si>
  <si>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</si>
  <si>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</si>
  <si>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</si>
  <si>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</si>
  <si>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</si>
  <si>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</si>
  <si>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</si>
  <si>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</si>
  <si>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</si>
  <si>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133,26</t>
  </si>
  <si>
    <t>(**)   133,26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</si>
  <si>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</si>
  <si>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</si>
  <si>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</si>
  <si>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</si>
  <si>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</si>
  <si>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</si>
  <si>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</si>
  <si>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</si>
  <si>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</si>
  <si>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</si>
  <si>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</si>
  <si>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</si>
  <si>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</si>
  <si>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</si>
  <si>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</si>
  <si>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</si>
  <si>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</si>
  <si>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</si>
  <si>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6 - 12/01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</si>
  <si>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</si>
  <si>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</si>
  <si>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</si>
  <si>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</si>
  <si>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</si>
  <si>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</si>
  <si>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</si>
  <si>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</si>
  <si>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</si>
  <si>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</si>
  <si>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</si>
  <si>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</si>
  <si>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</si>
  <si>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</si>
  <si>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</si>
  <si>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</si>
  <si>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</si>
  <si>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</si>
  <si>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</si>
  <si>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</si>
  <si>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</si>
  <si>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</si>
  <si>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</si>
  <si>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</si>
  <si>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</si>
  <si>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</si>
  <si>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</si>
  <si>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</si>
  <si>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</si>
  <si>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</si>
  <si>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</si>
  <si>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</si>
  <si>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</si>
  <si>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</si>
  <si>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</si>
  <si>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</si>
  <si>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</si>
  <si>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</si>
  <si>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</si>
  <si>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</si>
  <si>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</si>
  <si>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</si>
  <si>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</si>
  <si>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</si>
  <si>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</si>
  <si>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</si>
  <si>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</si>
  <si>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</si>
  <si>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</si>
  <si>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</si>
  <si>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</si>
  <si>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</si>
  <si>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</si>
  <si>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</si>
  <si>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</si>
  <si>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</si>
  <si>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</si>
  <si>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</si>
  <si>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</si>
  <si>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</si>
  <si>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</si>
  <si>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</si>
  <si>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</si>
  <si>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</si>
  <si>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</si>
  <si>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</si>
  <si>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</si>
  <si>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</si>
  <si>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</si>
  <si>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noviembre 2019: 34,00 €/100 litros</t>
  </si>
  <si>
    <t>MIEL</t>
  </si>
  <si>
    <t>(11)</t>
  </si>
  <si>
    <t>Miel multifloral a granel (€/100 kg)</t>
  </si>
  <si>
    <t>Precio noviembre 2019:  277,34 €/100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</si>
  <si>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</si>
  <si>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</si>
  <si>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</si>
  <si>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</si>
  <si>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</si>
  <si>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</si>
  <si>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</si>
  <si>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</si>
  <si>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</si>
  <si>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</si>
  <si>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01
30/12-05/01
2020</t>
  </si>
  <si>
    <t>Semana 02
06-12/01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</si>
  <si>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</si>
  <si>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</si>
  <si>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</si>
  <si>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</si>
  <si>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</si>
  <si>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</si>
  <si>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</si>
  <si>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</si>
  <si>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</si>
  <si>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</si>
  <si>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</si>
  <si>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</si>
  <si>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</si>
  <si>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</si>
  <si>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</si>
  <si>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</si>
  <si>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</si>
  <si>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</si>
  <si>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</si>
  <si>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</si>
  <si>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</si>
  <si>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</si>
  <si>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</si>
  <si>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</si>
  <si>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</si>
  <si>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</si>
  <si>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</si>
  <si>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</si>
  <si>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</si>
  <si>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</si>
  <si>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</si>
  <si>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</si>
  <si>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</si>
  <si>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</si>
  <si>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</si>
  <si>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</si>
  <si>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</si>
  <si>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</si>
  <si>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</si>
  <si>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</si>
  <si>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</si>
  <si>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</si>
  <si>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</si>
  <si>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</si>
  <si>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</si>
  <si>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</si>
  <si>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</si>
  <si>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</si>
  <si>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</si>
  <si>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</si>
  <si>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</si>
  <si>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</si>
  <si>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</si>
  <si>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</si>
  <si>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</si>
  <si>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</si>
  <si>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</si>
  <si>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</si>
  <si>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</si>
  <si>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</si>
  <si>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</si>
  <si>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</si>
  <si>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</si>
  <si>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</si>
  <si>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</si>
  <si>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</si>
  <si>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</si>
  <si>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</si>
  <si>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</si>
  <si>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</si>
  <si>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</si>
  <si>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</si>
  <si>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</si>
  <si>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</si>
  <si>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</si>
  <si>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</si>
  <si>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</si>
  <si>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</si>
  <si>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</si>
  <si>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</si>
  <si>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</si>
  <si>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</si>
  <si>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</si>
  <si>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</si>
  <si>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</si>
  <si>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</si>
  <si>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</si>
  <si>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</si>
  <si>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</si>
  <si>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</si>
  <si>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</si>
  <si>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</si>
  <si>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</si>
  <si>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</si>
  <si>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</si>
  <si>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</si>
  <si>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</si>
  <si>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</si>
  <si>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</si>
  <si>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</si>
  <si>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</si>
  <si>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</si>
  <si>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</si>
  <si>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</si>
  <si>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</si>
  <si>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</si>
  <si>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</si>
  <si>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</si>
  <si>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</si>
  <si>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</si>
  <si>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</si>
  <si>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</si>
  <si>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</si>
  <si>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</si>
  <si>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</si>
  <si>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</si>
  <si>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</si>
  <si>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</si>
  <si>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</si>
  <si>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</si>
  <si>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</si>
  <si>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</si>
  <si>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</si>
  <si>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</si>
  <si>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</si>
  <si>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</si>
  <si>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</si>
  <si>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</si>
  <si>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Fina</t>
  </si>
  <si>
    <t>1x-3</t>
  </si>
  <si>
    <t>Hernandina</t>
  </si>
  <si>
    <t>Nour</t>
  </si>
  <si>
    <t>Todas las variedades</t>
  </si>
  <si>
    <t>LIMÓN</t>
  </si>
  <si>
    <t>Alicante</t>
  </si>
  <si>
    <t>Fino</t>
  </si>
  <si>
    <t>3/4</t>
  </si>
  <si>
    <t>MANDARINA</t>
  </si>
  <si>
    <t>Clemenvilla</t>
  </si>
  <si>
    <t>1-2</t>
  </si>
  <si>
    <t>Nadorcott</t>
  </si>
  <si>
    <t>Ortanique</t>
  </si>
  <si>
    <t>Tango</t>
  </si>
  <si>
    <t>NARANJA</t>
  </si>
  <si>
    <t>Navelina</t>
  </si>
  <si>
    <t>3-6</t>
  </si>
  <si>
    <t>Salustiana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</si>
  <si>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</si>
  <si>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</si>
  <si>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</si>
  <si>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</si>
  <si>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</si>
  <si>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</si>
  <si>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</si>
  <si>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</si>
  <si>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</si>
  <si>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</si>
  <si>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</si>
  <si>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</si>
  <si>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</si>
  <si>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</si>
  <si>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</si>
  <si>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</si>
  <si>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</si>
  <si>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</si>
  <si>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</si>
  <si>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Packhams Triumph</t>
  </si>
  <si>
    <t xml:space="preserve">60-65 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</si>
  <si>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</si>
  <si>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</si>
  <si>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</si>
  <si>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</si>
  <si>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</si>
  <si>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</si>
  <si>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</si>
  <si>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</si>
  <si>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02 - 2020: 06/01 - 12/01</t>
  </si>
  <si>
    <t>ESPAÑA</t>
  </si>
  <si>
    <t>Golden delicious</t>
  </si>
  <si>
    <t>70/80</t>
  </si>
  <si>
    <t>Red Delicious y demás Var. Rojas</t>
  </si>
  <si>
    <t>60/65+</t>
  </si>
  <si>
    <t>Williams</t>
  </si>
  <si>
    <t>65-75+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</si>
  <si>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</si>
  <si>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</si>
  <si>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</si>
  <si>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</si>
  <si>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</si>
  <si>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</si>
  <si>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</si>
  <si>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</si>
  <si>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</si>
  <si>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</si>
  <si>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</si>
  <si>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</si>
  <si>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</si>
  <si>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</si>
  <si>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</si>
  <si>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</si>
  <si>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</si>
  <si>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</si>
  <si>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</si>
  <si>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</si>
  <si>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</si>
  <si>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</si>
  <si>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</si>
  <si>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</si>
  <si>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</si>
  <si>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ESCAROLA</t>
  </si>
  <si>
    <t>Lisa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</si>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</sst>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 ;[Red]\-0.00\ "/>
    <numFmt numFmtId="165" formatCode="General_)"/>
    <numFmt numFmtId="166" formatCode="0.00_)"/>
    <numFmt numFmtId="167" formatCode="d/m"/>
    <numFmt numFmtId="168" formatCode="0.0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9"/>
      <color indexed="72"/>
      <name val="Verdana"/>
      <family val="2"/>
    </font>
    <font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9">
    <xf numFmtId="0" fontId="0" fillId="0" borderId="0" xfId="0"/>
    <xf numFmtId="0" fontId="4" fillId="0" borderId="0" xfId="1" applyFont="1"/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8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2" fontId="4" fillId="4" borderId="13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164" fontId="4" fillId="4" borderId="16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20" fillId="0" borderId="0" xfId="2" applyNumberFormat="1" applyFont="1" applyFill="1" applyBorder="1" applyAlignment="1">
      <alignment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0" fillId="4" borderId="53" xfId="2" applyNumberFormat="1" applyFont="1" applyFill="1" applyBorder="1" applyAlignment="1" applyProtection="1">
      <alignment horizontal="center" vertical="center" wrapText="1"/>
    </xf>
    <xf numFmtId="2" fontId="20" fillId="4" borderId="56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0" fillId="4" borderId="54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0" fillId="4" borderId="57" xfId="2" applyNumberFormat="1" applyFont="1" applyFill="1" applyBorder="1" applyAlignment="1" applyProtection="1">
      <alignment horizontal="center" vertical="center" wrapText="1"/>
    </xf>
    <xf numFmtId="2" fontId="20" fillId="4" borderId="58" xfId="2" applyNumberFormat="1" applyFont="1" applyFill="1" applyBorder="1" applyAlignment="1" applyProtection="1">
      <alignment horizontal="center" vertical="center" wrapText="1"/>
    </xf>
    <xf numFmtId="2" fontId="21" fillId="4" borderId="59" xfId="2" applyNumberFormat="1" applyFont="1" applyFill="1" applyBorder="1" applyAlignment="1" applyProtection="1">
      <alignment horizontal="center" vertical="center" wrapText="1"/>
    </xf>
    <xf numFmtId="2" fontId="20" fillId="4" borderId="55" xfId="2" applyNumberFormat="1" applyFont="1" applyFill="1" applyBorder="1" applyAlignment="1" applyProtection="1">
      <alignment horizontal="center" vertical="center" wrapText="1"/>
    </xf>
    <xf numFmtId="2" fontId="20" fillId="4" borderId="60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5" fillId="4" borderId="61" xfId="2" applyNumberFormat="1" applyFont="1" applyFill="1" applyBorder="1" applyAlignment="1" applyProtection="1">
      <alignment horizontal="left" vertical="top" wrapText="1"/>
    </xf>
    <xf numFmtId="0" fontId="26" fillId="4" borderId="62" xfId="2" applyNumberFormat="1" applyFont="1" applyFill="1" applyBorder="1" applyAlignment="1" applyProtection="1">
      <alignment horizontal="left" vertical="top" wrapText="1"/>
    </xf>
    <xf numFmtId="2" fontId="26" fillId="4" borderId="56" xfId="2" applyNumberFormat="1" applyFont="1" applyFill="1" applyBorder="1" applyAlignment="1" applyProtection="1">
      <alignment horizontal="center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0" fontId="27" fillId="4" borderId="61" xfId="2" applyNumberFormat="1" applyFont="1" applyFill="1" applyBorder="1" applyAlignment="1" applyProtection="1">
      <alignment horizontal="left" vertical="top" wrapText="1"/>
      <protection locked="0"/>
    </xf>
    <xf numFmtId="0" fontId="27" fillId="4" borderId="63" xfId="2" applyNumberFormat="1" applyFont="1" applyFill="1" applyBorder="1" applyAlignment="1" applyProtection="1">
      <alignment horizontal="left" vertical="top" wrapText="1"/>
      <protection locked="0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2" fontId="26" fillId="4" borderId="58" xfId="2" applyNumberFormat="1" applyFont="1" applyFill="1" applyBorder="1" applyAlignment="1" applyProtection="1">
      <alignment horizontal="center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2" fontId="26" fillId="4" borderId="56" xfId="2" applyNumberFormat="1" applyFont="1" applyFill="1" applyBorder="1" applyAlignment="1" applyProtection="1">
      <alignment horizontal="center" vertical="top" wrapText="1"/>
    </xf>
    <xf numFmtId="2" fontId="21" fillId="4" borderId="56" xfId="2" applyNumberFormat="1" applyFont="1" applyFill="1" applyBorder="1" applyAlignment="1" applyProtection="1">
      <alignment horizontal="center" vertical="top" wrapText="1"/>
    </xf>
    <xf numFmtId="2" fontId="26" fillId="4" borderId="58" xfId="2" applyNumberFormat="1" applyFont="1" applyFill="1" applyBorder="1" applyAlignment="1" applyProtection="1">
      <alignment horizontal="center" vertical="top" wrapText="1"/>
    </xf>
    <xf numFmtId="2" fontId="21" fillId="4" borderId="58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65" xfId="3" applyNumberFormat="1" applyFont="1" applyFill="1" applyBorder="1" applyAlignment="1" applyProtection="1">
      <alignment horizontal="center"/>
      <protection locked="0"/>
    </xf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0" xfId="3" applyNumberFormat="1" applyFont="1" applyFill="1" applyBorder="1" applyAlignment="1" applyProtection="1">
      <alignment horizontal="center"/>
      <protection locked="0"/>
    </xf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33" xfId="3" applyNumberFormat="1" applyFont="1" applyFill="1" applyBorder="1" applyAlignment="1" applyProtection="1">
      <alignment horizontal="center"/>
      <protection locked="0"/>
    </xf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6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165" fontId="30" fillId="0" borderId="0" xfId="6" applyFont="1" applyBorder="1" applyAlignment="1">
      <alignment horizontal="center"/>
    </xf>
    <xf numFmtId="166" fontId="31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67" xfId="5" applyNumberFormat="1" applyFont="1" applyFill="1" applyBorder="1" applyAlignment="1" applyProtection="1">
      <alignment horizontal="left"/>
    </xf>
    <xf numFmtId="166" fontId="18" fillId="8" borderId="65" xfId="5" applyNumberFormat="1" applyFont="1" applyFill="1" applyBorder="1" applyProtection="1"/>
    <xf numFmtId="166" fontId="18" fillId="8" borderId="65" xfId="5" applyNumberFormat="1" applyFont="1" applyFill="1" applyBorder="1" applyAlignment="1" applyProtection="1">
      <alignment horizontal="left"/>
    </xf>
    <xf numFmtId="166" fontId="18" fillId="8" borderId="68" xfId="5" applyNumberFormat="1" applyFont="1" applyFill="1" applyBorder="1" applyProtection="1"/>
    <xf numFmtId="166" fontId="18" fillId="8" borderId="69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0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1" xfId="5" applyNumberFormat="1" applyFont="1" applyFill="1" applyBorder="1" applyAlignment="1" applyProtection="1">
      <alignment horizontal="center"/>
    </xf>
    <xf numFmtId="167" fontId="18" fillId="7" borderId="72" xfId="5" applyNumberFormat="1" applyFont="1" applyFill="1" applyBorder="1" applyAlignment="1" applyProtection="1">
      <alignment horizontal="center"/>
    </xf>
    <xf numFmtId="167" fontId="18" fillId="7" borderId="73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1" xfId="5" applyNumberFormat="1" applyFont="1" applyFill="1" applyBorder="1" applyAlignment="1" applyProtection="1">
      <alignment horizontal="center" vertical="center"/>
    </xf>
    <xf numFmtId="2" fontId="20" fillId="4" borderId="71" xfId="5" applyNumberFormat="1" applyFont="1" applyFill="1" applyBorder="1" applyAlignment="1" applyProtection="1">
      <alignment horizontal="center" vertical="center"/>
    </xf>
    <xf numFmtId="2" fontId="20" fillId="4" borderId="71" xfId="5" quotePrefix="1" applyNumberFormat="1" applyFont="1" applyFill="1" applyBorder="1" applyAlignment="1" applyProtection="1">
      <alignment horizontal="center" vertical="center"/>
    </xf>
    <xf numFmtId="2" fontId="20" fillId="4" borderId="72" xfId="5" quotePrefix="1" applyNumberFormat="1" applyFont="1" applyFill="1" applyBorder="1" applyAlignment="1" applyProtection="1">
      <alignment horizontal="center" vertical="center"/>
    </xf>
    <xf numFmtId="2" fontId="21" fillId="4" borderId="73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0" xfId="5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2" fontId="28" fillId="4" borderId="74" xfId="5" applyNumberFormat="1" applyFont="1" applyFill="1" applyBorder="1" applyAlignment="1" applyProtection="1">
      <alignment horizontal="center" vertical="center"/>
    </xf>
    <xf numFmtId="2" fontId="28" fillId="4" borderId="75" xfId="5" applyNumberFormat="1" applyFont="1" applyFill="1" applyBorder="1" applyAlignment="1" applyProtection="1">
      <alignment horizontal="center" vertical="center"/>
    </xf>
    <xf numFmtId="2" fontId="18" fillId="4" borderId="76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8" fillId="4" borderId="0" xfId="5" applyFont="1" applyFill="1" applyBorder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77" xfId="5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78" xfId="5" applyNumberFormat="1" applyFont="1" applyFill="1" applyBorder="1" applyAlignment="1" applyProtection="1">
      <alignment horizontal="center" vertical="center"/>
    </xf>
    <xf numFmtId="166" fontId="21" fillId="9" borderId="71" xfId="5" applyNumberFormat="1" applyFont="1" applyFill="1" applyBorder="1" applyAlignment="1" applyProtection="1">
      <alignment horizontal="center" vertical="center"/>
    </xf>
    <xf numFmtId="166" fontId="21" fillId="9" borderId="71" xfId="5" quotePrefix="1" applyNumberFormat="1" applyFont="1" applyFill="1" applyBorder="1" applyAlignment="1" applyProtection="1">
      <alignment horizontal="center" vertical="center"/>
    </xf>
    <xf numFmtId="2" fontId="18" fillId="4" borderId="72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79" xfId="5" applyNumberFormat="1" applyFont="1" applyFill="1" applyBorder="1" applyAlignment="1" applyProtection="1">
      <alignment horizontal="center" vertical="center"/>
    </xf>
    <xf numFmtId="166" fontId="18" fillId="4" borderId="71" xfId="5" quotePrefix="1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 vertical="center"/>
    </xf>
    <xf numFmtId="37" fontId="19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0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18" fillId="4" borderId="80" xfId="5" applyNumberFormat="1" applyFont="1" applyFill="1" applyBorder="1" applyAlignment="1" applyProtection="1">
      <alignment horizontal="center" vertical="center"/>
    </xf>
    <xf numFmtId="166" fontId="18" fillId="4" borderId="80" xfId="5" quotePrefix="1" applyNumberFormat="1" applyFont="1" applyFill="1" applyBorder="1" applyAlignment="1" applyProtection="1">
      <alignment horizontal="center" vertical="center"/>
    </xf>
    <xf numFmtId="2" fontId="18" fillId="4" borderId="81" xfId="5" applyNumberFormat="1" applyFont="1" applyFill="1" applyBorder="1" applyAlignment="1" applyProtection="1">
      <alignment horizontal="center" vertical="center"/>
    </xf>
    <xf numFmtId="166" fontId="18" fillId="4" borderId="82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8" fillId="4" borderId="34" xfId="5" applyNumberFormat="1" applyFont="1" applyFill="1" applyBorder="1" applyAlignment="1" applyProtection="1">
      <alignment horizontal="center" vertical="center"/>
    </xf>
    <xf numFmtId="166" fontId="18" fillId="4" borderId="83" xfId="5" applyNumberFormat="1" applyFont="1" applyFill="1" applyBorder="1" applyAlignment="1" applyProtection="1">
      <alignment horizontal="center" vertical="center"/>
    </xf>
    <xf numFmtId="2" fontId="18" fillId="4" borderId="36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/>
    <xf numFmtId="0" fontId="40" fillId="4" borderId="0" xfId="5" applyFont="1" applyFill="1" applyBorder="1"/>
    <xf numFmtId="0" fontId="4" fillId="4" borderId="0" xfId="5" applyFont="1" applyFill="1" applyAlignment="1">
      <alignment vertical="center"/>
    </xf>
    <xf numFmtId="0" fontId="4" fillId="4" borderId="0" xfId="5" applyFont="1" applyFill="1"/>
    <xf numFmtId="167" fontId="18" fillId="7" borderId="84" xfId="5" applyNumberFormat="1" applyFont="1" applyFill="1" applyBorder="1" applyAlignment="1" applyProtection="1">
      <alignment horizontal="center"/>
    </xf>
    <xf numFmtId="167" fontId="18" fillId="7" borderId="85" xfId="5" applyNumberFormat="1" applyFont="1" applyFill="1" applyBorder="1" applyAlignment="1" applyProtection="1">
      <alignment horizontal="center"/>
    </xf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86" xfId="5" applyNumberFormat="1" applyFont="1" applyFill="1" applyBorder="1" applyAlignment="1" applyProtection="1">
      <alignment horizontal="center" vertical="center"/>
    </xf>
    <xf numFmtId="2" fontId="21" fillId="4" borderId="87" xfId="5" applyNumberFormat="1" applyFont="1" applyFill="1" applyBorder="1" applyAlignment="1" applyProtection="1">
      <alignment horizontal="center" vertical="center"/>
    </xf>
    <xf numFmtId="2" fontId="20" fillId="4" borderId="84" xfId="5" applyNumberFormat="1" applyFont="1" applyFill="1" applyBorder="1" applyAlignment="1" applyProtection="1">
      <alignment horizontal="center" vertical="center"/>
    </xf>
    <xf numFmtId="2" fontId="21" fillId="4" borderId="85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0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79" xfId="5" applyNumberFormat="1" applyFont="1" applyFill="1" applyBorder="1" applyAlignment="1" applyProtection="1">
      <alignment horizontal="center" vertical="center"/>
    </xf>
    <xf numFmtId="2" fontId="20" fillId="4" borderId="84" xfId="5" quotePrefix="1" applyNumberFormat="1" applyFont="1" applyFill="1" applyBorder="1" applyAlignment="1" applyProtection="1">
      <alignment horizontal="center" vertical="center"/>
    </xf>
    <xf numFmtId="2" fontId="20" fillId="4" borderId="72" xfId="5" applyNumberFormat="1" applyFont="1" applyFill="1" applyBorder="1" applyAlignment="1" applyProtection="1">
      <alignment horizontal="center" vertical="center"/>
    </xf>
    <xf numFmtId="2" fontId="21" fillId="4" borderId="73" xfId="5" applyNumberFormat="1" applyFont="1" applyFill="1" applyBorder="1" applyAlignment="1" applyProtection="1">
      <alignment horizontal="center" vertical="center"/>
    </xf>
    <xf numFmtId="2" fontId="20" fillId="0" borderId="71" xfId="5" applyNumberFormat="1" applyFont="1" applyFill="1" applyBorder="1" applyAlignment="1" applyProtection="1">
      <alignment horizontal="center" vertical="center"/>
    </xf>
    <xf numFmtId="2" fontId="20" fillId="0" borderId="71" xfId="5" quotePrefix="1" applyNumberFormat="1" applyFont="1" applyFill="1" applyBorder="1" applyAlignment="1" applyProtection="1">
      <alignment horizontal="center" vertical="center"/>
    </xf>
    <xf numFmtId="2" fontId="20" fillId="0" borderId="84" xfId="5" quotePrefix="1" applyNumberFormat="1" applyFont="1" applyFill="1" applyBorder="1" applyAlignment="1" applyProtection="1">
      <alignment horizontal="center" vertical="center"/>
    </xf>
    <xf numFmtId="2" fontId="21" fillId="0" borderId="85" xfId="5" applyNumberFormat="1" applyFont="1" applyFill="1" applyBorder="1" applyAlignment="1" applyProtection="1">
      <alignment horizontal="center" vertical="center"/>
    </xf>
    <xf numFmtId="2" fontId="20" fillId="0" borderId="84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4" xfId="5" applyNumberFormat="1" applyFont="1" applyFill="1" applyBorder="1" applyAlignment="1" applyProtection="1">
      <alignment horizontal="center" vertical="center"/>
    </xf>
    <xf numFmtId="2" fontId="21" fillId="4" borderId="88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78" xfId="5" applyNumberFormat="1" applyFont="1" applyFill="1" applyBorder="1" applyAlignment="1" applyProtection="1">
      <alignment horizontal="center" vertical="center"/>
    </xf>
    <xf numFmtId="166" fontId="18" fillId="4" borderId="78" xfId="5" applyNumberFormat="1" applyFont="1" applyFill="1" applyBorder="1" applyAlignment="1" applyProtection="1">
      <alignment horizontal="center" vertical="center" wrapText="1"/>
    </xf>
    <xf numFmtId="2" fontId="18" fillId="0" borderId="72" xfId="5" applyNumberFormat="1" applyFont="1" applyFill="1" applyBorder="1" applyAlignment="1" applyProtection="1">
      <alignment horizontal="center" vertical="center"/>
    </xf>
    <xf numFmtId="166" fontId="18" fillId="4" borderId="89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5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3" xfId="2" applyNumberFormat="1" applyFont="1" applyFill="1" applyBorder="1" applyAlignment="1">
      <alignment horizontal="center"/>
    </xf>
    <xf numFmtId="0" fontId="20" fillId="0" borderId="40" xfId="2" applyNumberFormat="1" applyFont="1" applyFill="1" applyBorder="1" applyAlignment="1"/>
    <xf numFmtId="0" fontId="20" fillId="0" borderId="65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1" fillId="0" borderId="8" xfId="2" applyNumberFormat="1" applyFont="1" applyFill="1" applyBorder="1" applyAlignment="1">
      <alignment horizontal="center" vertical="top"/>
    </xf>
    <xf numFmtId="0" fontId="20" fillId="0" borderId="86" xfId="2" applyNumberFormat="1" applyFont="1" applyFill="1" applyBorder="1" applyAlignment="1"/>
    <xf numFmtId="0" fontId="20" fillId="0" borderId="91" xfId="2" applyNumberFormat="1" applyFont="1" applyFill="1" applyBorder="1" applyAlignment="1"/>
    <xf numFmtId="0" fontId="20" fillId="0" borderId="92" xfId="2" applyNumberFormat="1" applyFont="1" applyFill="1" applyBorder="1" applyAlignment="1"/>
    <xf numFmtId="2" fontId="21" fillId="0" borderId="93" xfId="2" applyNumberFormat="1" applyFont="1" applyFill="1" applyBorder="1" applyAlignment="1">
      <alignment horizontal="center" vertical="top"/>
    </xf>
    <xf numFmtId="0" fontId="21" fillId="0" borderId="86" xfId="2" applyNumberFormat="1" applyFont="1" applyFill="1" applyBorder="1" applyAlignment="1"/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77" xfId="2" applyNumberFormat="1" applyFont="1" applyFill="1" applyBorder="1" applyAlignment="1"/>
    <xf numFmtId="0" fontId="20" fillId="0" borderId="66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96" xfId="2" applyFont="1" applyFill="1" applyBorder="1" applyAlignment="1">
      <alignment vertical="center"/>
    </xf>
    <xf numFmtId="0" fontId="21" fillId="7" borderId="97" xfId="2" applyFont="1" applyFill="1" applyBorder="1" applyAlignment="1">
      <alignment horizontal="center" vertical="center" wrapText="1"/>
    </xf>
    <xf numFmtId="0" fontId="21" fillId="7" borderId="98" xfId="2" applyFont="1" applyFill="1" applyBorder="1" applyAlignment="1">
      <alignment horizontal="center" vertical="center"/>
    </xf>
    <xf numFmtId="0" fontId="20" fillId="4" borderId="99" xfId="2" applyFont="1" applyFill="1" applyBorder="1" applyAlignment="1">
      <alignment vertical="top"/>
    </xf>
    <xf numFmtId="2" fontId="20" fillId="4" borderId="100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1" xfId="2" applyFont="1" applyFill="1" applyBorder="1" applyAlignment="1">
      <alignment vertical="center"/>
    </xf>
    <xf numFmtId="0" fontId="21" fillId="7" borderId="69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2" xfId="2" applyFont="1" applyFill="1" applyBorder="1" applyAlignment="1">
      <alignment vertical="top"/>
    </xf>
    <xf numFmtId="2" fontId="38" fillId="4" borderId="71" xfId="2" applyNumberFormat="1" applyFont="1" applyFill="1" applyBorder="1" applyAlignment="1">
      <alignment horizontal="center" vertical="center"/>
    </xf>
    <xf numFmtId="2" fontId="38" fillId="4" borderId="73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3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21" fillId="7" borderId="105" xfId="2" applyFont="1" applyFill="1" applyBorder="1" applyAlignment="1">
      <alignment vertical="center"/>
    </xf>
    <xf numFmtId="0" fontId="21" fillId="7" borderId="106" xfId="2" applyFont="1" applyFill="1" applyBorder="1" applyAlignment="1">
      <alignment horizontal="center" vertical="center"/>
    </xf>
    <xf numFmtId="0" fontId="20" fillId="4" borderId="107" xfId="2" applyFont="1" applyFill="1" applyBorder="1" applyAlignment="1">
      <alignment vertical="top"/>
    </xf>
    <xf numFmtId="2" fontId="20" fillId="4" borderId="100" xfId="2" applyNumberFormat="1" applyFont="1" applyFill="1" applyBorder="1" applyAlignment="1">
      <alignment horizontal="center" vertical="center"/>
    </xf>
    <xf numFmtId="2" fontId="21" fillId="4" borderId="56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08" xfId="2" applyFont="1" applyFill="1" applyBorder="1" applyAlignment="1">
      <alignment vertical="top"/>
    </xf>
    <xf numFmtId="2" fontId="38" fillId="4" borderId="95" xfId="2" applyNumberFormat="1" applyFont="1" applyFill="1" applyBorder="1" applyAlignment="1">
      <alignment horizontal="center" vertical="center"/>
    </xf>
    <xf numFmtId="2" fontId="38" fillId="4" borderId="109" xfId="2" applyNumberFormat="1" applyFont="1" applyFill="1" applyBorder="1" applyAlignment="1" applyProtection="1">
      <alignment horizontal="center" vertical="center"/>
    </xf>
    <xf numFmtId="0" fontId="20" fillId="0" borderId="61" xfId="2" applyNumberFormat="1" applyFont="1" applyFill="1" applyBorder="1" applyAlignment="1"/>
    <xf numFmtId="0" fontId="20" fillId="0" borderId="56" xfId="2" applyNumberFormat="1" applyFont="1" applyFill="1" applyBorder="1" applyAlignment="1"/>
    <xf numFmtId="0" fontId="21" fillId="7" borderId="110" xfId="2" applyFont="1" applyFill="1" applyBorder="1" applyAlignment="1">
      <alignment horizontal="center" vertical="center" wrapText="1"/>
    </xf>
    <xf numFmtId="0" fontId="20" fillId="4" borderId="107" xfId="2" applyFont="1" applyFill="1" applyBorder="1" applyAlignment="1">
      <alignment horizontal="left" vertical="center"/>
    </xf>
    <xf numFmtId="2" fontId="21" fillId="4" borderId="111" xfId="2" applyNumberFormat="1" applyFont="1" applyFill="1" applyBorder="1" applyAlignment="1" applyProtection="1">
      <alignment horizontal="center" vertical="center"/>
    </xf>
    <xf numFmtId="0" fontId="20" fillId="4" borderId="61" xfId="2" applyFont="1" applyFill="1" applyBorder="1" applyAlignment="1">
      <alignment horizontal="left" vertical="center"/>
    </xf>
    <xf numFmtId="0" fontId="20" fillId="4" borderId="112" xfId="2" applyFont="1" applyFill="1" applyBorder="1" applyAlignment="1">
      <alignment horizontal="left" vertical="center"/>
    </xf>
    <xf numFmtId="2" fontId="20" fillId="4" borderId="113" xfId="2" applyNumberFormat="1" applyFont="1" applyFill="1" applyBorder="1" applyAlignment="1">
      <alignment horizontal="center" vertical="center"/>
    </xf>
    <xf numFmtId="2" fontId="21" fillId="4" borderId="114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94" xfId="2" applyFont="1" applyFill="1" applyBorder="1" applyAlignment="1">
      <alignment horizontal="center" vertical="center"/>
    </xf>
    <xf numFmtId="0" fontId="21" fillId="7" borderId="94" xfId="2" applyFont="1" applyFill="1" applyBorder="1" applyAlignment="1">
      <alignment horizontal="center" vertical="center" wrapText="1"/>
    </xf>
    <xf numFmtId="0" fontId="21" fillId="7" borderId="81" xfId="2" applyFont="1" applyFill="1" applyBorder="1" applyAlignment="1">
      <alignment horizontal="center" vertical="center"/>
    </xf>
    <xf numFmtId="0" fontId="21" fillId="4" borderId="122" xfId="2" applyFont="1" applyFill="1" applyBorder="1" applyAlignment="1">
      <alignment horizontal="center" vertical="center" wrapText="1"/>
    </xf>
    <xf numFmtId="2" fontId="20" fillId="4" borderId="123" xfId="2" applyNumberFormat="1" applyFont="1" applyFill="1" applyBorder="1" applyAlignment="1">
      <alignment horizontal="center" vertical="center" wrapText="1"/>
    </xf>
    <xf numFmtId="2" fontId="21" fillId="4" borderId="123" xfId="2" applyNumberFormat="1" applyFont="1" applyFill="1" applyBorder="1" applyAlignment="1">
      <alignment horizontal="center" vertical="center" wrapText="1"/>
    </xf>
    <xf numFmtId="2" fontId="21" fillId="4" borderId="124" xfId="2" applyNumberFormat="1" applyFont="1" applyFill="1" applyBorder="1" applyAlignment="1" applyProtection="1">
      <alignment horizontal="center" vertical="center" wrapText="1"/>
    </xf>
    <xf numFmtId="0" fontId="20" fillId="0" borderId="120" xfId="2" applyNumberFormat="1" applyFont="1" applyFill="1" applyBorder="1" applyAlignment="1">
      <alignment vertical="center"/>
    </xf>
    <xf numFmtId="2" fontId="20" fillId="0" borderId="94" xfId="2" applyNumberFormat="1" applyFont="1" applyFill="1" applyBorder="1" applyAlignment="1">
      <alignment horizontal="center" vertical="center"/>
    </xf>
    <xf numFmtId="2" fontId="21" fillId="0" borderId="94" xfId="2" applyNumberFormat="1" applyFont="1" applyFill="1" applyBorder="1" applyAlignment="1">
      <alignment horizontal="center" vertical="center"/>
    </xf>
    <xf numFmtId="2" fontId="21" fillId="0" borderId="81" xfId="2" applyNumberFormat="1" applyFont="1" applyFill="1" applyBorder="1" applyAlignment="1">
      <alignment horizontal="center" vertical="center"/>
    </xf>
    <xf numFmtId="0" fontId="20" fillId="0" borderId="122" xfId="2" applyNumberFormat="1" applyFont="1" applyFill="1" applyBorder="1" applyAlignment="1">
      <alignment vertical="center"/>
    </xf>
    <xf numFmtId="2" fontId="20" fillId="0" borderId="123" xfId="2" applyNumberFormat="1" applyFont="1" applyFill="1" applyBorder="1" applyAlignment="1">
      <alignment horizontal="center" vertical="center"/>
    </xf>
    <xf numFmtId="2" fontId="21" fillId="0" borderId="123" xfId="2" applyNumberFormat="1" applyFont="1" applyFill="1" applyBorder="1" applyAlignment="1">
      <alignment horizontal="center" vertical="center"/>
    </xf>
    <xf numFmtId="2" fontId="21" fillId="0" borderId="124" xfId="2" applyNumberFormat="1" applyFont="1" applyFill="1" applyBorder="1" applyAlignment="1">
      <alignment horizontal="center"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25" xfId="2" applyNumberFormat="1" applyFont="1" applyFill="1" applyBorder="1" applyAlignment="1" applyProtection="1">
      <alignment horizontal="left" vertical="center" wrapText="1"/>
    </xf>
    <xf numFmtId="0" fontId="21" fillId="7" borderId="110" xfId="2" applyNumberFormat="1" applyFont="1" applyFill="1" applyBorder="1" applyAlignment="1" applyProtection="1">
      <alignment horizontal="center" vertical="center" wrapText="1"/>
    </xf>
    <xf numFmtId="0" fontId="21" fillId="7" borderId="106" xfId="2" applyFont="1" applyFill="1" applyBorder="1" applyAlignment="1">
      <alignment horizontal="center" vertical="center" wrapText="1"/>
    </xf>
    <xf numFmtId="0" fontId="20" fillId="0" borderId="126" xfId="2" applyFont="1" applyFill="1" applyBorder="1" applyAlignment="1">
      <alignment horizontal="left" vertical="top" wrapText="1"/>
    </xf>
    <xf numFmtId="2" fontId="20" fillId="0" borderId="94" xfId="2" applyNumberFormat="1" applyFont="1" applyFill="1" applyBorder="1" applyAlignment="1">
      <alignment horizontal="center" vertical="center" wrapText="1"/>
    </xf>
    <xf numFmtId="2" fontId="21" fillId="0" borderId="127" xfId="2" applyNumberFormat="1" applyFont="1" applyFill="1" applyBorder="1" applyAlignment="1">
      <alignment horizontal="center" vertical="center" wrapText="1"/>
    </xf>
    <xf numFmtId="0" fontId="21" fillId="7" borderId="126" xfId="2" applyNumberFormat="1" applyFont="1" applyFill="1" applyBorder="1" applyAlignment="1" applyProtection="1">
      <alignment horizontal="left" vertical="center" wrapText="1"/>
    </xf>
    <xf numFmtId="2" fontId="20" fillId="7" borderId="94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127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1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28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29" xfId="2" applyFont="1" applyFill="1" applyBorder="1" applyAlignment="1">
      <alignment horizontal="left" vertical="top" wrapText="1"/>
    </xf>
    <xf numFmtId="2" fontId="20" fillId="0" borderId="95" xfId="2" applyNumberFormat="1" applyFont="1" applyFill="1" applyBorder="1" applyAlignment="1">
      <alignment horizontal="center" vertical="center" wrapText="1"/>
    </xf>
    <xf numFmtId="2" fontId="21" fillId="0" borderId="130" xfId="2" applyNumberFormat="1" applyFont="1" applyFill="1" applyBorder="1" applyAlignment="1">
      <alignment horizontal="center" vertical="center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31" xfId="2" applyNumberFormat="1" applyFont="1" applyFill="1" applyBorder="1" applyAlignment="1" applyProtection="1">
      <alignment horizontal="center" vertical="center" wrapText="1"/>
    </xf>
    <xf numFmtId="0" fontId="20" fillId="7" borderId="132" xfId="2" applyNumberFormat="1" applyFont="1" applyFill="1" applyBorder="1" applyAlignment="1" applyProtection="1">
      <alignment horizontal="center" vertical="center" wrapText="1"/>
    </xf>
    <xf numFmtId="0" fontId="21" fillId="7" borderId="133" xfId="2" applyFont="1" applyFill="1" applyBorder="1" applyAlignment="1">
      <alignment horizontal="center" vertical="center" wrapText="1"/>
    </xf>
    <xf numFmtId="0" fontId="20" fillId="7" borderId="133" xfId="2" applyFont="1" applyFill="1" applyBorder="1" applyAlignment="1">
      <alignment horizontal="center" vertical="center" wrapText="1"/>
    </xf>
    <xf numFmtId="0" fontId="21" fillId="7" borderId="132" xfId="2" applyNumberFormat="1" applyFont="1" applyFill="1" applyBorder="1" applyAlignment="1" applyProtection="1">
      <alignment horizontal="center" vertical="center" wrapText="1"/>
    </xf>
    <xf numFmtId="2" fontId="20" fillId="0" borderId="100" xfId="2" applyNumberFormat="1" applyFont="1" applyFill="1" applyBorder="1" applyAlignment="1">
      <alignment horizontal="center" vertical="center" wrapText="1"/>
    </xf>
    <xf numFmtId="2" fontId="21" fillId="0" borderId="134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top"/>
    </xf>
    <xf numFmtId="2" fontId="21" fillId="0" borderId="0" xfId="1" applyNumberFormat="1" applyFont="1" applyFill="1" applyBorder="1" applyAlignment="1">
      <alignment horizontal="center"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4" fillId="0" borderId="0" xfId="2" applyNumberFormat="1" applyFont="1" applyFill="1" applyBorder="1" applyAlignment="1">
      <alignment horizontal="center" vertical="center"/>
    </xf>
    <xf numFmtId="0" fontId="24" fillId="0" borderId="0" xfId="2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4" borderId="0" xfId="3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top" wrapText="1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5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1" fillId="0" borderId="9" xfId="2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left" vertical="top" wrapText="1"/>
    </xf>
    <xf numFmtId="0" fontId="20" fillId="0" borderId="0" xfId="2" applyNumberFormat="1" applyFont="1" applyFill="1" applyBorder="1" applyAlignment="1">
      <alignment horizontal="center" vertical="center"/>
    </xf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11" xfId="2" applyNumberFormat="1" applyFont="1" applyFill="1" applyBorder="1" applyAlignment="1">
      <alignment horizontal="center" vertical="center" wrapText="1"/>
    </xf>
    <xf numFmtId="0" fontId="14" fillId="4" borderId="104" xfId="2" applyNumberFormat="1" applyFont="1" applyFill="1" applyBorder="1" applyAlignment="1" applyProtection="1">
      <alignment horizontal="center" vertical="center"/>
    </xf>
    <xf numFmtId="0" fontId="23" fillId="4" borderId="61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6" xfId="2" applyNumberFormat="1" applyFont="1" applyFill="1" applyBorder="1" applyAlignment="1" applyProtection="1">
      <alignment horizontal="center" vertical="top" wrapText="1"/>
    </xf>
    <xf numFmtId="0" fontId="14" fillId="4" borderId="0" xfId="2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15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67" xfId="2" applyFont="1" applyFill="1" applyBorder="1" applyAlignment="1">
      <alignment horizontal="center" vertical="center" wrapText="1"/>
    </xf>
    <xf numFmtId="0" fontId="21" fillId="7" borderId="118" xfId="2" applyFont="1" applyFill="1" applyBorder="1" applyAlignment="1">
      <alignment horizontal="center" vertical="center" wrapText="1"/>
    </xf>
    <xf numFmtId="0" fontId="21" fillId="7" borderId="117" xfId="2" applyFont="1" applyFill="1" applyBorder="1" applyAlignment="1">
      <alignment horizontal="center" vertical="center" wrapText="1"/>
    </xf>
    <xf numFmtId="0" fontId="21" fillId="7" borderId="119" xfId="2" applyFont="1" applyFill="1" applyBorder="1" applyAlignment="1">
      <alignment horizontal="center" vertical="center" wrapText="1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6" xfId="2" applyFont="1" applyFill="1" applyBorder="1" applyAlignment="1">
      <alignment horizontal="center" vertical="center" wrapText="1"/>
    </xf>
    <xf numFmtId="0" fontId="21" fillId="7" borderId="65" xfId="2" applyFont="1" applyFill="1" applyBorder="1" applyAlignment="1">
      <alignment horizontal="center" vertical="center" wrapText="1"/>
    </xf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0" fontId="21" fillId="0" borderId="104" xfId="2" applyNumberFormat="1" applyFont="1" applyFill="1" applyBorder="1" applyAlignment="1">
      <alignment horizontal="center"/>
    </xf>
    <xf numFmtId="168" fontId="20" fillId="4" borderId="90" xfId="2" applyNumberFormat="1" applyFont="1" applyFill="1" applyBorder="1" applyAlignment="1" applyProtection="1">
      <alignment horizontal="center" vertical="top" wrapText="1"/>
    </xf>
    <xf numFmtId="168" fontId="20" fillId="4" borderId="12" xfId="2" applyNumberFormat="1" applyFont="1" applyFill="1" applyBorder="1" applyAlignment="1" applyProtection="1">
      <alignment horizontal="center" vertical="top" wrapText="1"/>
    </xf>
    <xf numFmtId="168" fontId="21" fillId="4" borderId="94" xfId="2" applyNumberFormat="1" applyFont="1" applyFill="1" applyBorder="1" applyAlignment="1" applyProtection="1">
      <alignment horizontal="center" vertical="top" wrapText="1"/>
    </xf>
    <xf numFmtId="168" fontId="21" fillId="4" borderId="95" xfId="2" applyNumberFormat="1" applyFont="1" applyFill="1" applyBorder="1" applyAlignment="1" applyProtection="1">
      <alignment horizontal="center" vertical="top" wrapText="1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3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45</xdr:row>
          <xdr:rowOff>342900</xdr:rowOff>
        </xdr:from>
        <xdr:to>
          <xdr:col>6</xdr:col>
          <xdr:colOff>914400</xdr:colOff>
          <xdr:row>62</xdr:row>
          <xdr:rowOff>114300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171450</xdr:rowOff>
        </xdr:from>
        <xdr:to>
          <xdr:col>6</xdr:col>
          <xdr:colOff>1266825</xdr:colOff>
          <xdr:row>59</xdr:row>
          <xdr:rowOff>123825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47625</xdr:rowOff>
        </xdr:from>
        <xdr:to>
          <xdr:col>6</xdr:col>
          <xdr:colOff>1266825</xdr:colOff>
          <xdr:row>67</xdr:row>
          <xdr:rowOff>104775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43836</v>
          </cell>
          <cell r="H13">
            <v>43837</v>
          </cell>
          <cell r="I13">
            <v>43838</v>
          </cell>
          <cell r="J13">
            <v>43839</v>
          </cell>
          <cell r="K13">
            <v>43840</v>
          </cell>
          <cell r="L13">
            <v>43841</v>
          </cell>
          <cell r="M13">
            <v>43842</v>
          </cell>
        </row>
      </sheetData>
      <sheetData sheetId="1">
        <row r="13">
          <cell r="G13" t="str">
            <v>Semana 02 - 2020: 06/01 - 12/01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643"/>
  </cols>
  <sheetData>
    <row r="1" spans="1:5">
      <c r="A1" s="643" t="s">
        <v>522</v>
      </c>
    </row>
    <row r="2" spans="1:5">
      <c r="A2" s="643" t="s">
        <v>523</v>
      </c>
    </row>
    <row r="3" spans="1:5">
      <c r="A3" s="643" t="s">
        <v>524</v>
      </c>
    </row>
    <row r="4" spans="1:5">
      <c r="A4" s="644" t="s">
        <v>525</v>
      </c>
      <c r="B4" s="644"/>
      <c r="C4" s="644"/>
      <c r="D4" s="644"/>
      <c r="E4" s="644"/>
    </row>
    <row r="5" spans="1:5">
      <c r="A5" s="644" t="s">
        <v>545</v>
      </c>
      <c r="B5" s="644"/>
      <c r="C5" s="644"/>
      <c r="D5" s="644"/>
      <c r="E5" s="644"/>
    </row>
    <row r="7" spans="1:5">
      <c r="A7" s="643" t="s">
        <v>526</v>
      </c>
    </row>
    <row r="8" spans="1:5">
      <c r="A8" s="644" t="s">
        <v>527</v>
      </c>
      <c r="B8" s="644"/>
      <c r="C8" s="644"/>
      <c r="D8" s="644"/>
      <c r="E8" s="644"/>
    </row>
    <row r="10" spans="1:5">
      <c r="A10" s="643" t="s">
        <v>528</v>
      </c>
    </row>
    <row r="11" spans="1:5">
      <c r="A11" s="643" t="s">
        <v>529</v>
      </c>
    </row>
    <row r="12" spans="1:5">
      <c r="A12" s="644" t="s">
        <v>546</v>
      </c>
      <c r="B12" s="644"/>
      <c r="C12" s="644"/>
      <c r="D12" s="644"/>
      <c r="E12" s="644"/>
    </row>
    <row r="13" spans="1:5">
      <c r="A13" s="644" t="s">
        <v>547</v>
      </c>
      <c r="B13" s="644"/>
      <c r="C13" s="644"/>
      <c r="D13" s="644"/>
      <c r="E13" s="644"/>
    </row>
    <row r="14" spans="1:5">
      <c r="A14" s="644" t="s">
        <v>548</v>
      </c>
      <c r="B14" s="644"/>
      <c r="C14" s="644"/>
      <c r="D14" s="644"/>
      <c r="E14" s="644"/>
    </row>
    <row r="15" spans="1:5">
      <c r="A15" s="644" t="s">
        <v>549</v>
      </c>
      <c r="B15" s="644"/>
      <c r="C15" s="644"/>
      <c r="D15" s="644"/>
      <c r="E15" s="644"/>
    </row>
    <row r="16" spans="1:5">
      <c r="A16" s="644" t="s">
        <v>550</v>
      </c>
      <c r="B16" s="644"/>
      <c r="C16" s="644"/>
      <c r="D16" s="644"/>
      <c r="E16" s="644"/>
    </row>
    <row r="17" spans="1:5">
      <c r="A17" s="643" t="s">
        <v>530</v>
      </c>
    </row>
    <row r="18" spans="1:5">
      <c r="A18" s="643" t="s">
        <v>531</v>
      </c>
    </row>
    <row r="19" spans="1:5">
      <c r="A19" s="644" t="s">
        <v>532</v>
      </c>
      <c r="B19" s="644"/>
      <c r="C19" s="644"/>
      <c r="D19" s="644"/>
      <c r="E19" s="644"/>
    </row>
    <row r="20" spans="1:5">
      <c r="A20" s="644" t="s">
        <v>551</v>
      </c>
      <c r="B20" s="644"/>
      <c r="C20" s="644"/>
      <c r="D20" s="644"/>
      <c r="E20" s="644"/>
    </row>
    <row r="21" spans="1:5">
      <c r="A21" s="643" t="s">
        <v>533</v>
      </c>
    </row>
    <row r="22" spans="1:5">
      <c r="A22" s="644" t="s">
        <v>534</v>
      </c>
      <c r="B22" s="644"/>
      <c r="C22" s="644"/>
      <c r="D22" s="644"/>
      <c r="E22" s="644"/>
    </row>
    <row r="23" spans="1:5">
      <c r="A23" s="644" t="s">
        <v>535</v>
      </c>
      <c r="B23" s="644"/>
      <c r="C23" s="644"/>
      <c r="D23" s="644"/>
      <c r="E23" s="644"/>
    </row>
    <row r="24" spans="1:5">
      <c r="A24" s="643" t="s">
        <v>536</v>
      </c>
    </row>
    <row r="25" spans="1:5">
      <c r="A25" s="643" t="s">
        <v>537</v>
      </c>
    </row>
    <row r="26" spans="1:5">
      <c r="A26" s="644" t="s">
        <v>552</v>
      </c>
      <c r="B26" s="644"/>
      <c r="C26" s="644"/>
      <c r="D26" s="644"/>
      <c r="E26" s="644"/>
    </row>
    <row r="27" spans="1:5">
      <c r="A27" s="644" t="s">
        <v>553</v>
      </c>
      <c r="B27" s="644"/>
      <c r="C27" s="644"/>
      <c r="D27" s="644"/>
      <c r="E27" s="644"/>
    </row>
    <row r="28" spans="1:5">
      <c r="A28" s="644" t="s">
        <v>554</v>
      </c>
      <c r="B28" s="644"/>
      <c r="C28" s="644"/>
      <c r="D28" s="644"/>
      <c r="E28" s="644"/>
    </row>
    <row r="29" spans="1:5">
      <c r="A29" s="643" t="s">
        <v>538</v>
      </c>
    </row>
    <row r="30" spans="1:5">
      <c r="A30" s="644" t="s">
        <v>539</v>
      </c>
      <c r="B30" s="644"/>
      <c r="C30" s="644"/>
      <c r="D30" s="644"/>
      <c r="E30" s="644"/>
    </row>
    <row r="31" spans="1:5">
      <c r="A31" s="643" t="s">
        <v>540</v>
      </c>
    </row>
    <row r="32" spans="1:5">
      <c r="A32" s="644" t="s">
        <v>541</v>
      </c>
      <c r="B32" s="644"/>
      <c r="C32" s="644"/>
      <c r="D32" s="644"/>
      <c r="E32" s="644"/>
    </row>
    <row r="33" spans="1:5">
      <c r="A33" s="644" t="s">
        <v>542</v>
      </c>
      <c r="B33" s="644"/>
      <c r="C33" s="644"/>
      <c r="D33" s="644"/>
      <c r="E33" s="644"/>
    </row>
    <row r="34" spans="1:5">
      <c r="A34" s="644" t="s">
        <v>543</v>
      </c>
      <c r="B34" s="644"/>
      <c r="C34" s="644"/>
      <c r="D34" s="644"/>
      <c r="E34" s="644"/>
    </row>
    <row r="35" spans="1:5">
      <c r="A35" s="644" t="s">
        <v>544</v>
      </c>
      <c r="B35" s="644"/>
      <c r="C35" s="644"/>
      <c r="D35" s="644"/>
      <c r="E35" s="644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1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35" customWidth="1"/>
    <col min="2" max="2" width="20.7109375" style="336" customWidth="1"/>
    <col min="3" max="3" width="16.140625" style="336" customWidth="1"/>
    <col min="4" max="4" width="36.28515625" style="336" customWidth="1"/>
    <col min="5" max="5" width="8.140625" style="336" customWidth="1"/>
    <col min="6" max="6" width="19.42578125" style="336" bestFit="1" customWidth="1"/>
    <col min="7" max="13" width="10.7109375" style="336" customWidth="1"/>
    <col min="14" max="14" width="14.7109375" style="336" customWidth="1"/>
    <col min="15" max="15" width="3.7109375" style="337" customWidth="1"/>
    <col min="16" max="16" width="10.85546875" style="337" customWidth="1"/>
    <col min="17" max="17" width="12.5703125" style="337"/>
    <col min="18" max="19" width="14.7109375" style="337" bestFit="1" customWidth="1"/>
    <col min="20" max="20" width="12.85546875" style="337" bestFit="1" customWidth="1"/>
    <col min="21" max="16384" width="12.5703125" style="337"/>
  </cols>
  <sheetData>
    <row r="1" spans="1:21" ht="11.25" customHeight="1"/>
    <row r="2" spans="1:21">
      <c r="J2" s="338"/>
      <c r="K2" s="338"/>
      <c r="L2" s="339"/>
      <c r="M2" s="339"/>
      <c r="N2" s="340"/>
      <c r="O2" s="341"/>
    </row>
    <row r="3" spans="1:21" ht="0.75" customHeight="1">
      <c r="J3" s="338"/>
      <c r="K3" s="338"/>
      <c r="L3" s="339"/>
      <c r="M3" s="339"/>
      <c r="N3" s="339"/>
      <c r="O3" s="341"/>
    </row>
    <row r="4" spans="1:21" ht="27" customHeight="1">
      <c r="B4" s="672" t="s">
        <v>256</v>
      </c>
      <c r="C4" s="672"/>
      <c r="D4" s="672"/>
      <c r="E4" s="672"/>
      <c r="F4" s="672"/>
      <c r="G4" s="672"/>
      <c r="H4" s="672"/>
      <c r="I4" s="672"/>
      <c r="J4" s="672"/>
      <c r="K4" s="672"/>
      <c r="L4" s="672"/>
      <c r="M4" s="672"/>
      <c r="N4" s="672"/>
      <c r="O4" s="342"/>
    </row>
    <row r="5" spans="1:21" ht="26.25" customHeight="1" thickBot="1">
      <c r="B5" s="673" t="s">
        <v>257</v>
      </c>
      <c r="C5" s="673"/>
      <c r="D5" s="673"/>
      <c r="E5" s="673"/>
      <c r="F5" s="673"/>
      <c r="G5" s="673"/>
      <c r="H5" s="673"/>
      <c r="I5" s="673"/>
      <c r="J5" s="673"/>
      <c r="K5" s="673"/>
      <c r="L5" s="673"/>
      <c r="M5" s="673"/>
      <c r="N5" s="673"/>
      <c r="O5" s="343"/>
    </row>
    <row r="6" spans="1:21" ht="24.75" customHeight="1">
      <c r="B6" s="674" t="s">
        <v>258</v>
      </c>
      <c r="C6" s="675"/>
      <c r="D6" s="675"/>
      <c r="E6" s="675"/>
      <c r="F6" s="675"/>
      <c r="G6" s="675"/>
      <c r="H6" s="675"/>
      <c r="I6" s="675"/>
      <c r="J6" s="675"/>
      <c r="K6" s="675"/>
      <c r="L6" s="675"/>
      <c r="M6" s="675"/>
      <c r="N6" s="676"/>
      <c r="O6" s="343"/>
    </row>
    <row r="7" spans="1:21" ht="19.5" customHeight="1" thickBot="1">
      <c r="B7" s="677" t="s">
        <v>259</v>
      </c>
      <c r="C7" s="678"/>
      <c r="D7" s="678"/>
      <c r="E7" s="678"/>
      <c r="F7" s="678"/>
      <c r="G7" s="678"/>
      <c r="H7" s="678"/>
      <c r="I7" s="678"/>
      <c r="J7" s="678"/>
      <c r="K7" s="678"/>
      <c r="L7" s="678"/>
      <c r="M7" s="678"/>
      <c r="N7" s="679"/>
      <c r="O7" s="343"/>
      <c r="Q7" s="336"/>
    </row>
    <row r="8" spans="1:21" ht="16.5" customHeight="1">
      <c r="B8" s="680" t="s">
        <v>260</v>
      </c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  <c r="O8" s="343"/>
    </row>
    <row r="9" spans="1:21" s="346" customFormat="1" ht="12" customHeight="1">
      <c r="A9" s="344"/>
      <c r="B9" s="345"/>
      <c r="C9" s="345"/>
      <c r="D9" s="345"/>
      <c r="E9" s="345"/>
      <c r="F9" s="345"/>
      <c r="G9" s="345"/>
      <c r="H9" s="345"/>
      <c r="I9" s="345"/>
      <c r="J9" s="345"/>
      <c r="K9" s="345"/>
      <c r="L9" s="345"/>
      <c r="M9" s="345"/>
      <c r="N9" s="345"/>
      <c r="O9" s="343"/>
    </row>
    <row r="10" spans="1:21" s="346" customFormat="1" ht="24.75" customHeight="1">
      <c r="A10" s="344"/>
      <c r="B10" s="347" t="s">
        <v>261</v>
      </c>
      <c r="C10" s="347"/>
      <c r="D10" s="347"/>
      <c r="E10" s="347"/>
      <c r="F10" s="347"/>
      <c r="G10" s="347"/>
      <c r="H10" s="347"/>
      <c r="I10" s="347"/>
      <c r="J10" s="347"/>
      <c r="K10" s="347"/>
      <c r="L10" s="347"/>
      <c r="M10" s="347"/>
      <c r="N10" s="347"/>
      <c r="O10" s="343"/>
    </row>
    <row r="11" spans="1:21" ht="6" customHeight="1" thickBot="1">
      <c r="B11" s="348"/>
      <c r="C11" s="348"/>
      <c r="D11" s="348"/>
      <c r="E11" s="348"/>
      <c r="F11" s="348"/>
      <c r="G11" s="348"/>
      <c r="H11" s="348"/>
      <c r="I11" s="348"/>
      <c r="J11" s="348"/>
      <c r="K11" s="348"/>
      <c r="L11" s="348"/>
      <c r="M11" s="348"/>
      <c r="N11" s="348"/>
      <c r="O11" s="349"/>
    </row>
    <row r="12" spans="1:21" ht="25.9" customHeight="1">
      <c r="B12" s="350" t="s">
        <v>144</v>
      </c>
      <c r="C12" s="351" t="s">
        <v>262</v>
      </c>
      <c r="D12" s="352" t="s">
        <v>263</v>
      </c>
      <c r="E12" s="351" t="s">
        <v>264</v>
      </c>
      <c r="F12" s="352" t="s">
        <v>265</v>
      </c>
      <c r="G12" s="353" t="s">
        <v>266</v>
      </c>
      <c r="H12" s="354"/>
      <c r="I12" s="355"/>
      <c r="J12" s="354" t="s">
        <v>267</v>
      </c>
      <c r="K12" s="354"/>
      <c r="L12" s="356"/>
      <c r="M12" s="356"/>
      <c r="N12" s="357"/>
      <c r="O12" s="358"/>
      <c r="U12" s="336"/>
    </row>
    <row r="13" spans="1:21" ht="19.7" customHeight="1">
      <c r="B13" s="359"/>
      <c r="C13" s="360"/>
      <c r="D13" s="361" t="s">
        <v>268</v>
      </c>
      <c r="E13" s="360"/>
      <c r="F13" s="361"/>
      <c r="G13" s="362">
        <v>43836</v>
      </c>
      <c r="H13" s="362">
        <f>G13+1</f>
        <v>43837</v>
      </c>
      <c r="I13" s="362">
        <f t="shared" ref="I13:M13" si="0">H13+1</f>
        <v>43838</v>
      </c>
      <c r="J13" s="362">
        <f t="shared" si="0"/>
        <v>43839</v>
      </c>
      <c r="K13" s="362">
        <f t="shared" si="0"/>
        <v>43840</v>
      </c>
      <c r="L13" s="362">
        <f t="shared" si="0"/>
        <v>43841</v>
      </c>
      <c r="M13" s="363">
        <f t="shared" si="0"/>
        <v>43842</v>
      </c>
      <c r="N13" s="364" t="s">
        <v>269</v>
      </c>
      <c r="O13" s="365"/>
    </row>
    <row r="14" spans="1:21" s="375" customFormat="1" ht="20.100000000000001" customHeight="1">
      <c r="A14" s="335"/>
      <c r="B14" s="366" t="s">
        <v>270</v>
      </c>
      <c r="C14" s="367" t="s">
        <v>271</v>
      </c>
      <c r="D14" s="367" t="s">
        <v>272</v>
      </c>
      <c r="E14" s="367" t="s">
        <v>273</v>
      </c>
      <c r="F14" s="367" t="s">
        <v>274</v>
      </c>
      <c r="G14" s="368">
        <v>72.040000000000006</v>
      </c>
      <c r="H14" s="368">
        <v>87.91</v>
      </c>
      <c r="I14" s="368">
        <v>82.37</v>
      </c>
      <c r="J14" s="368">
        <v>78.27</v>
      </c>
      <c r="K14" s="369">
        <v>87.85</v>
      </c>
      <c r="L14" s="369">
        <v>96.43</v>
      </c>
      <c r="M14" s="370" t="s">
        <v>275</v>
      </c>
      <c r="N14" s="371">
        <v>82.56</v>
      </c>
      <c r="O14" s="372"/>
      <c r="P14" s="373"/>
      <c r="Q14" s="374"/>
    </row>
    <row r="15" spans="1:21" s="375" customFormat="1" ht="20.100000000000001" customHeight="1">
      <c r="A15" s="335"/>
      <c r="B15" s="366"/>
      <c r="C15" s="367" t="s">
        <v>223</v>
      </c>
      <c r="D15" s="367" t="s">
        <v>272</v>
      </c>
      <c r="E15" s="367" t="s">
        <v>273</v>
      </c>
      <c r="F15" s="367" t="s">
        <v>274</v>
      </c>
      <c r="G15" s="368">
        <v>81.67</v>
      </c>
      <c r="H15" s="368">
        <v>96.01</v>
      </c>
      <c r="I15" s="368">
        <v>97.66</v>
      </c>
      <c r="J15" s="368">
        <v>95.26</v>
      </c>
      <c r="K15" s="369">
        <v>89.86</v>
      </c>
      <c r="L15" s="369">
        <v>77.790000000000006</v>
      </c>
      <c r="M15" s="370">
        <v>94.38</v>
      </c>
      <c r="N15" s="371">
        <v>93.36</v>
      </c>
      <c r="O15" s="372"/>
      <c r="P15" s="373"/>
      <c r="Q15" s="374"/>
    </row>
    <row r="16" spans="1:21" s="375" customFormat="1" ht="20.100000000000001" customHeight="1">
      <c r="A16" s="335"/>
      <c r="B16" s="366"/>
      <c r="C16" s="367" t="s">
        <v>271</v>
      </c>
      <c r="D16" s="367" t="s">
        <v>276</v>
      </c>
      <c r="E16" s="367" t="s">
        <v>273</v>
      </c>
      <c r="F16" s="367" t="s">
        <v>277</v>
      </c>
      <c r="G16" s="368" t="s">
        <v>275</v>
      </c>
      <c r="H16" s="368">
        <v>85.81</v>
      </c>
      <c r="I16" s="368">
        <v>77.2</v>
      </c>
      <c r="J16" s="368">
        <v>81.97</v>
      </c>
      <c r="K16" s="369">
        <v>81.19</v>
      </c>
      <c r="L16" s="369">
        <v>60.54</v>
      </c>
      <c r="M16" s="370" t="s">
        <v>275</v>
      </c>
      <c r="N16" s="371">
        <v>79.23</v>
      </c>
      <c r="O16" s="372"/>
      <c r="P16" s="373"/>
      <c r="Q16" s="374"/>
    </row>
    <row r="17" spans="1:17" s="375" customFormat="1" ht="20.100000000000001" customHeight="1">
      <c r="A17" s="335"/>
      <c r="B17" s="366"/>
      <c r="C17" s="367" t="s">
        <v>271</v>
      </c>
      <c r="D17" s="367" t="s">
        <v>278</v>
      </c>
      <c r="E17" s="367" t="s">
        <v>273</v>
      </c>
      <c r="F17" s="367" t="s">
        <v>277</v>
      </c>
      <c r="G17" s="368" t="s">
        <v>275</v>
      </c>
      <c r="H17" s="368">
        <v>73.45</v>
      </c>
      <c r="I17" s="368">
        <v>73.45</v>
      </c>
      <c r="J17" s="368">
        <v>90.57</v>
      </c>
      <c r="K17" s="369">
        <v>92.61</v>
      </c>
      <c r="L17" s="369">
        <v>131.36000000000001</v>
      </c>
      <c r="M17" s="370" t="s">
        <v>275</v>
      </c>
      <c r="N17" s="371">
        <v>95.88</v>
      </c>
      <c r="O17" s="372"/>
      <c r="P17" s="373"/>
      <c r="Q17" s="374"/>
    </row>
    <row r="18" spans="1:17" s="375" customFormat="1" ht="20.100000000000001" customHeight="1">
      <c r="A18" s="335"/>
      <c r="B18" s="366"/>
      <c r="C18" s="367" t="s">
        <v>223</v>
      </c>
      <c r="D18" s="367" t="s">
        <v>278</v>
      </c>
      <c r="E18" s="367" t="s">
        <v>273</v>
      </c>
      <c r="F18" s="367" t="s">
        <v>277</v>
      </c>
      <c r="G18" s="368" t="s">
        <v>275</v>
      </c>
      <c r="H18" s="368">
        <v>84.72</v>
      </c>
      <c r="I18" s="368">
        <v>84.72</v>
      </c>
      <c r="J18" s="368">
        <v>84.72</v>
      </c>
      <c r="K18" s="369">
        <v>69.63</v>
      </c>
      <c r="L18" s="369" t="s">
        <v>275</v>
      </c>
      <c r="M18" s="370" t="s">
        <v>275</v>
      </c>
      <c r="N18" s="371">
        <v>75.66</v>
      </c>
      <c r="O18" s="372"/>
      <c r="P18" s="373"/>
      <c r="Q18" s="374"/>
    </row>
    <row r="19" spans="1:17" s="375" customFormat="1" ht="20.100000000000001" customHeight="1">
      <c r="A19" s="335"/>
      <c r="B19" s="366"/>
      <c r="C19" s="367" t="s">
        <v>271</v>
      </c>
      <c r="D19" s="367" t="s">
        <v>279</v>
      </c>
      <c r="E19" s="367" t="s">
        <v>273</v>
      </c>
      <c r="F19" s="367" t="s">
        <v>277</v>
      </c>
      <c r="G19" s="368" t="s">
        <v>275</v>
      </c>
      <c r="H19" s="368">
        <v>128.93</v>
      </c>
      <c r="I19" s="368">
        <v>124.53</v>
      </c>
      <c r="J19" s="368">
        <v>128.93</v>
      </c>
      <c r="K19" s="369">
        <v>124.53</v>
      </c>
      <c r="L19" s="369">
        <v>105.53</v>
      </c>
      <c r="M19" s="370" t="s">
        <v>275</v>
      </c>
      <c r="N19" s="371">
        <v>125.31</v>
      </c>
      <c r="O19" s="372"/>
      <c r="P19" s="373"/>
      <c r="Q19" s="374"/>
    </row>
    <row r="20" spans="1:17" s="375" customFormat="1" ht="20.100000000000001" customHeight="1">
      <c r="A20" s="335"/>
      <c r="B20" s="376"/>
      <c r="C20" s="367" t="s">
        <v>168</v>
      </c>
      <c r="D20" s="367" t="s">
        <v>280</v>
      </c>
      <c r="E20" s="367" t="s">
        <v>273</v>
      </c>
      <c r="F20" s="367" t="s">
        <v>277</v>
      </c>
      <c r="G20" s="368" t="s">
        <v>275</v>
      </c>
      <c r="H20" s="368">
        <v>81.459999999999994</v>
      </c>
      <c r="I20" s="368">
        <v>81.459999999999994</v>
      </c>
      <c r="J20" s="368">
        <v>81.459999999999994</v>
      </c>
      <c r="K20" s="369">
        <v>81.459999999999994</v>
      </c>
      <c r="L20" s="369" t="s">
        <v>275</v>
      </c>
      <c r="M20" s="370" t="s">
        <v>275</v>
      </c>
      <c r="N20" s="371">
        <v>81.459999999999994</v>
      </c>
      <c r="O20" s="373"/>
      <c r="P20" s="373"/>
      <c r="Q20" s="374"/>
    </row>
    <row r="21" spans="1:17" s="375" customFormat="1" ht="20.100000000000001" customHeight="1">
      <c r="A21" s="335"/>
      <c r="B21" s="366" t="s">
        <v>281</v>
      </c>
      <c r="C21" s="367" t="s">
        <v>282</v>
      </c>
      <c r="D21" s="367" t="s">
        <v>283</v>
      </c>
      <c r="E21" s="367" t="s">
        <v>273</v>
      </c>
      <c r="F21" s="367" t="s">
        <v>284</v>
      </c>
      <c r="G21" s="368" t="s">
        <v>275</v>
      </c>
      <c r="H21" s="368">
        <v>103.34</v>
      </c>
      <c r="I21" s="368">
        <v>104.3</v>
      </c>
      <c r="J21" s="368">
        <v>105.46</v>
      </c>
      <c r="K21" s="369">
        <v>104.51</v>
      </c>
      <c r="L21" s="369" t="s">
        <v>275</v>
      </c>
      <c r="M21" s="370" t="s">
        <v>275</v>
      </c>
      <c r="N21" s="371">
        <v>104.39</v>
      </c>
      <c r="O21" s="372"/>
      <c r="P21" s="373"/>
      <c r="Q21" s="374"/>
    </row>
    <row r="22" spans="1:17" s="375" customFormat="1" ht="20.100000000000001" customHeight="1">
      <c r="A22" s="335"/>
      <c r="B22" s="366"/>
      <c r="C22" s="367" t="s">
        <v>241</v>
      </c>
      <c r="D22" s="367" t="s">
        <v>283</v>
      </c>
      <c r="E22" s="367" t="s">
        <v>273</v>
      </c>
      <c r="F22" s="367" t="s">
        <v>284</v>
      </c>
      <c r="G22" s="368" t="s">
        <v>275</v>
      </c>
      <c r="H22" s="368">
        <v>120</v>
      </c>
      <c r="I22" s="368">
        <v>122</v>
      </c>
      <c r="J22" s="368">
        <v>122</v>
      </c>
      <c r="K22" s="369">
        <v>121</v>
      </c>
      <c r="L22" s="369" t="s">
        <v>275</v>
      </c>
      <c r="M22" s="370" t="s">
        <v>275</v>
      </c>
      <c r="N22" s="371">
        <v>121.25</v>
      </c>
      <c r="O22" s="372"/>
      <c r="P22" s="373"/>
      <c r="Q22" s="374"/>
    </row>
    <row r="23" spans="1:17" s="375" customFormat="1" ht="20.100000000000001" customHeight="1">
      <c r="A23" s="335"/>
      <c r="B23" s="376"/>
      <c r="C23" s="367" t="s">
        <v>160</v>
      </c>
      <c r="D23" s="367" t="s">
        <v>283</v>
      </c>
      <c r="E23" s="367" t="s">
        <v>273</v>
      </c>
      <c r="F23" s="367" t="s">
        <v>284</v>
      </c>
      <c r="G23" s="368" t="s">
        <v>275</v>
      </c>
      <c r="H23" s="368">
        <v>119</v>
      </c>
      <c r="I23" s="368">
        <v>120</v>
      </c>
      <c r="J23" s="368">
        <v>120</v>
      </c>
      <c r="K23" s="369">
        <v>119</v>
      </c>
      <c r="L23" s="369" t="s">
        <v>275</v>
      </c>
      <c r="M23" s="370" t="s">
        <v>275</v>
      </c>
      <c r="N23" s="371">
        <v>119.5</v>
      </c>
      <c r="O23" s="373"/>
      <c r="P23" s="373"/>
      <c r="Q23" s="374"/>
    </row>
    <row r="24" spans="1:17" s="375" customFormat="1" ht="20.100000000000001" customHeight="1">
      <c r="A24" s="335"/>
      <c r="B24" s="366" t="s">
        <v>285</v>
      </c>
      <c r="C24" s="367" t="s">
        <v>271</v>
      </c>
      <c r="D24" s="367" t="s">
        <v>286</v>
      </c>
      <c r="E24" s="367" t="s">
        <v>273</v>
      </c>
      <c r="F24" s="367" t="s">
        <v>287</v>
      </c>
      <c r="G24" s="368">
        <v>117.08</v>
      </c>
      <c r="H24" s="368">
        <v>110.4</v>
      </c>
      <c r="I24" s="368">
        <v>101.83</v>
      </c>
      <c r="J24" s="368">
        <v>103.12</v>
      </c>
      <c r="K24" s="369">
        <v>95.21</v>
      </c>
      <c r="L24" s="369">
        <v>71.2</v>
      </c>
      <c r="M24" s="370" t="s">
        <v>275</v>
      </c>
      <c r="N24" s="371">
        <v>98.92</v>
      </c>
      <c r="O24" s="372"/>
      <c r="P24" s="373"/>
      <c r="Q24" s="374"/>
    </row>
    <row r="25" spans="1:17" s="375" customFormat="1" ht="20.100000000000001" customHeight="1">
      <c r="A25" s="335"/>
      <c r="B25" s="366"/>
      <c r="C25" s="367" t="s">
        <v>223</v>
      </c>
      <c r="D25" s="367" t="s">
        <v>286</v>
      </c>
      <c r="E25" s="367" t="s">
        <v>273</v>
      </c>
      <c r="F25" s="367" t="s">
        <v>287</v>
      </c>
      <c r="G25" s="368">
        <v>78.400000000000006</v>
      </c>
      <c r="H25" s="368">
        <v>90.41</v>
      </c>
      <c r="I25" s="368">
        <v>95.06</v>
      </c>
      <c r="J25" s="368">
        <v>102.89</v>
      </c>
      <c r="K25" s="369">
        <v>94.83</v>
      </c>
      <c r="L25" s="369">
        <v>132.26</v>
      </c>
      <c r="M25" s="370">
        <v>95.82</v>
      </c>
      <c r="N25" s="371">
        <v>95.45</v>
      </c>
      <c r="O25" s="372"/>
      <c r="P25" s="373"/>
      <c r="Q25" s="374"/>
    </row>
    <row r="26" spans="1:17" s="375" customFormat="1" ht="20.100000000000001" customHeight="1">
      <c r="A26" s="335"/>
      <c r="B26" s="366"/>
      <c r="C26" s="367" t="s">
        <v>271</v>
      </c>
      <c r="D26" s="367" t="s">
        <v>288</v>
      </c>
      <c r="E26" s="367" t="s">
        <v>273</v>
      </c>
      <c r="F26" s="367" t="s">
        <v>287</v>
      </c>
      <c r="G26" s="368" t="s">
        <v>275</v>
      </c>
      <c r="H26" s="368">
        <v>153.49</v>
      </c>
      <c r="I26" s="368">
        <v>153.49</v>
      </c>
      <c r="J26" s="368">
        <v>156.61000000000001</v>
      </c>
      <c r="K26" s="369">
        <v>152.18</v>
      </c>
      <c r="L26" s="369">
        <v>155.86000000000001</v>
      </c>
      <c r="M26" s="370" t="s">
        <v>275</v>
      </c>
      <c r="N26" s="371">
        <v>153.96</v>
      </c>
      <c r="O26" s="372"/>
      <c r="P26" s="373"/>
      <c r="Q26" s="374"/>
    </row>
    <row r="27" spans="1:17" s="375" customFormat="1" ht="20.100000000000001" customHeight="1">
      <c r="A27" s="335"/>
      <c r="B27" s="366"/>
      <c r="C27" s="367" t="s">
        <v>223</v>
      </c>
      <c r="D27" s="367" t="s">
        <v>288</v>
      </c>
      <c r="E27" s="367" t="s">
        <v>273</v>
      </c>
      <c r="F27" s="367" t="s">
        <v>287</v>
      </c>
      <c r="G27" s="368" t="s">
        <v>275</v>
      </c>
      <c r="H27" s="368">
        <v>145</v>
      </c>
      <c r="I27" s="368">
        <v>145</v>
      </c>
      <c r="J27" s="368">
        <v>145</v>
      </c>
      <c r="K27" s="369">
        <v>145</v>
      </c>
      <c r="L27" s="369" t="s">
        <v>275</v>
      </c>
      <c r="M27" s="370" t="s">
        <v>275</v>
      </c>
      <c r="N27" s="371">
        <v>145</v>
      </c>
      <c r="O27" s="372"/>
      <c r="P27" s="373"/>
      <c r="Q27" s="374"/>
    </row>
    <row r="28" spans="1:17" s="375" customFormat="1" ht="20.100000000000001" customHeight="1">
      <c r="A28" s="335"/>
      <c r="B28" s="366"/>
      <c r="C28" s="367" t="s">
        <v>271</v>
      </c>
      <c r="D28" s="367" t="s">
        <v>289</v>
      </c>
      <c r="E28" s="367" t="s">
        <v>273</v>
      </c>
      <c r="F28" s="367" t="s">
        <v>287</v>
      </c>
      <c r="G28" s="368" t="s">
        <v>275</v>
      </c>
      <c r="H28" s="368">
        <v>85</v>
      </c>
      <c r="I28" s="368">
        <v>85</v>
      </c>
      <c r="J28" s="368">
        <v>85</v>
      </c>
      <c r="K28" s="369">
        <v>85</v>
      </c>
      <c r="L28" s="369">
        <v>90.79</v>
      </c>
      <c r="M28" s="370" t="s">
        <v>275</v>
      </c>
      <c r="N28" s="371">
        <v>87.04</v>
      </c>
      <c r="O28" s="372"/>
      <c r="P28" s="373"/>
      <c r="Q28" s="374"/>
    </row>
    <row r="29" spans="1:17" s="375" customFormat="1" ht="20.100000000000001" customHeight="1">
      <c r="A29" s="335"/>
      <c r="B29" s="366"/>
      <c r="C29" s="367" t="s">
        <v>223</v>
      </c>
      <c r="D29" s="367" t="s">
        <v>289</v>
      </c>
      <c r="E29" s="367" t="s">
        <v>273</v>
      </c>
      <c r="F29" s="367" t="s">
        <v>287</v>
      </c>
      <c r="G29" s="368" t="s">
        <v>275</v>
      </c>
      <c r="H29" s="368" t="s">
        <v>275</v>
      </c>
      <c r="I29" s="368" t="s">
        <v>275</v>
      </c>
      <c r="J29" s="368">
        <v>93.39</v>
      </c>
      <c r="K29" s="369" t="s">
        <v>275</v>
      </c>
      <c r="L29" s="369" t="s">
        <v>275</v>
      </c>
      <c r="M29" s="370">
        <v>82.55</v>
      </c>
      <c r="N29" s="371">
        <v>92.44</v>
      </c>
      <c r="O29" s="372"/>
      <c r="P29" s="373"/>
      <c r="Q29" s="374"/>
    </row>
    <row r="30" spans="1:17" s="375" customFormat="1" ht="20.100000000000001" customHeight="1">
      <c r="A30" s="335"/>
      <c r="B30" s="376"/>
      <c r="C30" s="367" t="s">
        <v>223</v>
      </c>
      <c r="D30" s="367" t="s">
        <v>290</v>
      </c>
      <c r="E30" s="367" t="s">
        <v>273</v>
      </c>
      <c r="F30" s="367" t="s">
        <v>287</v>
      </c>
      <c r="G30" s="368" t="s">
        <v>275</v>
      </c>
      <c r="H30" s="368">
        <v>140.66</v>
      </c>
      <c r="I30" s="368">
        <v>128.82</v>
      </c>
      <c r="J30" s="368">
        <v>134.24</v>
      </c>
      <c r="K30" s="369">
        <v>127.54</v>
      </c>
      <c r="L30" s="369">
        <v>105.26</v>
      </c>
      <c r="M30" s="370">
        <v>145.02000000000001</v>
      </c>
      <c r="N30" s="371">
        <v>130.84</v>
      </c>
      <c r="O30" s="373"/>
      <c r="P30" s="373"/>
      <c r="Q30" s="374"/>
    </row>
    <row r="31" spans="1:17" s="375" customFormat="1" ht="20.100000000000001" customHeight="1">
      <c r="A31" s="335"/>
      <c r="B31" s="366" t="s">
        <v>291</v>
      </c>
      <c r="C31" s="367" t="s">
        <v>282</v>
      </c>
      <c r="D31" s="367" t="s">
        <v>292</v>
      </c>
      <c r="E31" s="367" t="s">
        <v>273</v>
      </c>
      <c r="F31" s="367" t="s">
        <v>293</v>
      </c>
      <c r="G31" s="368" t="s">
        <v>275</v>
      </c>
      <c r="H31" s="368">
        <v>44.29</v>
      </c>
      <c r="I31" s="368">
        <v>44.63</v>
      </c>
      <c r="J31" s="368">
        <v>43.82</v>
      </c>
      <c r="K31" s="369">
        <v>43.82</v>
      </c>
      <c r="L31" s="369" t="s">
        <v>275</v>
      </c>
      <c r="M31" s="370" t="s">
        <v>275</v>
      </c>
      <c r="N31" s="371">
        <v>44.16</v>
      </c>
      <c r="O31" s="372"/>
      <c r="P31" s="373"/>
      <c r="Q31" s="374"/>
    </row>
    <row r="32" spans="1:17" s="375" customFormat="1" ht="20.100000000000001" customHeight="1">
      <c r="A32" s="335"/>
      <c r="B32" s="366"/>
      <c r="C32" s="367" t="s">
        <v>271</v>
      </c>
      <c r="D32" s="367" t="s">
        <v>292</v>
      </c>
      <c r="E32" s="367" t="s">
        <v>273</v>
      </c>
      <c r="F32" s="367" t="s">
        <v>293</v>
      </c>
      <c r="G32" s="368">
        <v>81.180000000000007</v>
      </c>
      <c r="H32" s="368">
        <v>56.18</v>
      </c>
      <c r="I32" s="368">
        <v>54.26</v>
      </c>
      <c r="J32" s="368">
        <v>55.01</v>
      </c>
      <c r="K32" s="369">
        <v>54.79</v>
      </c>
      <c r="L32" s="369">
        <v>53.47</v>
      </c>
      <c r="M32" s="370" t="s">
        <v>275</v>
      </c>
      <c r="N32" s="371">
        <v>54.93</v>
      </c>
      <c r="O32" s="372"/>
      <c r="P32" s="373"/>
      <c r="Q32" s="374"/>
    </row>
    <row r="33" spans="1:17" s="375" customFormat="1" ht="20.100000000000001" customHeight="1">
      <c r="A33" s="335"/>
      <c r="B33" s="366"/>
      <c r="C33" s="367" t="s">
        <v>223</v>
      </c>
      <c r="D33" s="367" t="s">
        <v>292</v>
      </c>
      <c r="E33" s="367" t="s">
        <v>273</v>
      </c>
      <c r="F33" s="367" t="s">
        <v>293</v>
      </c>
      <c r="G33" s="368">
        <v>51.79</v>
      </c>
      <c r="H33" s="368">
        <v>53.46</v>
      </c>
      <c r="I33" s="368">
        <v>53.59</v>
      </c>
      <c r="J33" s="368">
        <v>58.14</v>
      </c>
      <c r="K33" s="369">
        <v>52.96</v>
      </c>
      <c r="L33" s="369">
        <v>47.9</v>
      </c>
      <c r="M33" s="370">
        <v>60.57</v>
      </c>
      <c r="N33" s="371">
        <v>55.1</v>
      </c>
      <c r="O33" s="372"/>
      <c r="P33" s="373"/>
      <c r="Q33" s="374"/>
    </row>
    <row r="34" spans="1:17" s="375" customFormat="1" ht="20.100000000000001" customHeight="1">
      <c r="A34" s="335"/>
      <c r="B34" s="366"/>
      <c r="C34" s="367" t="s">
        <v>223</v>
      </c>
      <c r="D34" s="367" t="s">
        <v>294</v>
      </c>
      <c r="E34" s="367" t="s">
        <v>273</v>
      </c>
      <c r="F34" s="367" t="s">
        <v>293</v>
      </c>
      <c r="G34" s="368" t="s">
        <v>275</v>
      </c>
      <c r="H34" s="368">
        <v>58.05</v>
      </c>
      <c r="I34" s="368">
        <v>58</v>
      </c>
      <c r="J34" s="368">
        <v>58.05</v>
      </c>
      <c r="K34" s="369">
        <v>58.05</v>
      </c>
      <c r="L34" s="369" t="s">
        <v>275</v>
      </c>
      <c r="M34" s="370">
        <v>63.15</v>
      </c>
      <c r="N34" s="371">
        <v>58.87</v>
      </c>
      <c r="O34" s="372"/>
      <c r="P34" s="373"/>
      <c r="Q34" s="374"/>
    </row>
    <row r="35" spans="1:17" s="375" customFormat="1" ht="20.100000000000001" customHeight="1" thickBot="1">
      <c r="A35" s="335"/>
      <c r="B35" s="377"/>
      <c r="C35" s="378" t="s">
        <v>271</v>
      </c>
      <c r="D35" s="378" t="s">
        <v>295</v>
      </c>
      <c r="E35" s="378" t="s">
        <v>273</v>
      </c>
      <c r="F35" s="378" t="s">
        <v>293</v>
      </c>
      <c r="G35" s="379" t="s">
        <v>275</v>
      </c>
      <c r="H35" s="379">
        <v>50.21</v>
      </c>
      <c r="I35" s="379">
        <v>54.89</v>
      </c>
      <c r="J35" s="379">
        <v>50.21</v>
      </c>
      <c r="K35" s="379">
        <v>50.21</v>
      </c>
      <c r="L35" s="379" t="s">
        <v>275</v>
      </c>
      <c r="M35" s="380" t="s">
        <v>275</v>
      </c>
      <c r="N35" s="381">
        <v>52.46</v>
      </c>
      <c r="O35" s="373"/>
      <c r="P35" s="373"/>
      <c r="Q35" s="374"/>
    </row>
    <row r="36" spans="1:17" s="387" customFormat="1" ht="18.75" customHeight="1">
      <c r="A36" s="382"/>
      <c r="B36" s="383"/>
      <c r="C36" s="384"/>
      <c r="D36" s="383"/>
      <c r="E36" s="384"/>
      <c r="F36" s="384"/>
      <c r="G36" s="384"/>
      <c r="H36" s="384"/>
      <c r="I36" s="384"/>
      <c r="J36" s="384"/>
      <c r="K36" s="384"/>
      <c r="L36" s="384"/>
      <c r="M36" s="384"/>
      <c r="N36" s="384"/>
      <c r="O36" s="385"/>
      <c r="P36" s="386"/>
      <c r="Q36" s="385"/>
    </row>
    <row r="37" spans="1:17" ht="15" customHeight="1">
      <c r="B37" s="347" t="s">
        <v>296</v>
      </c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49"/>
      <c r="Q37" s="385"/>
    </row>
    <row r="38" spans="1:17" ht="4.5" customHeight="1" thickBot="1">
      <c r="B38" s="345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8"/>
      <c r="O38" s="389"/>
      <c r="Q38" s="385"/>
    </row>
    <row r="39" spans="1:17" ht="27" customHeight="1">
      <c r="B39" s="350" t="s">
        <v>144</v>
      </c>
      <c r="C39" s="351" t="s">
        <v>262</v>
      </c>
      <c r="D39" s="352" t="s">
        <v>263</v>
      </c>
      <c r="E39" s="351" t="s">
        <v>264</v>
      </c>
      <c r="F39" s="352" t="s">
        <v>265</v>
      </c>
      <c r="G39" s="353" t="s">
        <v>266</v>
      </c>
      <c r="H39" s="354"/>
      <c r="I39" s="355"/>
      <c r="J39" s="354" t="s">
        <v>267</v>
      </c>
      <c r="K39" s="354"/>
      <c r="L39" s="356"/>
      <c r="M39" s="356"/>
      <c r="N39" s="357"/>
      <c r="O39" s="358"/>
      <c r="Q39" s="385"/>
    </row>
    <row r="40" spans="1:17" ht="19.7" customHeight="1">
      <c r="B40" s="359"/>
      <c r="C40" s="360"/>
      <c r="D40" s="361" t="s">
        <v>268</v>
      </c>
      <c r="E40" s="360"/>
      <c r="F40" s="361" t="s">
        <v>297</v>
      </c>
      <c r="G40" s="362">
        <f t="shared" ref="G40:N40" si="1">G13</f>
        <v>43836</v>
      </c>
      <c r="H40" s="362">
        <f t="shared" si="1"/>
        <v>43837</v>
      </c>
      <c r="I40" s="362">
        <f t="shared" si="1"/>
        <v>43838</v>
      </c>
      <c r="J40" s="362">
        <f t="shared" si="1"/>
        <v>43839</v>
      </c>
      <c r="K40" s="362">
        <f t="shared" si="1"/>
        <v>43840</v>
      </c>
      <c r="L40" s="362">
        <f t="shared" si="1"/>
        <v>43841</v>
      </c>
      <c r="M40" s="363">
        <f t="shared" si="1"/>
        <v>43842</v>
      </c>
      <c r="N40" s="364" t="str">
        <f t="shared" si="1"/>
        <v>PMPS</v>
      </c>
      <c r="O40" s="365"/>
      <c r="Q40" s="385"/>
    </row>
    <row r="41" spans="1:17" s="375" customFormat="1" ht="20.100000000000001" customHeight="1">
      <c r="A41" s="335"/>
      <c r="B41" s="366" t="s">
        <v>298</v>
      </c>
      <c r="C41" s="367" t="s">
        <v>299</v>
      </c>
      <c r="D41" s="367" t="s">
        <v>300</v>
      </c>
      <c r="E41" s="367" t="s">
        <v>273</v>
      </c>
      <c r="F41" s="367" t="s">
        <v>301</v>
      </c>
      <c r="G41" s="368" t="s">
        <v>275</v>
      </c>
      <c r="H41" s="368">
        <v>115.39</v>
      </c>
      <c r="I41" s="368">
        <v>115.39</v>
      </c>
      <c r="J41" s="368">
        <v>115.39</v>
      </c>
      <c r="K41" s="369">
        <v>115.39</v>
      </c>
      <c r="L41" s="369" t="s">
        <v>275</v>
      </c>
      <c r="M41" s="370" t="s">
        <v>275</v>
      </c>
      <c r="N41" s="371">
        <v>115.39</v>
      </c>
      <c r="O41" s="372"/>
      <c r="P41" s="373"/>
      <c r="Q41" s="374"/>
    </row>
    <row r="42" spans="1:17" s="375" customFormat="1" ht="20.100000000000001" customHeight="1">
      <c r="A42" s="335"/>
      <c r="B42" s="366"/>
      <c r="C42" s="367" t="s">
        <v>158</v>
      </c>
      <c r="D42" s="367" t="s">
        <v>300</v>
      </c>
      <c r="E42" s="367" t="s">
        <v>273</v>
      </c>
      <c r="F42" s="367" t="s">
        <v>301</v>
      </c>
      <c r="G42" s="368" t="s">
        <v>275</v>
      </c>
      <c r="H42" s="368" t="s">
        <v>275</v>
      </c>
      <c r="I42" s="368" t="s">
        <v>275</v>
      </c>
      <c r="J42" s="368" t="s">
        <v>275</v>
      </c>
      <c r="K42" s="369">
        <v>88.64</v>
      </c>
      <c r="L42" s="369" t="s">
        <v>275</v>
      </c>
      <c r="M42" s="370" t="s">
        <v>275</v>
      </c>
      <c r="N42" s="371">
        <v>88.64</v>
      </c>
      <c r="O42" s="372"/>
      <c r="P42" s="373"/>
      <c r="Q42" s="374"/>
    </row>
    <row r="43" spans="1:17" s="375" customFormat="1" ht="20.100000000000001" customHeight="1">
      <c r="A43" s="335"/>
      <c r="B43" s="366"/>
      <c r="C43" s="367" t="s">
        <v>171</v>
      </c>
      <c r="D43" s="367" t="s">
        <v>300</v>
      </c>
      <c r="E43" s="367" t="s">
        <v>273</v>
      </c>
      <c r="F43" s="367" t="s">
        <v>301</v>
      </c>
      <c r="G43" s="368" t="s">
        <v>275</v>
      </c>
      <c r="H43" s="368">
        <v>86.28</v>
      </c>
      <c r="I43" s="368">
        <v>88.29</v>
      </c>
      <c r="J43" s="368" t="s">
        <v>275</v>
      </c>
      <c r="K43" s="369">
        <v>92.1</v>
      </c>
      <c r="L43" s="369" t="s">
        <v>275</v>
      </c>
      <c r="M43" s="370" t="s">
        <v>275</v>
      </c>
      <c r="N43" s="371">
        <v>89.01</v>
      </c>
      <c r="O43" s="372"/>
      <c r="P43" s="373"/>
      <c r="Q43" s="374"/>
    </row>
    <row r="44" spans="1:17" s="375" customFormat="1" ht="20.100000000000001" customHeight="1">
      <c r="A44" s="335"/>
      <c r="B44" s="366"/>
      <c r="C44" s="367" t="s">
        <v>299</v>
      </c>
      <c r="D44" s="367" t="s">
        <v>302</v>
      </c>
      <c r="E44" s="367" t="s">
        <v>273</v>
      </c>
      <c r="F44" s="367" t="s">
        <v>301</v>
      </c>
      <c r="G44" s="368" t="s">
        <v>275</v>
      </c>
      <c r="H44" s="368">
        <v>98.26</v>
      </c>
      <c r="I44" s="368">
        <v>98.26</v>
      </c>
      <c r="J44" s="368">
        <v>98.26</v>
      </c>
      <c r="K44" s="369">
        <v>98.26</v>
      </c>
      <c r="L44" s="369" t="s">
        <v>275</v>
      </c>
      <c r="M44" s="370" t="s">
        <v>275</v>
      </c>
      <c r="N44" s="371">
        <v>98.25</v>
      </c>
      <c r="O44" s="372"/>
      <c r="P44" s="373"/>
      <c r="Q44" s="374"/>
    </row>
    <row r="45" spans="1:17" s="375" customFormat="1" ht="20.100000000000001" customHeight="1">
      <c r="A45" s="335"/>
      <c r="B45" s="366"/>
      <c r="C45" s="367" t="s">
        <v>158</v>
      </c>
      <c r="D45" s="367" t="s">
        <v>302</v>
      </c>
      <c r="E45" s="367" t="s">
        <v>273</v>
      </c>
      <c r="F45" s="367" t="s">
        <v>301</v>
      </c>
      <c r="G45" s="368" t="s">
        <v>275</v>
      </c>
      <c r="H45" s="368">
        <v>50.5</v>
      </c>
      <c r="I45" s="368">
        <v>51.95</v>
      </c>
      <c r="J45" s="368">
        <v>51.83</v>
      </c>
      <c r="K45" s="369">
        <v>51.53</v>
      </c>
      <c r="L45" s="369" t="s">
        <v>275</v>
      </c>
      <c r="M45" s="370" t="s">
        <v>275</v>
      </c>
      <c r="N45" s="371">
        <v>51.39</v>
      </c>
      <c r="O45" s="372"/>
      <c r="P45" s="373"/>
      <c r="Q45" s="374"/>
    </row>
    <row r="46" spans="1:17" s="375" customFormat="1" ht="20.100000000000001" customHeight="1">
      <c r="A46" s="335"/>
      <c r="B46" s="366"/>
      <c r="C46" s="367" t="s">
        <v>171</v>
      </c>
      <c r="D46" s="367" t="s">
        <v>302</v>
      </c>
      <c r="E46" s="367" t="s">
        <v>273</v>
      </c>
      <c r="F46" s="367" t="s">
        <v>301</v>
      </c>
      <c r="G46" s="368" t="s">
        <v>275</v>
      </c>
      <c r="H46" s="368">
        <v>65.739999999999995</v>
      </c>
      <c r="I46" s="368">
        <v>67.95</v>
      </c>
      <c r="J46" s="368">
        <v>67.489999999999995</v>
      </c>
      <c r="K46" s="369">
        <v>75.86</v>
      </c>
      <c r="L46" s="369" t="s">
        <v>275</v>
      </c>
      <c r="M46" s="370" t="s">
        <v>275</v>
      </c>
      <c r="N46" s="371">
        <v>68.66</v>
      </c>
      <c r="O46" s="372"/>
      <c r="P46" s="373"/>
      <c r="Q46" s="374"/>
    </row>
    <row r="47" spans="1:17" s="375" customFormat="1" ht="20.100000000000001" customHeight="1">
      <c r="A47" s="335"/>
      <c r="B47" s="366"/>
      <c r="C47" s="367" t="s">
        <v>299</v>
      </c>
      <c r="D47" s="367" t="s">
        <v>303</v>
      </c>
      <c r="E47" s="367" t="s">
        <v>273</v>
      </c>
      <c r="F47" s="367" t="s">
        <v>301</v>
      </c>
      <c r="G47" s="368" t="s">
        <v>275</v>
      </c>
      <c r="H47" s="368">
        <v>86.98</v>
      </c>
      <c r="I47" s="368">
        <v>86.98</v>
      </c>
      <c r="J47" s="368">
        <v>86.98</v>
      </c>
      <c r="K47" s="369">
        <v>86.98</v>
      </c>
      <c r="L47" s="369" t="s">
        <v>275</v>
      </c>
      <c r="M47" s="370" t="s">
        <v>275</v>
      </c>
      <c r="N47" s="371">
        <v>86.98</v>
      </c>
      <c r="O47" s="372"/>
      <c r="P47" s="373"/>
      <c r="Q47" s="374"/>
    </row>
    <row r="48" spans="1:17" s="375" customFormat="1" ht="20.100000000000001" customHeight="1">
      <c r="A48" s="335"/>
      <c r="B48" s="366"/>
      <c r="C48" s="367" t="s">
        <v>158</v>
      </c>
      <c r="D48" s="367" t="s">
        <v>303</v>
      </c>
      <c r="E48" s="367" t="s">
        <v>273</v>
      </c>
      <c r="F48" s="367" t="s">
        <v>301</v>
      </c>
      <c r="G48" s="368" t="s">
        <v>275</v>
      </c>
      <c r="H48" s="368">
        <v>42.5</v>
      </c>
      <c r="I48" s="368">
        <v>42.5</v>
      </c>
      <c r="J48" s="368">
        <v>42.5</v>
      </c>
      <c r="K48" s="369">
        <v>42.5</v>
      </c>
      <c r="L48" s="369" t="s">
        <v>275</v>
      </c>
      <c r="M48" s="370" t="s">
        <v>275</v>
      </c>
      <c r="N48" s="371">
        <v>42.5</v>
      </c>
      <c r="O48" s="372"/>
      <c r="P48" s="373"/>
      <c r="Q48" s="374"/>
    </row>
    <row r="49" spans="1:17" s="375" customFormat="1" ht="20.100000000000001" customHeight="1">
      <c r="A49" s="335"/>
      <c r="B49" s="366"/>
      <c r="C49" s="367" t="s">
        <v>171</v>
      </c>
      <c r="D49" s="367" t="s">
        <v>303</v>
      </c>
      <c r="E49" s="367" t="s">
        <v>273</v>
      </c>
      <c r="F49" s="367" t="s">
        <v>301</v>
      </c>
      <c r="G49" s="368" t="s">
        <v>275</v>
      </c>
      <c r="H49" s="368">
        <v>77.040000000000006</v>
      </c>
      <c r="I49" s="368">
        <v>82.4</v>
      </c>
      <c r="J49" s="368" t="s">
        <v>275</v>
      </c>
      <c r="K49" s="369">
        <v>74.91</v>
      </c>
      <c r="L49" s="369" t="s">
        <v>275</v>
      </c>
      <c r="M49" s="370" t="s">
        <v>275</v>
      </c>
      <c r="N49" s="371">
        <v>77.56</v>
      </c>
      <c r="O49" s="372"/>
      <c r="P49" s="373"/>
      <c r="Q49" s="374"/>
    </row>
    <row r="50" spans="1:17" s="375" customFormat="1" ht="20.100000000000001" customHeight="1">
      <c r="A50" s="335"/>
      <c r="B50" s="366"/>
      <c r="C50" s="367" t="s">
        <v>171</v>
      </c>
      <c r="D50" s="367" t="s">
        <v>304</v>
      </c>
      <c r="E50" s="367" t="s">
        <v>273</v>
      </c>
      <c r="F50" s="367" t="s">
        <v>301</v>
      </c>
      <c r="G50" s="368" t="s">
        <v>275</v>
      </c>
      <c r="H50" s="368">
        <v>119.32</v>
      </c>
      <c r="I50" s="368" t="s">
        <v>275</v>
      </c>
      <c r="J50" s="368">
        <v>119.32</v>
      </c>
      <c r="K50" s="369">
        <v>85.73</v>
      </c>
      <c r="L50" s="369" t="s">
        <v>275</v>
      </c>
      <c r="M50" s="370" t="s">
        <v>275</v>
      </c>
      <c r="N50" s="371">
        <v>94.12</v>
      </c>
      <c r="O50" s="372"/>
      <c r="P50" s="373"/>
      <c r="Q50" s="374"/>
    </row>
    <row r="51" spans="1:17" s="375" customFormat="1" ht="20.100000000000001" customHeight="1">
      <c r="A51" s="335"/>
      <c r="B51" s="366"/>
      <c r="C51" s="367" t="s">
        <v>299</v>
      </c>
      <c r="D51" s="367" t="s">
        <v>305</v>
      </c>
      <c r="E51" s="367" t="s">
        <v>273</v>
      </c>
      <c r="F51" s="367" t="s">
        <v>301</v>
      </c>
      <c r="G51" s="368" t="s">
        <v>275</v>
      </c>
      <c r="H51" s="368">
        <v>101.19</v>
      </c>
      <c r="I51" s="368">
        <v>101.19</v>
      </c>
      <c r="J51" s="368">
        <v>101.19</v>
      </c>
      <c r="K51" s="369">
        <v>101.19</v>
      </c>
      <c r="L51" s="369" t="s">
        <v>275</v>
      </c>
      <c r="M51" s="370" t="s">
        <v>275</v>
      </c>
      <c r="N51" s="371">
        <v>101.19</v>
      </c>
      <c r="O51" s="372"/>
      <c r="P51" s="373"/>
      <c r="Q51" s="374"/>
    </row>
    <row r="52" spans="1:17" s="375" customFormat="1" ht="20.100000000000001" customHeight="1">
      <c r="A52" s="335"/>
      <c r="B52" s="366"/>
      <c r="C52" s="367" t="s">
        <v>171</v>
      </c>
      <c r="D52" s="367" t="s">
        <v>306</v>
      </c>
      <c r="E52" s="367" t="s">
        <v>273</v>
      </c>
      <c r="F52" s="367" t="s">
        <v>301</v>
      </c>
      <c r="G52" s="368" t="s">
        <v>275</v>
      </c>
      <c r="H52" s="368">
        <v>70</v>
      </c>
      <c r="I52" s="368">
        <v>67.77</v>
      </c>
      <c r="J52" s="368">
        <v>74.42</v>
      </c>
      <c r="K52" s="369">
        <v>77.59</v>
      </c>
      <c r="L52" s="369" t="s">
        <v>275</v>
      </c>
      <c r="M52" s="370" t="s">
        <v>275</v>
      </c>
      <c r="N52" s="371">
        <v>73.41</v>
      </c>
      <c r="O52" s="372"/>
      <c r="P52" s="373"/>
      <c r="Q52" s="374"/>
    </row>
    <row r="53" spans="1:17" s="375" customFormat="1" ht="20.100000000000001" customHeight="1">
      <c r="A53" s="335"/>
      <c r="B53" s="366"/>
      <c r="C53" s="367" t="s">
        <v>299</v>
      </c>
      <c r="D53" s="367" t="s">
        <v>307</v>
      </c>
      <c r="E53" s="367" t="s">
        <v>273</v>
      </c>
      <c r="F53" s="367" t="s">
        <v>301</v>
      </c>
      <c r="G53" s="368" t="s">
        <v>275</v>
      </c>
      <c r="H53" s="368">
        <v>93.11</v>
      </c>
      <c r="I53" s="368">
        <v>93.11</v>
      </c>
      <c r="J53" s="368">
        <v>93.11</v>
      </c>
      <c r="K53" s="369">
        <v>93.11</v>
      </c>
      <c r="L53" s="369" t="s">
        <v>275</v>
      </c>
      <c r="M53" s="370" t="s">
        <v>275</v>
      </c>
      <c r="N53" s="371">
        <v>93.11</v>
      </c>
      <c r="O53" s="373"/>
      <c r="P53" s="373"/>
      <c r="Q53" s="374"/>
    </row>
    <row r="54" spans="1:17" s="375" customFormat="1" ht="20.100000000000001" customHeight="1">
      <c r="A54" s="335"/>
      <c r="B54" s="366"/>
      <c r="C54" s="367" t="s">
        <v>158</v>
      </c>
      <c r="D54" s="367" t="s">
        <v>307</v>
      </c>
      <c r="E54" s="367" t="s">
        <v>273</v>
      </c>
      <c r="F54" s="367" t="s">
        <v>301</v>
      </c>
      <c r="G54" s="368" t="s">
        <v>275</v>
      </c>
      <c r="H54" s="368">
        <v>57.35</v>
      </c>
      <c r="I54" s="368">
        <v>58.11</v>
      </c>
      <c r="J54" s="368">
        <v>57.62</v>
      </c>
      <c r="K54" s="369">
        <v>57.07</v>
      </c>
      <c r="L54" s="369" t="s">
        <v>275</v>
      </c>
      <c r="M54" s="370" t="s">
        <v>275</v>
      </c>
      <c r="N54" s="371">
        <v>57.55</v>
      </c>
      <c r="O54" s="373"/>
      <c r="P54" s="373"/>
      <c r="Q54" s="374"/>
    </row>
    <row r="55" spans="1:17" s="375" customFormat="1" ht="20.100000000000001" customHeight="1">
      <c r="A55" s="335"/>
      <c r="B55" s="376"/>
      <c r="C55" s="367" t="s">
        <v>171</v>
      </c>
      <c r="D55" s="367" t="s">
        <v>307</v>
      </c>
      <c r="E55" s="367" t="s">
        <v>273</v>
      </c>
      <c r="F55" s="367" t="s">
        <v>301</v>
      </c>
      <c r="G55" s="368" t="s">
        <v>275</v>
      </c>
      <c r="H55" s="368">
        <v>85.7</v>
      </c>
      <c r="I55" s="368">
        <v>98.82</v>
      </c>
      <c r="J55" s="368">
        <v>82.51</v>
      </c>
      <c r="K55" s="369">
        <v>96.25</v>
      </c>
      <c r="L55" s="369" t="s">
        <v>275</v>
      </c>
      <c r="M55" s="370" t="s">
        <v>275</v>
      </c>
      <c r="N55" s="371">
        <v>89.83</v>
      </c>
      <c r="O55" s="373"/>
      <c r="P55" s="373"/>
      <c r="Q55" s="374"/>
    </row>
    <row r="56" spans="1:17" s="375" customFormat="1" ht="20.100000000000001" customHeight="1">
      <c r="A56" s="335"/>
      <c r="B56" s="366" t="s">
        <v>308</v>
      </c>
      <c r="C56" s="367" t="s">
        <v>158</v>
      </c>
      <c r="D56" s="367" t="s">
        <v>309</v>
      </c>
      <c r="E56" s="367" t="s">
        <v>273</v>
      </c>
      <c r="F56" s="367" t="s">
        <v>310</v>
      </c>
      <c r="G56" s="368" t="s">
        <v>275</v>
      </c>
      <c r="H56" s="368">
        <v>79.3</v>
      </c>
      <c r="I56" s="368">
        <v>88.48</v>
      </c>
      <c r="J56" s="368">
        <v>83.68</v>
      </c>
      <c r="K56" s="369">
        <v>83.84</v>
      </c>
      <c r="L56" s="369" t="s">
        <v>275</v>
      </c>
      <c r="M56" s="370" t="s">
        <v>275</v>
      </c>
      <c r="N56" s="371">
        <v>83.22</v>
      </c>
      <c r="O56" s="372"/>
      <c r="P56" s="373"/>
      <c r="Q56" s="374"/>
    </row>
    <row r="57" spans="1:17" s="375" customFormat="1" ht="20.100000000000001" customHeight="1">
      <c r="A57" s="335"/>
      <c r="B57" s="366"/>
      <c r="C57" s="367" t="s">
        <v>171</v>
      </c>
      <c r="D57" s="367" t="s">
        <v>309</v>
      </c>
      <c r="E57" s="367" t="s">
        <v>273</v>
      </c>
      <c r="F57" s="367" t="s">
        <v>310</v>
      </c>
      <c r="G57" s="368" t="s">
        <v>275</v>
      </c>
      <c r="H57" s="368">
        <v>88.4</v>
      </c>
      <c r="I57" s="368">
        <v>83.73</v>
      </c>
      <c r="J57" s="368">
        <v>90.91</v>
      </c>
      <c r="K57" s="369">
        <v>87.36</v>
      </c>
      <c r="L57" s="369" t="s">
        <v>275</v>
      </c>
      <c r="M57" s="370" t="s">
        <v>275</v>
      </c>
      <c r="N57" s="371">
        <v>88.25</v>
      </c>
      <c r="O57" s="372"/>
      <c r="P57" s="373"/>
      <c r="Q57" s="374"/>
    </row>
    <row r="58" spans="1:17" s="375" customFormat="1" ht="20.100000000000001" customHeight="1">
      <c r="A58" s="335"/>
      <c r="B58" s="366"/>
      <c r="C58" s="367" t="s">
        <v>311</v>
      </c>
      <c r="D58" s="367" t="s">
        <v>312</v>
      </c>
      <c r="E58" s="367" t="s">
        <v>273</v>
      </c>
      <c r="F58" s="367" t="s">
        <v>313</v>
      </c>
      <c r="G58" s="368" t="s">
        <v>275</v>
      </c>
      <c r="H58" s="368">
        <v>82</v>
      </c>
      <c r="I58" s="368">
        <v>82</v>
      </c>
      <c r="J58" s="368">
        <v>82</v>
      </c>
      <c r="K58" s="369">
        <v>82</v>
      </c>
      <c r="L58" s="369" t="s">
        <v>275</v>
      </c>
      <c r="M58" s="370" t="s">
        <v>275</v>
      </c>
      <c r="N58" s="371">
        <v>82</v>
      </c>
      <c r="O58" s="372"/>
      <c r="P58" s="373"/>
      <c r="Q58" s="374"/>
    </row>
    <row r="59" spans="1:17" s="375" customFormat="1" ht="20.100000000000001" customHeight="1">
      <c r="A59" s="335"/>
      <c r="B59" s="366"/>
      <c r="C59" s="367" t="s">
        <v>158</v>
      </c>
      <c r="D59" s="367" t="s">
        <v>312</v>
      </c>
      <c r="E59" s="367" t="s">
        <v>273</v>
      </c>
      <c r="F59" s="367" t="s">
        <v>313</v>
      </c>
      <c r="G59" s="368" t="s">
        <v>275</v>
      </c>
      <c r="H59" s="368">
        <v>74.900000000000006</v>
      </c>
      <c r="I59" s="368">
        <v>79.92</v>
      </c>
      <c r="J59" s="368">
        <v>80.489999999999995</v>
      </c>
      <c r="K59" s="369">
        <v>77.150000000000006</v>
      </c>
      <c r="L59" s="369" t="s">
        <v>275</v>
      </c>
      <c r="M59" s="370" t="s">
        <v>275</v>
      </c>
      <c r="N59" s="371">
        <v>78.03</v>
      </c>
      <c r="O59" s="372"/>
      <c r="P59" s="373"/>
      <c r="Q59" s="374"/>
    </row>
    <row r="60" spans="1:17" s="375" customFormat="1" ht="20.100000000000001" customHeight="1">
      <c r="A60" s="335"/>
      <c r="B60" s="366"/>
      <c r="C60" s="367" t="s">
        <v>171</v>
      </c>
      <c r="D60" s="367" t="s">
        <v>312</v>
      </c>
      <c r="E60" s="367" t="s">
        <v>273</v>
      </c>
      <c r="F60" s="367" t="s">
        <v>313</v>
      </c>
      <c r="G60" s="368" t="s">
        <v>275</v>
      </c>
      <c r="H60" s="368">
        <v>67.17</v>
      </c>
      <c r="I60" s="368">
        <v>84.48</v>
      </c>
      <c r="J60" s="368" t="s">
        <v>275</v>
      </c>
      <c r="K60" s="369">
        <v>81.180000000000007</v>
      </c>
      <c r="L60" s="369" t="s">
        <v>275</v>
      </c>
      <c r="M60" s="370" t="s">
        <v>275</v>
      </c>
      <c r="N60" s="371">
        <v>75.63</v>
      </c>
      <c r="O60" s="372"/>
      <c r="P60" s="373"/>
      <c r="Q60" s="374"/>
    </row>
    <row r="61" spans="1:17" s="375" customFormat="1" ht="20.100000000000001" customHeight="1" thickBot="1">
      <c r="A61" s="335"/>
      <c r="B61" s="377"/>
      <c r="C61" s="378" t="s">
        <v>171</v>
      </c>
      <c r="D61" s="378" t="s">
        <v>314</v>
      </c>
      <c r="E61" s="378" t="s">
        <v>273</v>
      </c>
      <c r="F61" s="378" t="s">
        <v>315</v>
      </c>
      <c r="G61" s="379" t="s">
        <v>275</v>
      </c>
      <c r="H61" s="379">
        <v>72.7</v>
      </c>
      <c r="I61" s="379">
        <v>66.09</v>
      </c>
      <c r="J61" s="379" t="s">
        <v>275</v>
      </c>
      <c r="K61" s="379">
        <v>66.09</v>
      </c>
      <c r="L61" s="379" t="s">
        <v>275</v>
      </c>
      <c r="M61" s="380" t="s">
        <v>275</v>
      </c>
      <c r="N61" s="381">
        <v>66.53</v>
      </c>
      <c r="O61" s="373"/>
      <c r="P61" s="373"/>
      <c r="Q61" s="374"/>
    </row>
    <row r="62" spans="1:17" ht="15.6" customHeight="1">
      <c r="B62" s="383"/>
      <c r="C62" s="384"/>
      <c r="D62" s="383"/>
      <c r="E62" s="384"/>
      <c r="F62" s="384"/>
      <c r="G62" s="384"/>
      <c r="H62" s="384"/>
      <c r="I62" s="384"/>
      <c r="J62" s="384"/>
      <c r="K62" s="384"/>
      <c r="L62" s="384"/>
      <c r="M62" s="390"/>
      <c r="N62" s="391"/>
      <c r="O62" s="392"/>
      <c r="Q62" s="385"/>
    </row>
    <row r="63" spans="1:17" ht="15" customHeight="1">
      <c r="B63" s="347" t="s">
        <v>316</v>
      </c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9"/>
      <c r="Q63" s="385"/>
    </row>
    <row r="64" spans="1:17" ht="4.5" customHeight="1" thickBot="1">
      <c r="B64" s="345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9"/>
      <c r="Q64" s="385"/>
    </row>
    <row r="65" spans="1:17" ht="27" customHeight="1">
      <c r="B65" s="350" t="s">
        <v>144</v>
      </c>
      <c r="C65" s="351" t="s">
        <v>262</v>
      </c>
      <c r="D65" s="352" t="s">
        <v>263</v>
      </c>
      <c r="E65" s="351" t="s">
        <v>264</v>
      </c>
      <c r="F65" s="352" t="s">
        <v>265</v>
      </c>
      <c r="G65" s="353" t="s">
        <v>266</v>
      </c>
      <c r="H65" s="354"/>
      <c r="I65" s="355"/>
      <c r="J65" s="354" t="s">
        <v>267</v>
      </c>
      <c r="K65" s="354"/>
      <c r="L65" s="356"/>
      <c r="M65" s="356"/>
      <c r="N65" s="357"/>
      <c r="O65" s="358"/>
      <c r="Q65" s="385"/>
    </row>
    <row r="66" spans="1:17" ht="19.7" customHeight="1">
      <c r="B66" s="359"/>
      <c r="C66" s="360"/>
      <c r="D66" s="361" t="s">
        <v>268</v>
      </c>
      <c r="E66" s="360"/>
      <c r="F66" s="361"/>
      <c r="G66" s="362">
        <f t="shared" ref="G66:N66" si="2">G13</f>
        <v>43836</v>
      </c>
      <c r="H66" s="362">
        <f t="shared" si="2"/>
        <v>43837</v>
      </c>
      <c r="I66" s="362">
        <f t="shared" si="2"/>
        <v>43838</v>
      </c>
      <c r="J66" s="362">
        <f t="shared" si="2"/>
        <v>43839</v>
      </c>
      <c r="K66" s="362">
        <f t="shared" si="2"/>
        <v>43840</v>
      </c>
      <c r="L66" s="362">
        <f t="shared" si="2"/>
        <v>43841</v>
      </c>
      <c r="M66" s="363">
        <f t="shared" si="2"/>
        <v>43842</v>
      </c>
      <c r="N66" s="364" t="str">
        <f t="shared" si="2"/>
        <v>PMPS</v>
      </c>
      <c r="O66" s="365"/>
      <c r="Q66" s="385"/>
    </row>
    <row r="67" spans="1:17" s="375" customFormat="1" ht="20.100000000000001" customHeight="1" thickBot="1">
      <c r="A67" s="335"/>
      <c r="B67" s="377" t="s">
        <v>317</v>
      </c>
      <c r="C67" s="378" t="s">
        <v>179</v>
      </c>
      <c r="D67" s="378" t="s">
        <v>318</v>
      </c>
      <c r="E67" s="378" t="s">
        <v>319</v>
      </c>
      <c r="F67" s="378" t="s">
        <v>319</v>
      </c>
      <c r="G67" s="379" t="s">
        <v>275</v>
      </c>
      <c r="H67" s="379">
        <v>265</v>
      </c>
      <c r="I67" s="379">
        <v>265</v>
      </c>
      <c r="J67" s="379">
        <v>265</v>
      </c>
      <c r="K67" s="379">
        <v>265</v>
      </c>
      <c r="L67" s="379">
        <v>275</v>
      </c>
      <c r="M67" s="380" t="s">
        <v>275</v>
      </c>
      <c r="N67" s="381">
        <v>267.27999999999997</v>
      </c>
      <c r="O67" s="373"/>
      <c r="P67" s="373"/>
      <c r="Q67" s="374"/>
    </row>
    <row r="68" spans="1:17" ht="15.6" customHeight="1">
      <c r="B68" s="383"/>
      <c r="C68" s="384"/>
      <c r="D68" s="383"/>
      <c r="E68" s="384"/>
      <c r="F68" s="384"/>
      <c r="G68" s="384"/>
      <c r="H68" s="384"/>
      <c r="I68" s="384"/>
      <c r="J68" s="384"/>
      <c r="K68" s="384"/>
      <c r="L68" s="384"/>
      <c r="M68" s="390"/>
      <c r="N68" s="99" t="s">
        <v>59</v>
      </c>
      <c r="O68" s="392"/>
      <c r="Q68" s="385"/>
    </row>
    <row r="69" spans="1:17" ht="22.5" customHeight="1">
      <c r="B69" s="393"/>
      <c r="C69" s="393"/>
      <c r="D69" s="393"/>
      <c r="E69" s="393"/>
      <c r="F69" s="393"/>
      <c r="G69" s="393"/>
      <c r="H69" s="393"/>
      <c r="I69" s="393"/>
      <c r="J69" s="393"/>
      <c r="K69" s="393"/>
      <c r="L69" s="393"/>
      <c r="M69" s="393"/>
      <c r="N69" s="393"/>
      <c r="O69" s="394"/>
      <c r="Q69" s="385"/>
    </row>
    <row r="70" spans="1:17" ht="27.75" customHeight="1">
      <c r="B70" s="395"/>
      <c r="C70" s="395"/>
      <c r="D70" s="395"/>
      <c r="E70" s="395"/>
      <c r="F70" s="395"/>
      <c r="G70" s="396"/>
      <c r="H70" s="395"/>
      <c r="I70" s="395"/>
      <c r="J70" s="395"/>
      <c r="K70" s="395"/>
      <c r="L70" s="395"/>
      <c r="M70" s="395"/>
      <c r="N70" s="395"/>
      <c r="O70" s="346"/>
      <c r="Q70" s="385"/>
    </row>
    <row r="71" spans="1:17">
      <c r="M71" s="244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397" customWidth="1"/>
    <col min="2" max="2" width="38.7109375" style="398" customWidth="1"/>
    <col min="3" max="3" width="12.7109375" style="398" customWidth="1"/>
    <col min="4" max="4" width="55.7109375" style="398" customWidth="1"/>
    <col min="5" max="5" width="7.7109375" style="398" customWidth="1"/>
    <col min="6" max="6" width="21.7109375" style="398" customWidth="1"/>
    <col min="7" max="7" width="60.7109375" style="398" customWidth="1"/>
    <col min="8" max="8" width="3.140625" style="337" customWidth="1"/>
    <col min="9" max="9" width="9.28515625" style="337" customWidth="1"/>
    <col min="10" max="10" width="10.85546875" style="337" bestFit="1" customWidth="1"/>
    <col min="11" max="11" width="12.5703125" style="337"/>
    <col min="12" max="13" width="14.7109375" style="337" bestFit="1" customWidth="1"/>
    <col min="14" max="14" width="12.85546875" style="337" bestFit="1" customWidth="1"/>
    <col min="15" max="16384" width="12.5703125" style="337"/>
  </cols>
  <sheetData>
    <row r="1" spans="1:10" ht="11.25" customHeight="1"/>
    <row r="2" spans="1:10">
      <c r="G2" s="340"/>
      <c r="H2" s="341"/>
    </row>
    <row r="3" spans="1:10" ht="8.25" customHeight="1">
      <c r="H3" s="341"/>
    </row>
    <row r="4" spans="1:10" ht="1.5" customHeight="1" thickBot="1">
      <c r="H4" s="341"/>
    </row>
    <row r="5" spans="1:10" ht="26.25" customHeight="1" thickBot="1">
      <c r="B5" s="684" t="s">
        <v>320</v>
      </c>
      <c r="C5" s="685"/>
      <c r="D5" s="685"/>
      <c r="E5" s="685"/>
      <c r="F5" s="685"/>
      <c r="G5" s="686"/>
      <c r="H5" s="342"/>
    </row>
    <row r="6" spans="1:10" ht="15" customHeight="1">
      <c r="B6" s="687"/>
      <c r="C6" s="687"/>
      <c r="D6" s="687"/>
      <c r="E6" s="687"/>
      <c r="F6" s="687"/>
      <c r="G6" s="687"/>
      <c r="H6" s="343"/>
    </row>
    <row r="7" spans="1:10" ht="33.6" customHeight="1">
      <c r="B7" s="688" t="s">
        <v>321</v>
      </c>
      <c r="C7" s="688"/>
      <c r="D7" s="688"/>
      <c r="E7" s="688"/>
      <c r="F7" s="688"/>
      <c r="G7" s="688"/>
      <c r="H7" s="343"/>
    </row>
    <row r="8" spans="1:10" ht="27" customHeight="1">
      <c r="B8" s="689" t="s">
        <v>322</v>
      </c>
      <c r="C8" s="690"/>
      <c r="D8" s="690"/>
      <c r="E8" s="690"/>
      <c r="F8" s="690"/>
      <c r="G8" s="690"/>
      <c r="H8" s="343"/>
    </row>
    <row r="9" spans="1:10" ht="9" customHeight="1">
      <c r="B9" s="399"/>
      <c r="C9" s="400"/>
      <c r="D9" s="400"/>
      <c r="E9" s="400"/>
      <c r="F9" s="400"/>
      <c r="G9" s="400"/>
      <c r="H9" s="343"/>
    </row>
    <row r="10" spans="1:10" s="375" customFormat="1" ht="21" customHeight="1">
      <c r="A10" s="397"/>
      <c r="B10" s="681" t="s">
        <v>261</v>
      </c>
      <c r="C10" s="681"/>
      <c r="D10" s="681"/>
      <c r="E10" s="681"/>
      <c r="F10" s="681"/>
      <c r="G10" s="681"/>
      <c r="H10" s="401"/>
    </row>
    <row r="11" spans="1:10" ht="3.75" customHeight="1" thickBot="1">
      <c r="B11" s="402"/>
      <c r="C11" s="403"/>
      <c r="D11" s="403"/>
      <c r="E11" s="403"/>
      <c r="F11" s="403"/>
      <c r="G11" s="403"/>
      <c r="H11" s="389"/>
    </row>
    <row r="12" spans="1:10" ht="30" customHeight="1">
      <c r="B12" s="350" t="s">
        <v>144</v>
      </c>
      <c r="C12" s="351" t="s">
        <v>262</v>
      </c>
      <c r="D12" s="352" t="s">
        <v>263</v>
      </c>
      <c r="E12" s="351" t="s">
        <v>264</v>
      </c>
      <c r="F12" s="352" t="s">
        <v>265</v>
      </c>
      <c r="G12" s="404" t="s">
        <v>323</v>
      </c>
      <c r="H12" s="358"/>
    </row>
    <row r="13" spans="1:10" ht="30" customHeight="1">
      <c r="B13" s="359"/>
      <c r="C13" s="360"/>
      <c r="D13" s="405" t="s">
        <v>268</v>
      </c>
      <c r="E13" s="360"/>
      <c r="F13" s="361"/>
      <c r="G13" s="406" t="s">
        <v>324</v>
      </c>
      <c r="H13" s="365"/>
    </row>
    <row r="14" spans="1:10" s="414" customFormat="1" ht="30" customHeight="1">
      <c r="A14" s="407"/>
      <c r="B14" s="408" t="s">
        <v>270</v>
      </c>
      <c r="C14" s="409" t="s">
        <v>325</v>
      </c>
      <c r="D14" s="409" t="s">
        <v>280</v>
      </c>
      <c r="E14" s="409" t="s">
        <v>273</v>
      </c>
      <c r="F14" s="410" t="s">
        <v>274</v>
      </c>
      <c r="G14" s="411">
        <v>86.95</v>
      </c>
      <c r="H14" s="373"/>
      <c r="I14" s="412"/>
      <c r="J14" s="413"/>
    </row>
    <row r="15" spans="1:10" s="414" customFormat="1" ht="30" customHeight="1">
      <c r="A15" s="407"/>
      <c r="B15" s="408" t="s">
        <v>281</v>
      </c>
      <c r="C15" s="409" t="s">
        <v>325</v>
      </c>
      <c r="D15" s="409" t="s">
        <v>280</v>
      </c>
      <c r="E15" s="409" t="s">
        <v>273</v>
      </c>
      <c r="F15" s="410" t="s">
        <v>284</v>
      </c>
      <c r="G15" s="411">
        <v>113.27</v>
      </c>
      <c r="H15" s="373"/>
      <c r="I15" s="412"/>
      <c r="J15" s="413"/>
    </row>
    <row r="16" spans="1:10" s="414" customFormat="1" ht="30" customHeight="1">
      <c r="A16" s="407"/>
      <c r="B16" s="408" t="s">
        <v>285</v>
      </c>
      <c r="C16" s="409" t="s">
        <v>325</v>
      </c>
      <c r="D16" s="409" t="s">
        <v>280</v>
      </c>
      <c r="E16" s="409" t="s">
        <v>273</v>
      </c>
      <c r="F16" s="410" t="s">
        <v>287</v>
      </c>
      <c r="G16" s="411">
        <v>99.88</v>
      </c>
      <c r="H16" s="373"/>
      <c r="I16" s="412"/>
      <c r="J16" s="413"/>
    </row>
    <row r="17" spans="1:14" s="375" customFormat="1" ht="30" customHeight="1">
      <c r="A17" s="397"/>
      <c r="B17" s="415" t="s">
        <v>291</v>
      </c>
      <c r="C17" s="367" t="s">
        <v>325</v>
      </c>
      <c r="D17" s="367" t="s">
        <v>292</v>
      </c>
      <c r="E17" s="367" t="s">
        <v>273</v>
      </c>
      <c r="F17" s="416" t="s">
        <v>293</v>
      </c>
      <c r="G17" s="411">
        <v>53.88</v>
      </c>
      <c r="H17" s="373"/>
      <c r="I17" s="412"/>
      <c r="J17" s="413"/>
    </row>
    <row r="18" spans="1:14" s="414" customFormat="1" ht="30" customHeight="1" thickBot="1">
      <c r="A18" s="407"/>
      <c r="B18" s="377"/>
      <c r="C18" s="417" t="s">
        <v>325</v>
      </c>
      <c r="D18" s="417" t="s">
        <v>294</v>
      </c>
      <c r="E18" s="417" t="s">
        <v>273</v>
      </c>
      <c r="F18" s="417" t="s">
        <v>293</v>
      </c>
      <c r="G18" s="418">
        <v>58.87</v>
      </c>
      <c r="H18" s="373"/>
      <c r="I18" s="412"/>
      <c r="J18" s="413"/>
    </row>
    <row r="19" spans="1:14" s="414" customFormat="1" ht="50.25" customHeight="1">
      <c r="A19" s="419"/>
      <c r="B19" s="420"/>
      <c r="C19" s="421"/>
      <c r="D19" s="420"/>
      <c r="E19" s="421"/>
      <c r="F19" s="421"/>
      <c r="G19" s="421"/>
      <c r="H19" s="373"/>
      <c r="I19" s="422"/>
      <c r="J19" s="423"/>
      <c r="N19" s="424"/>
    </row>
    <row r="20" spans="1:14" s="375" customFormat="1" ht="15" customHeight="1">
      <c r="A20" s="397"/>
      <c r="B20" s="681" t="s">
        <v>296</v>
      </c>
      <c r="C20" s="681"/>
      <c r="D20" s="681"/>
      <c r="E20" s="681"/>
      <c r="F20" s="681"/>
      <c r="G20" s="681"/>
      <c r="H20" s="401"/>
    </row>
    <row r="21" spans="1:14" s="375" customFormat="1" ht="4.5" customHeight="1" thickBot="1">
      <c r="A21" s="397"/>
      <c r="B21" s="425"/>
      <c r="C21" s="426"/>
      <c r="D21" s="426"/>
      <c r="E21" s="426"/>
      <c r="F21" s="426"/>
      <c r="G21" s="426"/>
      <c r="H21" s="427"/>
    </row>
    <row r="22" spans="1:14" s="375" customFormat="1" ht="30" customHeight="1">
      <c r="A22" s="397"/>
      <c r="B22" s="428" t="s">
        <v>144</v>
      </c>
      <c r="C22" s="429" t="s">
        <v>262</v>
      </c>
      <c r="D22" s="430" t="s">
        <v>263</v>
      </c>
      <c r="E22" s="429" t="s">
        <v>264</v>
      </c>
      <c r="F22" s="430" t="s">
        <v>265</v>
      </c>
      <c r="G22" s="431" t="s">
        <v>323</v>
      </c>
      <c r="H22" s="432"/>
    </row>
    <row r="23" spans="1:14" s="375" customFormat="1" ht="30" customHeight="1">
      <c r="A23" s="397"/>
      <c r="B23" s="433"/>
      <c r="C23" s="434"/>
      <c r="D23" s="405" t="s">
        <v>268</v>
      </c>
      <c r="E23" s="434"/>
      <c r="F23" s="405" t="s">
        <v>297</v>
      </c>
      <c r="G23" s="406" t="str">
        <f>$G$13</f>
        <v>Semana 02 - 2020: 06/01 - 12/01</v>
      </c>
      <c r="H23" s="435"/>
    </row>
    <row r="24" spans="1:14" s="375" customFormat="1" ht="30" customHeight="1">
      <c r="A24" s="397"/>
      <c r="B24" s="436" t="s">
        <v>298</v>
      </c>
      <c r="C24" s="437" t="s">
        <v>325</v>
      </c>
      <c r="D24" s="437" t="s">
        <v>300</v>
      </c>
      <c r="E24" s="437" t="s">
        <v>273</v>
      </c>
      <c r="F24" s="438" t="s">
        <v>301</v>
      </c>
      <c r="G24" s="439">
        <v>91.73</v>
      </c>
      <c r="H24" s="373"/>
      <c r="I24" s="412"/>
      <c r="J24" s="413"/>
    </row>
    <row r="25" spans="1:14" s="375" customFormat="1" ht="30" customHeight="1">
      <c r="A25" s="397"/>
      <c r="B25" s="436"/>
      <c r="C25" s="437" t="s">
        <v>325</v>
      </c>
      <c r="D25" s="437" t="s">
        <v>326</v>
      </c>
      <c r="E25" s="437" t="s">
        <v>273</v>
      </c>
      <c r="F25" s="438" t="s">
        <v>327</v>
      </c>
      <c r="G25" s="439">
        <v>59.64</v>
      </c>
      <c r="H25" s="373"/>
      <c r="I25" s="412"/>
      <c r="J25" s="413"/>
    </row>
    <row r="26" spans="1:14" s="375" customFormat="1" ht="30" customHeight="1">
      <c r="A26" s="397"/>
      <c r="B26" s="436"/>
      <c r="C26" s="437" t="s">
        <v>325</v>
      </c>
      <c r="D26" s="437" t="s">
        <v>303</v>
      </c>
      <c r="E26" s="437" t="s">
        <v>273</v>
      </c>
      <c r="F26" s="438" t="s">
        <v>327</v>
      </c>
      <c r="G26" s="439">
        <v>53.52</v>
      </c>
      <c r="H26" s="373"/>
      <c r="I26" s="412"/>
      <c r="J26" s="413"/>
    </row>
    <row r="27" spans="1:14" s="375" customFormat="1" ht="30" customHeight="1">
      <c r="A27" s="397"/>
      <c r="B27" s="440"/>
      <c r="C27" s="437" t="s">
        <v>325</v>
      </c>
      <c r="D27" s="437" t="s">
        <v>328</v>
      </c>
      <c r="E27" s="437" t="s">
        <v>273</v>
      </c>
      <c r="F27" s="437" t="s">
        <v>327</v>
      </c>
      <c r="G27" s="439">
        <v>96.94</v>
      </c>
      <c r="H27" s="373"/>
      <c r="I27" s="412"/>
      <c r="J27" s="413"/>
    </row>
    <row r="28" spans="1:14" s="375" customFormat="1" ht="30" customHeight="1">
      <c r="A28" s="397"/>
      <c r="B28" s="415" t="s">
        <v>308</v>
      </c>
      <c r="C28" s="437" t="s">
        <v>325</v>
      </c>
      <c r="D28" s="437" t="s">
        <v>309</v>
      </c>
      <c r="E28" s="437" t="s">
        <v>273</v>
      </c>
      <c r="F28" s="438" t="s">
        <v>310</v>
      </c>
      <c r="G28" s="439">
        <v>83.79</v>
      </c>
      <c r="H28" s="373"/>
      <c r="I28" s="412"/>
      <c r="J28" s="413"/>
    </row>
    <row r="29" spans="1:14" s="375" customFormat="1" ht="30" customHeight="1">
      <c r="A29" s="397"/>
      <c r="B29" s="436"/>
      <c r="C29" s="437" t="s">
        <v>325</v>
      </c>
      <c r="D29" s="437" t="s">
        <v>312</v>
      </c>
      <c r="E29" s="437" t="s">
        <v>273</v>
      </c>
      <c r="F29" s="438" t="s">
        <v>329</v>
      </c>
      <c r="G29" s="439">
        <v>78.17</v>
      </c>
      <c r="H29" s="373"/>
      <c r="I29" s="412"/>
      <c r="J29" s="413"/>
    </row>
    <row r="30" spans="1:14" s="414" customFormat="1" ht="30" customHeight="1" thickBot="1">
      <c r="A30" s="407"/>
      <c r="B30" s="377"/>
      <c r="C30" s="417" t="s">
        <v>325</v>
      </c>
      <c r="D30" s="417" t="s">
        <v>330</v>
      </c>
      <c r="E30" s="417" t="s">
        <v>273</v>
      </c>
      <c r="F30" s="417" t="s">
        <v>331</v>
      </c>
      <c r="G30" s="418"/>
      <c r="H30" s="373"/>
      <c r="I30" s="412"/>
      <c r="J30" s="413"/>
    </row>
    <row r="31" spans="1:14" ht="15.6" customHeight="1">
      <c r="B31" s="441"/>
      <c r="C31" s="442"/>
      <c r="D31" s="441"/>
      <c r="E31" s="442"/>
      <c r="F31" s="442"/>
      <c r="G31" s="442"/>
      <c r="H31" s="392"/>
    </row>
    <row r="32" spans="1:14" s="375" customFormat="1" ht="15" customHeight="1">
      <c r="A32" s="397"/>
      <c r="B32" s="681" t="s">
        <v>316</v>
      </c>
      <c r="C32" s="681"/>
      <c r="D32" s="681"/>
      <c r="E32" s="681"/>
      <c r="F32" s="681"/>
      <c r="G32" s="681"/>
      <c r="H32" s="401"/>
    </row>
    <row r="33" spans="1:10" s="375" customFormat="1" ht="4.5" customHeight="1" thickBot="1">
      <c r="A33" s="397"/>
      <c r="B33" s="425"/>
      <c r="C33" s="426"/>
      <c r="D33" s="426"/>
      <c r="E33" s="426"/>
      <c r="F33" s="426"/>
      <c r="G33" s="426"/>
      <c r="H33" s="427"/>
    </row>
    <row r="34" spans="1:10" s="375" customFormat="1" ht="30" customHeight="1">
      <c r="A34" s="397"/>
      <c r="B34" s="428" t="s">
        <v>144</v>
      </c>
      <c r="C34" s="429" t="s">
        <v>262</v>
      </c>
      <c r="D34" s="430" t="s">
        <v>263</v>
      </c>
      <c r="E34" s="429" t="s">
        <v>264</v>
      </c>
      <c r="F34" s="430" t="s">
        <v>265</v>
      </c>
      <c r="G34" s="431" t="s">
        <v>323</v>
      </c>
      <c r="H34" s="432"/>
    </row>
    <row r="35" spans="1:10" s="375" customFormat="1" ht="30" customHeight="1">
      <c r="A35" s="397"/>
      <c r="B35" s="433"/>
      <c r="C35" s="434"/>
      <c r="D35" s="405" t="s">
        <v>268</v>
      </c>
      <c r="E35" s="434"/>
      <c r="F35" s="405"/>
      <c r="G35" s="406" t="str">
        <f>$G$13</f>
        <v>Semana 02 - 2020: 06/01 - 12/01</v>
      </c>
      <c r="H35" s="435"/>
    </row>
    <row r="36" spans="1:10" s="375" customFormat="1" ht="30" customHeight="1" thickBot="1">
      <c r="A36" s="397"/>
      <c r="B36" s="443" t="s">
        <v>317</v>
      </c>
      <c r="C36" s="444" t="s">
        <v>325</v>
      </c>
      <c r="D36" s="444" t="s">
        <v>318</v>
      </c>
      <c r="E36" s="444" t="s">
        <v>319</v>
      </c>
      <c r="F36" s="444" t="s">
        <v>319</v>
      </c>
      <c r="G36" s="445">
        <v>267.27999999999997</v>
      </c>
      <c r="I36" s="412"/>
      <c r="J36" s="413"/>
    </row>
    <row r="37" spans="1:10" ht="15.6" customHeight="1">
      <c r="B37" s="441"/>
      <c r="C37" s="442"/>
      <c r="D37" s="441"/>
      <c r="E37" s="442"/>
      <c r="F37" s="442"/>
      <c r="G37" s="99" t="s">
        <v>59</v>
      </c>
      <c r="H37" s="392"/>
    </row>
    <row r="38" spans="1:10" ht="6" customHeight="1">
      <c r="B38" s="446"/>
      <c r="C38" s="446"/>
      <c r="D38" s="446"/>
      <c r="E38" s="446"/>
      <c r="F38" s="446"/>
      <c r="G38" s="446"/>
      <c r="H38" s="394"/>
    </row>
    <row r="39" spans="1:10" ht="3.75" customHeight="1">
      <c r="B39" s="447"/>
      <c r="C39" s="447"/>
      <c r="D39" s="447"/>
      <c r="E39" s="447"/>
      <c r="F39" s="447"/>
      <c r="G39" s="448" t="s">
        <v>332</v>
      </c>
      <c r="H39" s="346"/>
    </row>
    <row r="40" spans="1:10" ht="15.6" customHeight="1">
      <c r="B40" s="441"/>
      <c r="C40" s="442"/>
      <c r="D40" s="441"/>
      <c r="E40" s="442"/>
      <c r="F40" s="442"/>
      <c r="G40" s="442"/>
      <c r="H40" s="392"/>
    </row>
    <row r="41" spans="1:10">
      <c r="G41" s="337"/>
    </row>
    <row r="42" spans="1:10" ht="15">
      <c r="B42" s="682"/>
      <c r="C42" s="682"/>
      <c r="D42" s="682"/>
      <c r="E42" s="682"/>
      <c r="F42" s="682"/>
      <c r="G42" s="682"/>
    </row>
    <row r="43" spans="1:10" ht="15">
      <c r="B43" s="683"/>
      <c r="C43" s="683"/>
      <c r="D43" s="683"/>
      <c r="E43" s="683"/>
      <c r="F43" s="683"/>
      <c r="G43" s="683"/>
    </row>
  </sheetData>
  <mergeCells count="8">
    <mergeCell ref="B32:G32"/>
    <mergeCell ref="B42:G43"/>
    <mergeCell ref="B5:G5"/>
    <mergeCell ref="B6:G6"/>
    <mergeCell ref="B7:G7"/>
    <mergeCell ref="B8:G8"/>
    <mergeCell ref="B10:G10"/>
    <mergeCell ref="B20:G2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4"/>
  <sheetViews>
    <sheetView zoomScale="70" zoomScaleNormal="70" zoomScaleSheetLayoutView="75" workbookViewId="0">
      <selection activeCell="B1" sqref="B1"/>
    </sheetView>
  </sheetViews>
  <sheetFormatPr baseColWidth="10" defaultColWidth="12.5703125" defaultRowHeight="16.350000000000001" customHeight="1"/>
  <cols>
    <col min="1" max="1" width="2.7109375" style="460" customWidth="1"/>
    <col min="2" max="2" width="22.28515625" style="450" customWidth="1"/>
    <col min="3" max="3" width="16.5703125" style="450" bestFit="1" customWidth="1"/>
    <col min="4" max="4" width="42.7109375" style="450" bestFit="1" customWidth="1"/>
    <col min="5" max="5" width="10.140625" style="450" customWidth="1"/>
    <col min="6" max="6" width="15.28515625" style="450" customWidth="1"/>
    <col min="7" max="13" width="10.7109375" style="450" customWidth="1"/>
    <col min="14" max="14" width="14.7109375" style="450" customWidth="1"/>
    <col min="15" max="15" width="1.140625" style="337" customWidth="1"/>
    <col min="16" max="16" width="9.28515625" style="337" customWidth="1"/>
    <col min="17" max="17" width="12.5703125" style="337"/>
    <col min="18" max="18" width="10.85546875" style="337" bestFit="1" customWidth="1"/>
    <col min="19" max="16384" width="12.5703125" style="337"/>
  </cols>
  <sheetData>
    <row r="2" spans="2:18" ht="16.350000000000001" customHeight="1">
      <c r="B2" s="449"/>
      <c r="C2" s="449"/>
      <c r="D2" s="449"/>
      <c r="E2" s="449"/>
      <c r="F2" s="449"/>
      <c r="G2" s="449"/>
      <c r="K2" s="340"/>
      <c r="L2" s="340"/>
      <c r="M2" s="340"/>
      <c r="N2" s="340"/>
    </row>
    <row r="3" spans="2:18" ht="16.350000000000001" customHeight="1">
      <c r="B3" s="449"/>
      <c r="C3" s="449"/>
      <c r="D3" s="449"/>
      <c r="E3" s="449"/>
      <c r="F3" s="449"/>
      <c r="G3" s="449"/>
    </row>
    <row r="4" spans="2:18" ht="29.25" customHeight="1" thickBot="1">
      <c r="B4" s="673" t="s">
        <v>333</v>
      </c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673"/>
      <c r="N4" s="673"/>
    </row>
    <row r="5" spans="2:18" ht="16.350000000000001" customHeight="1">
      <c r="B5" s="674" t="s">
        <v>334</v>
      </c>
      <c r="C5" s="675"/>
      <c r="D5" s="675"/>
      <c r="E5" s="675"/>
      <c r="F5" s="675"/>
      <c r="G5" s="675"/>
      <c r="H5" s="675"/>
      <c r="I5" s="675"/>
      <c r="J5" s="675"/>
      <c r="K5" s="675"/>
      <c r="L5" s="675"/>
      <c r="M5" s="675"/>
      <c r="N5" s="676"/>
    </row>
    <row r="6" spans="2:18" ht="16.350000000000001" customHeight="1" thickBot="1">
      <c r="B6" s="677" t="s">
        <v>259</v>
      </c>
      <c r="C6" s="678"/>
      <c r="D6" s="678"/>
      <c r="E6" s="678"/>
      <c r="F6" s="678"/>
      <c r="G6" s="678"/>
      <c r="H6" s="678"/>
      <c r="I6" s="678"/>
      <c r="J6" s="678"/>
      <c r="K6" s="678"/>
      <c r="L6" s="678"/>
      <c r="M6" s="678"/>
      <c r="N6" s="679"/>
    </row>
    <row r="7" spans="2:18" ht="16.350000000000001" customHeight="1">
      <c r="B7" s="687"/>
      <c r="C7" s="687"/>
      <c r="D7" s="687"/>
      <c r="E7" s="687"/>
      <c r="F7" s="687"/>
      <c r="G7" s="687"/>
      <c r="H7" s="687"/>
      <c r="I7" s="687"/>
      <c r="J7" s="687"/>
      <c r="K7" s="687"/>
      <c r="L7" s="687"/>
      <c r="M7" s="687"/>
      <c r="N7" s="687"/>
      <c r="Q7" s="336"/>
    </row>
    <row r="8" spans="2:18" ht="16.350000000000001" customHeight="1">
      <c r="B8" s="680" t="s">
        <v>260</v>
      </c>
      <c r="C8" s="680"/>
      <c r="D8" s="680"/>
      <c r="E8" s="680"/>
      <c r="F8" s="680"/>
      <c r="G8" s="680"/>
      <c r="H8" s="680"/>
      <c r="I8" s="680"/>
      <c r="J8" s="680"/>
      <c r="K8" s="680"/>
      <c r="L8" s="680"/>
      <c r="M8" s="680"/>
      <c r="N8" s="680"/>
    </row>
    <row r="9" spans="2:18" ht="29.25" customHeight="1">
      <c r="B9" s="691" t="s">
        <v>70</v>
      </c>
      <c r="C9" s="691"/>
      <c r="D9" s="691"/>
      <c r="E9" s="691"/>
      <c r="F9" s="691"/>
      <c r="G9" s="691"/>
      <c r="H9" s="691"/>
      <c r="I9" s="691"/>
      <c r="J9" s="691"/>
      <c r="K9" s="691"/>
      <c r="L9" s="691"/>
      <c r="M9" s="691"/>
      <c r="N9" s="691"/>
      <c r="P9" s="346"/>
      <c r="Q9" s="346"/>
    </row>
    <row r="10" spans="2:18" ht="3" customHeight="1" thickBot="1">
      <c r="P10" s="346"/>
      <c r="Q10" s="346"/>
    </row>
    <row r="11" spans="2:18" ht="22.15" customHeight="1">
      <c r="B11" s="350" t="s">
        <v>144</v>
      </c>
      <c r="C11" s="351" t="s">
        <v>262</v>
      </c>
      <c r="D11" s="352" t="s">
        <v>263</v>
      </c>
      <c r="E11" s="351" t="s">
        <v>264</v>
      </c>
      <c r="F11" s="352" t="s">
        <v>265</v>
      </c>
      <c r="G11" s="353" t="s">
        <v>266</v>
      </c>
      <c r="H11" s="354"/>
      <c r="I11" s="355"/>
      <c r="J11" s="354" t="s">
        <v>267</v>
      </c>
      <c r="K11" s="354"/>
      <c r="L11" s="356"/>
      <c r="M11" s="356"/>
      <c r="N11" s="357"/>
    </row>
    <row r="12" spans="2:18" ht="16.350000000000001" customHeight="1">
      <c r="B12" s="359"/>
      <c r="C12" s="360"/>
      <c r="D12" s="361" t="s">
        <v>268</v>
      </c>
      <c r="E12" s="360"/>
      <c r="F12" s="361"/>
      <c r="G12" s="362">
        <f>'[6]Pág. 14'!G13</f>
        <v>43836</v>
      </c>
      <c r="H12" s="362">
        <f>'[6]Pág. 14'!H13</f>
        <v>43837</v>
      </c>
      <c r="I12" s="362">
        <f>'[6]Pág. 14'!I13</f>
        <v>43838</v>
      </c>
      <c r="J12" s="362">
        <f>'[6]Pág. 14'!J13</f>
        <v>43839</v>
      </c>
      <c r="K12" s="362">
        <f>'[6]Pág. 14'!K13</f>
        <v>43840</v>
      </c>
      <c r="L12" s="362">
        <f>'[6]Pág. 14'!L13</f>
        <v>43841</v>
      </c>
      <c r="M12" s="451">
        <f>'[6]Pág. 14'!M13</f>
        <v>43842</v>
      </c>
      <c r="N12" s="452" t="s">
        <v>269</v>
      </c>
    </row>
    <row r="13" spans="2:18" ht="20.100000000000001" customHeight="1">
      <c r="B13" s="453" t="s">
        <v>335</v>
      </c>
      <c r="C13" s="454" t="s">
        <v>178</v>
      </c>
      <c r="D13" s="454" t="s">
        <v>336</v>
      </c>
      <c r="E13" s="454" t="s">
        <v>319</v>
      </c>
      <c r="F13" s="454" t="s">
        <v>337</v>
      </c>
      <c r="G13" s="455" t="s">
        <v>275</v>
      </c>
      <c r="H13" s="455">
        <v>180</v>
      </c>
      <c r="I13" s="455">
        <v>180</v>
      </c>
      <c r="J13" s="455">
        <v>180</v>
      </c>
      <c r="K13" s="455">
        <v>180</v>
      </c>
      <c r="L13" s="455" t="s">
        <v>275</v>
      </c>
      <c r="M13" s="456" t="s">
        <v>275</v>
      </c>
      <c r="N13" s="457">
        <v>180</v>
      </c>
      <c r="P13" s="373"/>
      <c r="Q13" s="374"/>
      <c r="R13" s="385"/>
    </row>
    <row r="14" spans="2:18" ht="20.100000000000001" customHeight="1">
      <c r="B14" s="453"/>
      <c r="C14" s="409" t="s">
        <v>181</v>
      </c>
      <c r="D14" s="409" t="s">
        <v>336</v>
      </c>
      <c r="E14" s="409" t="s">
        <v>319</v>
      </c>
      <c r="F14" s="409" t="s">
        <v>337</v>
      </c>
      <c r="G14" s="368" t="s">
        <v>275</v>
      </c>
      <c r="H14" s="368">
        <v>180</v>
      </c>
      <c r="I14" s="368">
        <v>180</v>
      </c>
      <c r="J14" s="368">
        <v>180</v>
      </c>
      <c r="K14" s="368">
        <v>180</v>
      </c>
      <c r="L14" s="368" t="s">
        <v>275</v>
      </c>
      <c r="M14" s="458" t="s">
        <v>275</v>
      </c>
      <c r="N14" s="459">
        <v>180</v>
      </c>
      <c r="P14" s="373"/>
      <c r="Q14" s="374"/>
      <c r="R14" s="385"/>
    </row>
    <row r="15" spans="2:18" ht="20.100000000000001" customHeight="1">
      <c r="B15" s="453"/>
      <c r="C15" s="409" t="s">
        <v>150</v>
      </c>
      <c r="D15" s="409" t="s">
        <v>338</v>
      </c>
      <c r="E15" s="409" t="s">
        <v>319</v>
      </c>
      <c r="F15" s="409" t="s">
        <v>339</v>
      </c>
      <c r="G15" s="368" t="s">
        <v>275</v>
      </c>
      <c r="H15" s="368">
        <v>260</v>
      </c>
      <c r="I15" s="368">
        <v>260</v>
      </c>
      <c r="J15" s="368">
        <v>260</v>
      </c>
      <c r="K15" s="368">
        <v>260</v>
      </c>
      <c r="L15" s="368" t="s">
        <v>275</v>
      </c>
      <c r="M15" s="458" t="s">
        <v>275</v>
      </c>
      <c r="N15" s="459">
        <v>260</v>
      </c>
      <c r="P15" s="373"/>
      <c r="Q15" s="374"/>
      <c r="R15" s="385"/>
    </row>
    <row r="16" spans="2:18" ht="20.100000000000001" customHeight="1">
      <c r="B16" s="453"/>
      <c r="C16" s="409" t="s">
        <v>239</v>
      </c>
      <c r="D16" s="409" t="s">
        <v>338</v>
      </c>
      <c r="E16" s="409" t="s">
        <v>319</v>
      </c>
      <c r="F16" s="409" t="s">
        <v>339</v>
      </c>
      <c r="G16" s="368" t="s">
        <v>275</v>
      </c>
      <c r="H16" s="368">
        <v>160</v>
      </c>
      <c r="I16" s="368">
        <v>160</v>
      </c>
      <c r="J16" s="368">
        <v>160</v>
      </c>
      <c r="K16" s="368">
        <v>160</v>
      </c>
      <c r="L16" s="368" t="s">
        <v>275</v>
      </c>
      <c r="M16" s="458" t="s">
        <v>275</v>
      </c>
      <c r="N16" s="459">
        <v>160</v>
      </c>
      <c r="P16" s="373"/>
      <c r="Q16" s="374"/>
      <c r="R16" s="385"/>
    </row>
    <row r="17" spans="1:18" ht="20.100000000000001" customHeight="1">
      <c r="B17" s="453"/>
      <c r="C17" s="409" t="s">
        <v>178</v>
      </c>
      <c r="D17" s="409" t="s">
        <v>338</v>
      </c>
      <c r="E17" s="409" t="s">
        <v>319</v>
      </c>
      <c r="F17" s="409" t="s">
        <v>339</v>
      </c>
      <c r="G17" s="368" t="s">
        <v>275</v>
      </c>
      <c r="H17" s="368">
        <v>225.5</v>
      </c>
      <c r="I17" s="368">
        <v>225.5</v>
      </c>
      <c r="J17" s="368">
        <v>225.5</v>
      </c>
      <c r="K17" s="368">
        <v>225.5</v>
      </c>
      <c r="L17" s="368" t="s">
        <v>275</v>
      </c>
      <c r="M17" s="458" t="s">
        <v>275</v>
      </c>
      <c r="N17" s="459">
        <v>225.5</v>
      </c>
      <c r="P17" s="373"/>
      <c r="Q17" s="374"/>
      <c r="R17" s="385"/>
    </row>
    <row r="18" spans="1:18" ht="20.100000000000001" customHeight="1">
      <c r="B18" s="453"/>
      <c r="C18" s="409" t="s">
        <v>150</v>
      </c>
      <c r="D18" s="409" t="s">
        <v>340</v>
      </c>
      <c r="E18" s="409" t="s">
        <v>319</v>
      </c>
      <c r="F18" s="409" t="s">
        <v>337</v>
      </c>
      <c r="G18" s="368" t="s">
        <v>275</v>
      </c>
      <c r="H18" s="368">
        <v>195</v>
      </c>
      <c r="I18" s="368">
        <v>195</v>
      </c>
      <c r="J18" s="368">
        <v>195</v>
      </c>
      <c r="K18" s="368">
        <v>195</v>
      </c>
      <c r="L18" s="368" t="s">
        <v>275</v>
      </c>
      <c r="M18" s="458" t="s">
        <v>275</v>
      </c>
      <c r="N18" s="459">
        <v>195</v>
      </c>
      <c r="P18" s="373"/>
      <c r="Q18" s="374"/>
      <c r="R18" s="385"/>
    </row>
    <row r="19" spans="1:18" ht="20.100000000000001" customHeight="1">
      <c r="B19" s="453"/>
      <c r="C19" s="409" t="s">
        <v>239</v>
      </c>
      <c r="D19" s="409" t="s">
        <v>340</v>
      </c>
      <c r="E19" s="409" t="s">
        <v>319</v>
      </c>
      <c r="F19" s="409" t="s">
        <v>337</v>
      </c>
      <c r="G19" s="368">
        <v>180</v>
      </c>
      <c r="H19" s="368">
        <v>174.46</v>
      </c>
      <c r="I19" s="368">
        <v>174.46</v>
      </c>
      <c r="J19" s="368">
        <v>174.47</v>
      </c>
      <c r="K19" s="368">
        <v>174.5</v>
      </c>
      <c r="L19" s="368" t="s">
        <v>275</v>
      </c>
      <c r="M19" s="458" t="s">
        <v>275</v>
      </c>
      <c r="N19" s="459">
        <v>174.49</v>
      </c>
      <c r="P19" s="373"/>
      <c r="Q19" s="374"/>
      <c r="R19" s="385"/>
    </row>
    <row r="20" spans="1:18" ht="20.100000000000001" customHeight="1">
      <c r="B20" s="453"/>
      <c r="C20" s="409" t="s">
        <v>178</v>
      </c>
      <c r="D20" s="409" t="s">
        <v>340</v>
      </c>
      <c r="E20" s="409" t="s">
        <v>319</v>
      </c>
      <c r="F20" s="409" t="s">
        <v>337</v>
      </c>
      <c r="G20" s="368" t="s">
        <v>275</v>
      </c>
      <c r="H20" s="368">
        <v>160</v>
      </c>
      <c r="I20" s="368">
        <v>160</v>
      </c>
      <c r="J20" s="368">
        <v>160</v>
      </c>
      <c r="K20" s="368">
        <v>160</v>
      </c>
      <c r="L20" s="368" t="s">
        <v>275</v>
      </c>
      <c r="M20" s="458" t="s">
        <v>275</v>
      </c>
      <c r="N20" s="459">
        <v>160</v>
      </c>
      <c r="P20" s="373"/>
      <c r="Q20" s="374"/>
      <c r="R20" s="385"/>
    </row>
    <row r="21" spans="1:18" s="463" customFormat="1" ht="20.100000000000001" customHeight="1">
      <c r="A21" s="461"/>
      <c r="B21" s="462"/>
      <c r="C21" s="409" t="s">
        <v>181</v>
      </c>
      <c r="D21" s="409" t="s">
        <v>340</v>
      </c>
      <c r="E21" s="409" t="s">
        <v>319</v>
      </c>
      <c r="F21" s="409" t="s">
        <v>337</v>
      </c>
      <c r="G21" s="368" t="s">
        <v>275</v>
      </c>
      <c r="H21" s="368">
        <v>155</v>
      </c>
      <c r="I21" s="368">
        <v>155</v>
      </c>
      <c r="J21" s="368">
        <v>155</v>
      </c>
      <c r="K21" s="368">
        <v>155</v>
      </c>
      <c r="L21" s="368" t="s">
        <v>275</v>
      </c>
      <c r="M21" s="458" t="s">
        <v>275</v>
      </c>
      <c r="N21" s="459">
        <v>155</v>
      </c>
      <c r="P21" s="373"/>
      <c r="Q21" s="374"/>
      <c r="R21" s="464"/>
    </row>
    <row r="22" spans="1:18" s="463" customFormat="1" ht="20.100000000000001" customHeight="1">
      <c r="A22" s="461"/>
      <c r="B22" s="465" t="s">
        <v>341</v>
      </c>
      <c r="C22" s="409" t="s">
        <v>160</v>
      </c>
      <c r="D22" s="409" t="s">
        <v>275</v>
      </c>
      <c r="E22" s="409" t="s">
        <v>319</v>
      </c>
      <c r="F22" s="409" t="s">
        <v>319</v>
      </c>
      <c r="G22" s="368" t="s">
        <v>275</v>
      </c>
      <c r="H22" s="368">
        <v>85</v>
      </c>
      <c r="I22" s="368">
        <v>87</v>
      </c>
      <c r="J22" s="368">
        <v>88</v>
      </c>
      <c r="K22" s="368">
        <v>90</v>
      </c>
      <c r="L22" s="368" t="s">
        <v>275</v>
      </c>
      <c r="M22" s="458" t="s">
        <v>275</v>
      </c>
      <c r="N22" s="459">
        <v>87.53</v>
      </c>
      <c r="P22" s="373"/>
      <c r="Q22" s="374"/>
      <c r="R22" s="464"/>
    </row>
    <row r="23" spans="1:18" ht="20.100000000000001" customHeight="1">
      <c r="B23" s="408" t="s">
        <v>342</v>
      </c>
      <c r="C23" s="409" t="s">
        <v>160</v>
      </c>
      <c r="D23" s="409" t="s">
        <v>343</v>
      </c>
      <c r="E23" s="409" t="s">
        <v>319</v>
      </c>
      <c r="F23" s="409" t="s">
        <v>319</v>
      </c>
      <c r="G23" s="368" t="s">
        <v>275</v>
      </c>
      <c r="H23" s="368">
        <v>35</v>
      </c>
      <c r="I23" s="368">
        <v>37</v>
      </c>
      <c r="J23" s="368">
        <v>38</v>
      </c>
      <c r="K23" s="368">
        <v>36</v>
      </c>
      <c r="L23" s="368" t="s">
        <v>275</v>
      </c>
      <c r="M23" s="458" t="s">
        <v>275</v>
      </c>
      <c r="N23" s="459">
        <v>36.67</v>
      </c>
      <c r="P23" s="373"/>
      <c r="Q23" s="374"/>
      <c r="R23" s="373"/>
    </row>
    <row r="24" spans="1:18" s="463" customFormat="1" ht="20.100000000000001" customHeight="1">
      <c r="A24" s="461"/>
      <c r="B24" s="465" t="s">
        <v>344</v>
      </c>
      <c r="C24" s="409" t="s">
        <v>345</v>
      </c>
      <c r="D24" s="409" t="s">
        <v>346</v>
      </c>
      <c r="E24" s="409" t="s">
        <v>319</v>
      </c>
      <c r="F24" s="409" t="s">
        <v>319</v>
      </c>
      <c r="G24" s="368" t="s">
        <v>275</v>
      </c>
      <c r="H24" s="368">
        <v>68.900000000000006</v>
      </c>
      <c r="I24" s="368">
        <v>86.79</v>
      </c>
      <c r="J24" s="368">
        <v>142</v>
      </c>
      <c r="K24" s="368">
        <v>125.64</v>
      </c>
      <c r="L24" s="368">
        <v>120</v>
      </c>
      <c r="M24" s="458" t="s">
        <v>275</v>
      </c>
      <c r="N24" s="459">
        <v>104.23</v>
      </c>
      <c r="P24" s="373"/>
      <c r="Q24" s="374"/>
      <c r="R24" s="385"/>
    </row>
    <row r="25" spans="1:18" s="463" customFormat="1" ht="20.100000000000001" customHeight="1">
      <c r="A25" s="461"/>
      <c r="B25" s="462"/>
      <c r="C25" s="409" t="s">
        <v>241</v>
      </c>
      <c r="D25" s="409" t="s">
        <v>346</v>
      </c>
      <c r="E25" s="409" t="s">
        <v>319</v>
      </c>
      <c r="F25" s="409" t="s">
        <v>319</v>
      </c>
      <c r="G25" s="368" t="s">
        <v>275</v>
      </c>
      <c r="H25" s="368">
        <v>75</v>
      </c>
      <c r="I25" s="368" t="s">
        <v>275</v>
      </c>
      <c r="J25" s="368">
        <v>75</v>
      </c>
      <c r="K25" s="368">
        <v>75</v>
      </c>
      <c r="L25" s="368" t="s">
        <v>275</v>
      </c>
      <c r="M25" s="458" t="s">
        <v>275</v>
      </c>
      <c r="N25" s="459">
        <v>75</v>
      </c>
      <c r="P25" s="373"/>
      <c r="Q25" s="374"/>
      <c r="R25" s="464"/>
    </row>
    <row r="26" spans="1:18" s="463" customFormat="1" ht="20.100000000000001" customHeight="1">
      <c r="A26" s="461"/>
      <c r="B26" s="465" t="s">
        <v>347</v>
      </c>
      <c r="C26" s="409" t="s">
        <v>160</v>
      </c>
      <c r="D26" s="409" t="s">
        <v>275</v>
      </c>
      <c r="E26" s="409" t="s">
        <v>319</v>
      </c>
      <c r="F26" s="409" t="s">
        <v>319</v>
      </c>
      <c r="G26" s="368" t="s">
        <v>275</v>
      </c>
      <c r="H26" s="368">
        <v>90</v>
      </c>
      <c r="I26" s="368">
        <v>95</v>
      </c>
      <c r="J26" s="368">
        <v>98</v>
      </c>
      <c r="K26" s="368">
        <v>103</v>
      </c>
      <c r="L26" s="368" t="s">
        <v>275</v>
      </c>
      <c r="M26" s="458" t="s">
        <v>275</v>
      </c>
      <c r="N26" s="459">
        <v>97.51</v>
      </c>
      <c r="P26" s="373"/>
      <c r="Q26" s="374"/>
      <c r="R26" s="464"/>
    </row>
    <row r="27" spans="1:18" s="463" customFormat="1" ht="20.100000000000001" customHeight="1">
      <c r="A27" s="461"/>
      <c r="B27" s="465" t="s">
        <v>348</v>
      </c>
      <c r="C27" s="409" t="s">
        <v>345</v>
      </c>
      <c r="D27" s="409" t="s">
        <v>280</v>
      </c>
      <c r="E27" s="409" t="s">
        <v>319</v>
      </c>
      <c r="F27" s="409" t="s">
        <v>349</v>
      </c>
      <c r="G27" s="368" t="s">
        <v>275</v>
      </c>
      <c r="H27" s="368">
        <v>136</v>
      </c>
      <c r="I27" s="368">
        <v>140</v>
      </c>
      <c r="J27" s="368">
        <v>139</v>
      </c>
      <c r="K27" s="368">
        <v>139.5</v>
      </c>
      <c r="L27" s="368">
        <v>148</v>
      </c>
      <c r="M27" s="458" t="s">
        <v>275</v>
      </c>
      <c r="N27" s="459">
        <v>139.29</v>
      </c>
      <c r="P27" s="373"/>
      <c r="Q27" s="374"/>
      <c r="R27" s="385"/>
    </row>
    <row r="28" spans="1:18" ht="20.100000000000001" customHeight="1">
      <c r="B28" s="453"/>
      <c r="C28" s="409" t="s">
        <v>241</v>
      </c>
      <c r="D28" s="409" t="s">
        <v>280</v>
      </c>
      <c r="E28" s="409" t="s">
        <v>319</v>
      </c>
      <c r="F28" s="409" t="s">
        <v>349</v>
      </c>
      <c r="G28" s="368" t="s">
        <v>275</v>
      </c>
      <c r="H28" s="368">
        <v>100</v>
      </c>
      <c r="I28" s="368" t="s">
        <v>275</v>
      </c>
      <c r="J28" s="368">
        <v>100</v>
      </c>
      <c r="K28" s="368">
        <v>100</v>
      </c>
      <c r="L28" s="369" t="s">
        <v>275</v>
      </c>
      <c r="M28" s="466" t="s">
        <v>275</v>
      </c>
      <c r="N28" s="459">
        <v>100</v>
      </c>
      <c r="P28" s="373"/>
      <c r="Q28" s="374"/>
      <c r="R28" s="385"/>
    </row>
    <row r="29" spans="1:18" s="463" customFormat="1" ht="20.100000000000001" customHeight="1">
      <c r="A29" s="461"/>
      <c r="B29" s="462"/>
      <c r="C29" s="409" t="s">
        <v>160</v>
      </c>
      <c r="D29" s="409" t="s">
        <v>280</v>
      </c>
      <c r="E29" s="409" t="s">
        <v>319</v>
      </c>
      <c r="F29" s="409" t="s">
        <v>349</v>
      </c>
      <c r="G29" s="368" t="s">
        <v>275</v>
      </c>
      <c r="H29" s="368">
        <v>105</v>
      </c>
      <c r="I29" s="368">
        <v>105</v>
      </c>
      <c r="J29" s="368">
        <v>110</v>
      </c>
      <c r="K29" s="368">
        <v>115</v>
      </c>
      <c r="L29" s="368" t="s">
        <v>275</v>
      </c>
      <c r="M29" s="458" t="s">
        <v>275</v>
      </c>
      <c r="N29" s="459">
        <v>107.88</v>
      </c>
      <c r="P29" s="373"/>
      <c r="Q29" s="374"/>
      <c r="R29" s="464"/>
    </row>
    <row r="30" spans="1:18" ht="20.100000000000001" customHeight="1">
      <c r="B30" s="465" t="s">
        <v>350</v>
      </c>
      <c r="C30" s="409" t="s">
        <v>150</v>
      </c>
      <c r="D30" s="409" t="s">
        <v>346</v>
      </c>
      <c r="E30" s="409" t="s">
        <v>319</v>
      </c>
      <c r="F30" s="409" t="s">
        <v>351</v>
      </c>
      <c r="G30" s="368" t="s">
        <v>275</v>
      </c>
      <c r="H30" s="368">
        <v>18.899999999999999</v>
      </c>
      <c r="I30" s="368">
        <v>18.899999999999999</v>
      </c>
      <c r="J30" s="368">
        <v>18.899999999999999</v>
      </c>
      <c r="K30" s="368">
        <v>18.899999999999999</v>
      </c>
      <c r="L30" s="369" t="s">
        <v>275</v>
      </c>
      <c r="M30" s="466" t="s">
        <v>275</v>
      </c>
      <c r="N30" s="459">
        <v>18.899999999999999</v>
      </c>
      <c r="P30" s="373"/>
      <c r="Q30" s="374"/>
      <c r="R30" s="385"/>
    </row>
    <row r="31" spans="1:18" ht="20.100000000000001" customHeight="1">
      <c r="B31" s="453"/>
      <c r="C31" s="409" t="s">
        <v>151</v>
      </c>
      <c r="D31" s="409" t="s">
        <v>346</v>
      </c>
      <c r="E31" s="409" t="s">
        <v>319</v>
      </c>
      <c r="F31" s="409" t="s">
        <v>351</v>
      </c>
      <c r="G31" s="368" t="s">
        <v>275</v>
      </c>
      <c r="H31" s="368">
        <v>12.4</v>
      </c>
      <c r="I31" s="368">
        <v>12.4</v>
      </c>
      <c r="J31" s="368">
        <v>12.4</v>
      </c>
      <c r="K31" s="368">
        <v>12.4</v>
      </c>
      <c r="L31" s="369" t="s">
        <v>275</v>
      </c>
      <c r="M31" s="466" t="s">
        <v>275</v>
      </c>
      <c r="N31" s="459">
        <v>12.4</v>
      </c>
      <c r="P31" s="373"/>
      <c r="Q31" s="374"/>
      <c r="R31" s="385"/>
    </row>
    <row r="32" spans="1:18" ht="20.100000000000001" customHeight="1">
      <c r="B32" s="453"/>
      <c r="C32" s="409" t="s">
        <v>178</v>
      </c>
      <c r="D32" s="409" t="s">
        <v>346</v>
      </c>
      <c r="E32" s="409" t="s">
        <v>319</v>
      </c>
      <c r="F32" s="409" t="s">
        <v>351</v>
      </c>
      <c r="G32" s="368" t="s">
        <v>275</v>
      </c>
      <c r="H32" s="368">
        <v>30</v>
      </c>
      <c r="I32" s="368">
        <v>30</v>
      </c>
      <c r="J32" s="368">
        <v>30</v>
      </c>
      <c r="K32" s="368">
        <v>30</v>
      </c>
      <c r="L32" s="369" t="s">
        <v>275</v>
      </c>
      <c r="M32" s="466" t="s">
        <v>275</v>
      </c>
      <c r="N32" s="459">
        <v>30</v>
      </c>
      <c r="P32" s="373"/>
      <c r="Q32" s="374"/>
      <c r="R32" s="385"/>
    </row>
    <row r="33" spans="1:18" s="463" customFormat="1" ht="20.100000000000001" customHeight="1">
      <c r="A33" s="461"/>
      <c r="B33" s="462"/>
      <c r="C33" s="409" t="s">
        <v>181</v>
      </c>
      <c r="D33" s="409" t="s">
        <v>346</v>
      </c>
      <c r="E33" s="409" t="s">
        <v>319</v>
      </c>
      <c r="F33" s="409" t="s">
        <v>351</v>
      </c>
      <c r="G33" s="368" t="s">
        <v>275</v>
      </c>
      <c r="H33" s="368">
        <v>20</v>
      </c>
      <c r="I33" s="368">
        <v>20</v>
      </c>
      <c r="J33" s="368">
        <v>20</v>
      </c>
      <c r="K33" s="368">
        <v>20</v>
      </c>
      <c r="L33" s="368" t="s">
        <v>275</v>
      </c>
      <c r="M33" s="467" t="s">
        <v>275</v>
      </c>
      <c r="N33" s="468">
        <v>20</v>
      </c>
      <c r="P33" s="373"/>
      <c r="Q33" s="374"/>
      <c r="R33" s="464"/>
    </row>
    <row r="34" spans="1:18" ht="20.100000000000001" customHeight="1">
      <c r="B34" s="465" t="s">
        <v>352</v>
      </c>
      <c r="C34" s="409" t="s">
        <v>150</v>
      </c>
      <c r="D34" s="409" t="s">
        <v>353</v>
      </c>
      <c r="E34" s="409" t="s">
        <v>319</v>
      </c>
      <c r="F34" s="409" t="s">
        <v>354</v>
      </c>
      <c r="G34" s="469" t="s">
        <v>275</v>
      </c>
      <c r="H34" s="469">
        <v>175</v>
      </c>
      <c r="I34" s="469">
        <v>175</v>
      </c>
      <c r="J34" s="469">
        <v>175</v>
      </c>
      <c r="K34" s="469">
        <v>175</v>
      </c>
      <c r="L34" s="470" t="s">
        <v>275</v>
      </c>
      <c r="M34" s="471" t="s">
        <v>275</v>
      </c>
      <c r="N34" s="472">
        <v>175</v>
      </c>
      <c r="P34" s="373"/>
      <c r="Q34" s="374"/>
      <c r="R34" s="385"/>
    </row>
    <row r="35" spans="1:18" ht="20.100000000000001" customHeight="1">
      <c r="B35" s="453"/>
      <c r="C35" s="409" t="s">
        <v>178</v>
      </c>
      <c r="D35" s="409" t="s">
        <v>353</v>
      </c>
      <c r="E35" s="409" t="s">
        <v>319</v>
      </c>
      <c r="F35" s="409" t="s">
        <v>354</v>
      </c>
      <c r="G35" s="469" t="s">
        <v>275</v>
      </c>
      <c r="H35" s="469">
        <v>162.22999999999999</v>
      </c>
      <c r="I35" s="469">
        <v>162.22999999999999</v>
      </c>
      <c r="J35" s="469">
        <v>162.22999999999999</v>
      </c>
      <c r="K35" s="469">
        <v>162.22999999999999</v>
      </c>
      <c r="L35" s="470" t="s">
        <v>275</v>
      </c>
      <c r="M35" s="471" t="s">
        <v>275</v>
      </c>
      <c r="N35" s="472">
        <v>162.22999999999999</v>
      </c>
      <c r="P35" s="373"/>
      <c r="Q35" s="374"/>
      <c r="R35" s="385"/>
    </row>
    <row r="36" spans="1:18" ht="20.100000000000001" customHeight="1">
      <c r="B36" s="453"/>
      <c r="C36" s="409" t="s">
        <v>311</v>
      </c>
      <c r="D36" s="409" t="s">
        <v>353</v>
      </c>
      <c r="E36" s="409" t="s">
        <v>319</v>
      </c>
      <c r="F36" s="409" t="s">
        <v>354</v>
      </c>
      <c r="G36" s="469" t="s">
        <v>275</v>
      </c>
      <c r="H36" s="469">
        <v>222.08</v>
      </c>
      <c r="I36" s="469">
        <v>222.23</v>
      </c>
      <c r="J36" s="469">
        <v>223.77</v>
      </c>
      <c r="K36" s="469">
        <v>223.77</v>
      </c>
      <c r="L36" s="470" t="s">
        <v>275</v>
      </c>
      <c r="M36" s="471" t="s">
        <v>275</v>
      </c>
      <c r="N36" s="472">
        <v>222.78</v>
      </c>
      <c r="P36" s="373"/>
      <c r="Q36" s="374"/>
      <c r="R36" s="385"/>
    </row>
    <row r="37" spans="1:18" s="463" customFormat="1" ht="20.100000000000001" customHeight="1">
      <c r="A37" s="461"/>
      <c r="B37" s="462"/>
      <c r="C37" s="409" t="s">
        <v>161</v>
      </c>
      <c r="D37" s="409" t="s">
        <v>353</v>
      </c>
      <c r="E37" s="409" t="s">
        <v>319</v>
      </c>
      <c r="F37" s="409" t="s">
        <v>354</v>
      </c>
      <c r="G37" s="469" t="s">
        <v>275</v>
      </c>
      <c r="H37" s="469">
        <v>223</v>
      </c>
      <c r="I37" s="469">
        <v>223</v>
      </c>
      <c r="J37" s="469">
        <v>223</v>
      </c>
      <c r="K37" s="469">
        <v>223</v>
      </c>
      <c r="L37" s="469" t="s">
        <v>275</v>
      </c>
      <c r="M37" s="473" t="s">
        <v>275</v>
      </c>
      <c r="N37" s="472">
        <v>223</v>
      </c>
      <c r="P37" s="373"/>
      <c r="Q37" s="374"/>
      <c r="R37" s="464"/>
    </row>
    <row r="38" spans="1:18" ht="20.100000000000001" customHeight="1">
      <c r="B38" s="465" t="s">
        <v>355</v>
      </c>
      <c r="C38" s="409" t="s">
        <v>311</v>
      </c>
      <c r="D38" s="409" t="s">
        <v>346</v>
      </c>
      <c r="E38" s="409" t="s">
        <v>319</v>
      </c>
      <c r="F38" s="409" t="s">
        <v>319</v>
      </c>
      <c r="G38" s="368" t="s">
        <v>275</v>
      </c>
      <c r="H38" s="368">
        <v>50.96</v>
      </c>
      <c r="I38" s="368">
        <v>50.96</v>
      </c>
      <c r="J38" s="368">
        <v>50.96</v>
      </c>
      <c r="K38" s="368">
        <v>50.96</v>
      </c>
      <c r="L38" s="369" t="s">
        <v>275</v>
      </c>
      <c r="M38" s="466" t="s">
        <v>275</v>
      </c>
      <c r="N38" s="459">
        <v>50.96</v>
      </c>
      <c r="P38" s="373"/>
      <c r="Q38" s="374"/>
      <c r="R38" s="385"/>
    </row>
    <row r="39" spans="1:18" ht="20.100000000000001" customHeight="1">
      <c r="B39" s="453"/>
      <c r="C39" s="409" t="s">
        <v>241</v>
      </c>
      <c r="D39" s="409" t="s">
        <v>346</v>
      </c>
      <c r="E39" s="409" t="s">
        <v>319</v>
      </c>
      <c r="F39" s="409" t="s">
        <v>319</v>
      </c>
      <c r="G39" s="469" t="s">
        <v>275</v>
      </c>
      <c r="H39" s="469">
        <v>41</v>
      </c>
      <c r="I39" s="469" t="s">
        <v>275</v>
      </c>
      <c r="J39" s="469">
        <v>41</v>
      </c>
      <c r="K39" s="469">
        <v>41</v>
      </c>
      <c r="L39" s="470" t="s">
        <v>275</v>
      </c>
      <c r="M39" s="471" t="s">
        <v>275</v>
      </c>
      <c r="N39" s="472">
        <v>41</v>
      </c>
      <c r="P39" s="373"/>
      <c r="Q39" s="374"/>
      <c r="R39" s="385"/>
    </row>
    <row r="40" spans="1:18" ht="20.100000000000001" customHeight="1">
      <c r="B40" s="453"/>
      <c r="C40" s="409" t="s">
        <v>160</v>
      </c>
      <c r="D40" s="409" t="s">
        <v>346</v>
      </c>
      <c r="E40" s="409" t="s">
        <v>319</v>
      </c>
      <c r="F40" s="409" t="s">
        <v>319</v>
      </c>
      <c r="G40" s="469" t="s">
        <v>275</v>
      </c>
      <c r="H40" s="469">
        <v>95</v>
      </c>
      <c r="I40" s="469">
        <v>97</v>
      </c>
      <c r="J40" s="469">
        <v>100</v>
      </c>
      <c r="K40" s="469">
        <v>105</v>
      </c>
      <c r="L40" s="470" t="s">
        <v>275</v>
      </c>
      <c r="M40" s="471" t="s">
        <v>275</v>
      </c>
      <c r="N40" s="472">
        <v>98.74</v>
      </c>
      <c r="P40" s="373"/>
      <c r="Q40" s="374"/>
      <c r="R40" s="385"/>
    </row>
    <row r="41" spans="1:18" s="463" customFormat="1" ht="20.100000000000001" customHeight="1">
      <c r="A41" s="461"/>
      <c r="B41" s="462"/>
      <c r="C41" s="409" t="s">
        <v>161</v>
      </c>
      <c r="D41" s="409" t="s">
        <v>346</v>
      </c>
      <c r="E41" s="409" t="s">
        <v>319</v>
      </c>
      <c r="F41" s="409" t="s">
        <v>319</v>
      </c>
      <c r="G41" s="368" t="s">
        <v>275</v>
      </c>
      <c r="H41" s="368">
        <v>79</v>
      </c>
      <c r="I41" s="368">
        <v>79</v>
      </c>
      <c r="J41" s="368">
        <v>79</v>
      </c>
      <c r="K41" s="368">
        <v>79</v>
      </c>
      <c r="L41" s="368" t="s">
        <v>275</v>
      </c>
      <c r="M41" s="458" t="s">
        <v>275</v>
      </c>
      <c r="N41" s="459">
        <v>79</v>
      </c>
      <c r="P41" s="373"/>
      <c r="Q41" s="374"/>
      <c r="R41" s="464"/>
    </row>
    <row r="42" spans="1:18" s="463" customFormat="1" ht="20.100000000000001" customHeight="1">
      <c r="A42" s="461"/>
      <c r="B42" s="465" t="s">
        <v>356</v>
      </c>
      <c r="C42" s="409" t="s">
        <v>241</v>
      </c>
      <c r="D42" s="409" t="s">
        <v>346</v>
      </c>
      <c r="E42" s="409" t="s">
        <v>319</v>
      </c>
      <c r="F42" s="409" t="s">
        <v>319</v>
      </c>
      <c r="G42" s="368" t="s">
        <v>275</v>
      </c>
      <c r="H42" s="368">
        <v>30</v>
      </c>
      <c r="I42" s="368">
        <v>30</v>
      </c>
      <c r="J42" s="368">
        <v>30</v>
      </c>
      <c r="K42" s="368">
        <v>30</v>
      </c>
      <c r="L42" s="368" t="s">
        <v>275</v>
      </c>
      <c r="M42" s="458" t="s">
        <v>275</v>
      </c>
      <c r="N42" s="459">
        <v>30</v>
      </c>
      <c r="P42" s="373"/>
      <c r="Q42" s="374"/>
      <c r="R42" s="385"/>
    </row>
    <row r="43" spans="1:18" s="463" customFormat="1" ht="20.100000000000001" customHeight="1">
      <c r="A43" s="461"/>
      <c r="B43" s="462"/>
      <c r="C43" s="409" t="s">
        <v>181</v>
      </c>
      <c r="D43" s="409" t="s">
        <v>346</v>
      </c>
      <c r="E43" s="409" t="s">
        <v>319</v>
      </c>
      <c r="F43" s="409" t="s">
        <v>319</v>
      </c>
      <c r="G43" s="368" t="s">
        <v>275</v>
      </c>
      <c r="H43" s="368">
        <v>30</v>
      </c>
      <c r="I43" s="368" t="s">
        <v>275</v>
      </c>
      <c r="J43" s="368">
        <v>30</v>
      </c>
      <c r="K43" s="368">
        <v>30</v>
      </c>
      <c r="L43" s="368" t="s">
        <v>275</v>
      </c>
      <c r="M43" s="458" t="s">
        <v>275</v>
      </c>
      <c r="N43" s="459">
        <v>30</v>
      </c>
      <c r="P43" s="373"/>
      <c r="Q43" s="374"/>
      <c r="R43" s="464"/>
    </row>
    <row r="44" spans="1:18" ht="20.100000000000001" customHeight="1">
      <c r="B44" s="408" t="s">
        <v>357</v>
      </c>
      <c r="C44" s="409" t="s">
        <v>160</v>
      </c>
      <c r="D44" s="409" t="s">
        <v>358</v>
      </c>
      <c r="E44" s="409" t="s">
        <v>319</v>
      </c>
      <c r="F44" s="409" t="s">
        <v>319</v>
      </c>
      <c r="G44" s="368" t="s">
        <v>275</v>
      </c>
      <c r="H44" s="368">
        <v>95</v>
      </c>
      <c r="I44" s="368">
        <v>95</v>
      </c>
      <c r="J44" s="368">
        <v>100</v>
      </c>
      <c r="K44" s="368">
        <v>98</v>
      </c>
      <c r="L44" s="368" t="s">
        <v>275</v>
      </c>
      <c r="M44" s="458" t="s">
        <v>275</v>
      </c>
      <c r="N44" s="459">
        <v>96.78</v>
      </c>
      <c r="P44" s="373"/>
      <c r="Q44" s="374"/>
      <c r="R44" s="373"/>
    </row>
    <row r="45" spans="1:18" ht="20.100000000000001" customHeight="1">
      <c r="B45" s="408" t="s">
        <v>359</v>
      </c>
      <c r="C45" s="409" t="s">
        <v>160</v>
      </c>
      <c r="D45" s="409" t="s">
        <v>275</v>
      </c>
      <c r="E45" s="409" t="s">
        <v>319</v>
      </c>
      <c r="F45" s="409" t="s">
        <v>319</v>
      </c>
      <c r="G45" s="368" t="s">
        <v>275</v>
      </c>
      <c r="H45" s="368">
        <v>160</v>
      </c>
      <c r="I45" s="368">
        <v>158</v>
      </c>
      <c r="J45" s="368">
        <v>160</v>
      </c>
      <c r="K45" s="368">
        <v>170</v>
      </c>
      <c r="L45" s="368" t="s">
        <v>275</v>
      </c>
      <c r="M45" s="458" t="s">
        <v>275</v>
      </c>
      <c r="N45" s="459">
        <v>162.91</v>
      </c>
      <c r="P45" s="373"/>
      <c r="Q45" s="374"/>
      <c r="R45" s="373"/>
    </row>
    <row r="46" spans="1:18" ht="20.100000000000001" customHeight="1">
      <c r="B46" s="465" t="s">
        <v>360</v>
      </c>
      <c r="C46" s="409" t="s">
        <v>345</v>
      </c>
      <c r="D46" s="409" t="s">
        <v>361</v>
      </c>
      <c r="E46" s="409" t="s">
        <v>319</v>
      </c>
      <c r="F46" s="409" t="s">
        <v>319</v>
      </c>
      <c r="G46" s="368" t="s">
        <v>275</v>
      </c>
      <c r="H46" s="368">
        <v>270.33999999999997</v>
      </c>
      <c r="I46" s="368">
        <v>249.2</v>
      </c>
      <c r="J46" s="368">
        <v>234.33</v>
      </c>
      <c r="K46" s="368">
        <v>285.62</v>
      </c>
      <c r="L46" s="369">
        <v>298</v>
      </c>
      <c r="M46" s="466" t="s">
        <v>275</v>
      </c>
      <c r="N46" s="459">
        <v>266.33</v>
      </c>
      <c r="P46" s="373"/>
      <c r="Q46" s="374"/>
      <c r="R46" s="385"/>
    </row>
    <row r="47" spans="1:18" ht="20.100000000000001" customHeight="1">
      <c r="B47" s="453"/>
      <c r="C47" s="409" t="s">
        <v>179</v>
      </c>
      <c r="D47" s="409" t="s">
        <v>361</v>
      </c>
      <c r="E47" s="409" t="s">
        <v>319</v>
      </c>
      <c r="F47" s="409" t="s">
        <v>319</v>
      </c>
      <c r="G47" s="368" t="s">
        <v>275</v>
      </c>
      <c r="H47" s="368">
        <v>200</v>
      </c>
      <c r="I47" s="368">
        <v>211</v>
      </c>
      <c r="J47" s="368">
        <v>183</v>
      </c>
      <c r="K47" s="368">
        <v>200</v>
      </c>
      <c r="L47" s="369">
        <v>242</v>
      </c>
      <c r="M47" s="466" t="s">
        <v>275</v>
      </c>
      <c r="N47" s="459">
        <v>206.36</v>
      </c>
      <c r="P47" s="373"/>
      <c r="Q47" s="374"/>
      <c r="R47" s="385"/>
    </row>
    <row r="48" spans="1:18" s="463" customFormat="1" ht="20.100000000000001" customHeight="1">
      <c r="A48" s="461"/>
      <c r="B48" s="462"/>
      <c r="C48" s="409" t="s">
        <v>241</v>
      </c>
      <c r="D48" s="409" t="s">
        <v>361</v>
      </c>
      <c r="E48" s="409" t="s">
        <v>319</v>
      </c>
      <c r="F48" s="409" t="s">
        <v>319</v>
      </c>
      <c r="G48" s="368" t="s">
        <v>275</v>
      </c>
      <c r="H48" s="368">
        <v>215</v>
      </c>
      <c r="I48" s="368" t="s">
        <v>275</v>
      </c>
      <c r="J48" s="368">
        <v>215</v>
      </c>
      <c r="K48" s="368">
        <v>215</v>
      </c>
      <c r="L48" s="368" t="s">
        <v>275</v>
      </c>
      <c r="M48" s="458" t="s">
        <v>275</v>
      </c>
      <c r="N48" s="459">
        <v>215</v>
      </c>
      <c r="P48" s="373"/>
      <c r="Q48" s="374"/>
      <c r="R48" s="464"/>
    </row>
    <row r="49" spans="1:18" ht="20.100000000000001" customHeight="1">
      <c r="B49" s="453" t="s">
        <v>362</v>
      </c>
      <c r="C49" s="409" t="s">
        <v>160</v>
      </c>
      <c r="D49" s="409" t="s">
        <v>363</v>
      </c>
      <c r="E49" s="409" t="s">
        <v>273</v>
      </c>
      <c r="F49" s="409" t="s">
        <v>319</v>
      </c>
      <c r="G49" s="368" t="s">
        <v>275</v>
      </c>
      <c r="H49" s="368">
        <v>135</v>
      </c>
      <c r="I49" s="368">
        <v>140</v>
      </c>
      <c r="J49" s="368">
        <v>130</v>
      </c>
      <c r="K49" s="368">
        <v>135</v>
      </c>
      <c r="L49" s="369" t="s">
        <v>275</v>
      </c>
      <c r="M49" s="466" t="s">
        <v>275</v>
      </c>
      <c r="N49" s="459">
        <v>134.82</v>
      </c>
      <c r="P49" s="373"/>
      <c r="Q49" s="374"/>
      <c r="R49" s="385"/>
    </row>
    <row r="50" spans="1:18" ht="20.100000000000001" customHeight="1">
      <c r="B50" s="453"/>
      <c r="C50" s="409" t="s">
        <v>160</v>
      </c>
      <c r="D50" s="409" t="s">
        <v>364</v>
      </c>
      <c r="E50" s="409" t="s">
        <v>273</v>
      </c>
      <c r="F50" s="409" t="s">
        <v>365</v>
      </c>
      <c r="G50" s="368" t="s">
        <v>275</v>
      </c>
      <c r="H50" s="368">
        <v>90</v>
      </c>
      <c r="I50" s="368">
        <v>95</v>
      </c>
      <c r="J50" s="368">
        <v>93</v>
      </c>
      <c r="K50" s="368">
        <v>98</v>
      </c>
      <c r="L50" s="369" t="s">
        <v>275</v>
      </c>
      <c r="M50" s="466" t="s">
        <v>275</v>
      </c>
      <c r="N50" s="459">
        <v>94.33</v>
      </c>
      <c r="P50" s="373"/>
      <c r="Q50" s="374"/>
      <c r="R50" s="385"/>
    </row>
    <row r="51" spans="1:18" s="463" customFormat="1" ht="20.100000000000001" customHeight="1">
      <c r="A51" s="461"/>
      <c r="B51" s="462"/>
      <c r="C51" s="409" t="s">
        <v>160</v>
      </c>
      <c r="D51" s="409" t="s">
        <v>366</v>
      </c>
      <c r="E51" s="409" t="s">
        <v>273</v>
      </c>
      <c r="F51" s="409" t="s">
        <v>367</v>
      </c>
      <c r="G51" s="368" t="s">
        <v>275</v>
      </c>
      <c r="H51" s="368">
        <v>108</v>
      </c>
      <c r="I51" s="368">
        <v>115</v>
      </c>
      <c r="J51" s="368">
        <v>110</v>
      </c>
      <c r="K51" s="368">
        <v>118</v>
      </c>
      <c r="L51" s="368" t="s">
        <v>275</v>
      </c>
      <c r="M51" s="458" t="s">
        <v>275</v>
      </c>
      <c r="N51" s="459">
        <v>112.45</v>
      </c>
      <c r="P51" s="373"/>
      <c r="Q51" s="374"/>
      <c r="R51" s="464"/>
    </row>
    <row r="52" spans="1:18" s="474" customFormat="1" ht="20.100000000000001" customHeight="1">
      <c r="A52" s="460"/>
      <c r="B52" s="465" t="s">
        <v>368</v>
      </c>
      <c r="C52" s="409" t="s">
        <v>345</v>
      </c>
      <c r="D52" s="409" t="s">
        <v>369</v>
      </c>
      <c r="E52" s="409" t="s">
        <v>319</v>
      </c>
      <c r="F52" s="409" t="s">
        <v>370</v>
      </c>
      <c r="G52" s="368">
        <v>87.47</v>
      </c>
      <c r="H52" s="368">
        <v>63.6</v>
      </c>
      <c r="I52" s="368">
        <v>68.75</v>
      </c>
      <c r="J52" s="368">
        <v>74.91</v>
      </c>
      <c r="K52" s="368">
        <v>82.35</v>
      </c>
      <c r="L52" s="368">
        <v>98.82</v>
      </c>
      <c r="M52" s="368" t="s">
        <v>275</v>
      </c>
      <c r="N52" s="459">
        <v>75.569999999999993</v>
      </c>
      <c r="P52" s="373"/>
      <c r="Q52" s="374"/>
      <c r="R52" s="385"/>
    </row>
    <row r="53" spans="1:18" ht="20.100000000000001" customHeight="1">
      <c r="B53" s="453"/>
      <c r="C53" s="409" t="s">
        <v>179</v>
      </c>
      <c r="D53" s="409" t="s">
        <v>369</v>
      </c>
      <c r="E53" s="409" t="s">
        <v>319</v>
      </c>
      <c r="F53" s="409" t="s">
        <v>370</v>
      </c>
      <c r="G53" s="368" t="s">
        <v>275</v>
      </c>
      <c r="H53" s="368">
        <v>96</v>
      </c>
      <c r="I53" s="368">
        <v>100</v>
      </c>
      <c r="J53" s="368">
        <v>109</v>
      </c>
      <c r="K53" s="368">
        <v>100</v>
      </c>
      <c r="L53" s="369">
        <v>100</v>
      </c>
      <c r="M53" s="466" t="s">
        <v>275</v>
      </c>
      <c r="N53" s="459">
        <v>100.76</v>
      </c>
      <c r="P53" s="373"/>
      <c r="Q53" s="374"/>
      <c r="R53" s="385"/>
    </row>
    <row r="54" spans="1:18" ht="20.100000000000001" customHeight="1">
      <c r="B54" s="453"/>
      <c r="C54" s="409" t="s">
        <v>160</v>
      </c>
      <c r="D54" s="409" t="s">
        <v>371</v>
      </c>
      <c r="E54" s="409" t="s">
        <v>319</v>
      </c>
      <c r="F54" s="409" t="s">
        <v>319</v>
      </c>
      <c r="G54" s="368" t="s">
        <v>275</v>
      </c>
      <c r="H54" s="368">
        <v>120</v>
      </c>
      <c r="I54" s="368">
        <v>123</v>
      </c>
      <c r="J54" s="368">
        <v>125</v>
      </c>
      <c r="K54" s="368">
        <v>128</v>
      </c>
      <c r="L54" s="369" t="s">
        <v>275</v>
      </c>
      <c r="M54" s="466" t="s">
        <v>275</v>
      </c>
      <c r="N54" s="459">
        <v>123.9</v>
      </c>
      <c r="P54" s="373"/>
      <c r="Q54" s="374"/>
      <c r="R54" s="385"/>
    </row>
    <row r="55" spans="1:18" s="463" customFormat="1" ht="20.100000000000001" customHeight="1">
      <c r="A55" s="461"/>
      <c r="B55" s="462"/>
      <c r="C55" s="409" t="s">
        <v>345</v>
      </c>
      <c r="D55" s="409" t="s">
        <v>372</v>
      </c>
      <c r="E55" s="409" t="s">
        <v>319</v>
      </c>
      <c r="F55" s="409" t="s">
        <v>319</v>
      </c>
      <c r="G55" s="368" t="s">
        <v>275</v>
      </c>
      <c r="H55" s="368">
        <v>79</v>
      </c>
      <c r="I55" s="368">
        <v>81</v>
      </c>
      <c r="J55" s="368" t="s">
        <v>275</v>
      </c>
      <c r="K55" s="368">
        <v>122</v>
      </c>
      <c r="L55" s="368" t="s">
        <v>275</v>
      </c>
      <c r="M55" s="368" t="s">
        <v>275</v>
      </c>
      <c r="N55" s="459">
        <v>90.2</v>
      </c>
      <c r="P55" s="373"/>
      <c r="Q55" s="374"/>
      <c r="R55" s="464"/>
    </row>
    <row r="56" spans="1:18" s="463" customFormat="1" ht="20.100000000000001" customHeight="1">
      <c r="A56" s="461"/>
      <c r="B56" s="465" t="s">
        <v>373</v>
      </c>
      <c r="C56" s="409" t="s">
        <v>345</v>
      </c>
      <c r="D56" s="409" t="s">
        <v>374</v>
      </c>
      <c r="E56" s="409" t="s">
        <v>273</v>
      </c>
      <c r="F56" s="409" t="s">
        <v>375</v>
      </c>
      <c r="G56" s="368" t="s">
        <v>275</v>
      </c>
      <c r="H56" s="368">
        <v>75</v>
      </c>
      <c r="I56" s="368">
        <v>70</v>
      </c>
      <c r="J56" s="368" t="s">
        <v>275</v>
      </c>
      <c r="K56" s="368">
        <v>70</v>
      </c>
      <c r="L56" s="368" t="s">
        <v>275</v>
      </c>
      <c r="M56" s="458" t="s">
        <v>275</v>
      </c>
      <c r="N56" s="459">
        <v>71.91</v>
      </c>
      <c r="P56" s="373"/>
      <c r="Q56" s="374"/>
      <c r="R56" s="385"/>
    </row>
    <row r="57" spans="1:18" ht="20.100000000000001" customHeight="1">
      <c r="B57" s="453"/>
      <c r="C57" s="409" t="s">
        <v>179</v>
      </c>
      <c r="D57" s="409" t="s">
        <v>374</v>
      </c>
      <c r="E57" s="409" t="s">
        <v>273</v>
      </c>
      <c r="F57" s="409" t="s">
        <v>375</v>
      </c>
      <c r="G57" s="368" t="s">
        <v>275</v>
      </c>
      <c r="H57" s="368">
        <v>116.09</v>
      </c>
      <c r="I57" s="368">
        <v>124.8</v>
      </c>
      <c r="J57" s="368">
        <v>114.09</v>
      </c>
      <c r="K57" s="368">
        <v>137</v>
      </c>
      <c r="L57" s="368" t="s">
        <v>275</v>
      </c>
      <c r="M57" s="458" t="s">
        <v>275</v>
      </c>
      <c r="N57" s="459">
        <v>122.04</v>
      </c>
      <c r="P57" s="373"/>
      <c r="Q57" s="374"/>
      <c r="R57" s="385"/>
    </row>
    <row r="58" spans="1:18" ht="20.100000000000001" customHeight="1">
      <c r="B58" s="453"/>
      <c r="C58" s="409" t="s">
        <v>345</v>
      </c>
      <c r="D58" s="409" t="s">
        <v>376</v>
      </c>
      <c r="E58" s="409" t="s">
        <v>273</v>
      </c>
      <c r="F58" s="409" t="s">
        <v>375</v>
      </c>
      <c r="G58" s="368" t="s">
        <v>275</v>
      </c>
      <c r="H58" s="368">
        <v>77</v>
      </c>
      <c r="I58" s="368">
        <v>67</v>
      </c>
      <c r="J58" s="368">
        <v>66</v>
      </c>
      <c r="K58" s="368">
        <v>58</v>
      </c>
      <c r="L58" s="368">
        <v>62</v>
      </c>
      <c r="M58" s="458" t="s">
        <v>275</v>
      </c>
      <c r="N58" s="459">
        <v>66</v>
      </c>
      <c r="P58" s="373"/>
      <c r="Q58" s="374"/>
      <c r="R58" s="385"/>
    </row>
    <row r="59" spans="1:18" ht="20.100000000000001" customHeight="1">
      <c r="B59" s="453"/>
      <c r="C59" s="409" t="s">
        <v>345</v>
      </c>
      <c r="D59" s="409" t="s">
        <v>377</v>
      </c>
      <c r="E59" s="409" t="s">
        <v>273</v>
      </c>
      <c r="F59" s="409" t="s">
        <v>378</v>
      </c>
      <c r="G59" s="368" t="s">
        <v>275</v>
      </c>
      <c r="H59" s="368">
        <v>126</v>
      </c>
      <c r="I59" s="368">
        <v>90</v>
      </c>
      <c r="J59" s="368" t="s">
        <v>275</v>
      </c>
      <c r="K59" s="368">
        <v>78</v>
      </c>
      <c r="L59" s="368" t="s">
        <v>275</v>
      </c>
      <c r="M59" s="458" t="s">
        <v>275</v>
      </c>
      <c r="N59" s="459">
        <v>105.9</v>
      </c>
      <c r="P59" s="373"/>
      <c r="Q59" s="374"/>
      <c r="R59" s="385"/>
    </row>
    <row r="60" spans="1:18" ht="20.100000000000001" customHeight="1">
      <c r="B60" s="453"/>
      <c r="C60" s="409" t="s">
        <v>179</v>
      </c>
      <c r="D60" s="409" t="s">
        <v>379</v>
      </c>
      <c r="E60" s="409" t="s">
        <v>273</v>
      </c>
      <c r="F60" s="409" t="s">
        <v>319</v>
      </c>
      <c r="G60" s="368" t="s">
        <v>275</v>
      </c>
      <c r="H60" s="368" t="s">
        <v>275</v>
      </c>
      <c r="I60" s="368">
        <v>216.89</v>
      </c>
      <c r="J60" s="368">
        <v>221</v>
      </c>
      <c r="K60" s="368">
        <v>218.45</v>
      </c>
      <c r="L60" s="368">
        <v>221</v>
      </c>
      <c r="M60" s="458" t="s">
        <v>275</v>
      </c>
      <c r="N60" s="459">
        <v>218.52</v>
      </c>
      <c r="P60" s="373"/>
      <c r="Q60" s="374"/>
      <c r="R60" s="385"/>
    </row>
    <row r="61" spans="1:18" ht="20.100000000000001" customHeight="1">
      <c r="B61" s="453"/>
      <c r="C61" s="409" t="s">
        <v>241</v>
      </c>
      <c r="D61" s="409" t="s">
        <v>346</v>
      </c>
      <c r="E61" s="409" t="s">
        <v>319</v>
      </c>
      <c r="F61" s="409" t="s">
        <v>319</v>
      </c>
      <c r="G61" s="368" t="s">
        <v>275</v>
      </c>
      <c r="H61" s="368">
        <v>115</v>
      </c>
      <c r="I61" s="368" t="s">
        <v>275</v>
      </c>
      <c r="J61" s="368">
        <v>115</v>
      </c>
      <c r="K61" s="368">
        <v>115</v>
      </c>
      <c r="L61" s="368" t="s">
        <v>275</v>
      </c>
      <c r="M61" s="458" t="s">
        <v>275</v>
      </c>
      <c r="N61" s="459">
        <v>115</v>
      </c>
      <c r="P61" s="373"/>
      <c r="Q61" s="374"/>
      <c r="R61" s="385"/>
    </row>
    <row r="62" spans="1:18" s="474" customFormat="1" ht="20.100000000000001" customHeight="1">
      <c r="A62" s="460"/>
      <c r="B62" s="465" t="s">
        <v>380</v>
      </c>
      <c r="C62" s="409" t="s">
        <v>165</v>
      </c>
      <c r="D62" s="409" t="s">
        <v>346</v>
      </c>
      <c r="E62" s="409" t="s">
        <v>319</v>
      </c>
      <c r="F62" s="409" t="s">
        <v>319</v>
      </c>
      <c r="G62" s="368" t="s">
        <v>275</v>
      </c>
      <c r="H62" s="368">
        <v>77</v>
      </c>
      <c r="I62" s="368">
        <v>77</v>
      </c>
      <c r="J62" s="368">
        <v>77</v>
      </c>
      <c r="K62" s="368">
        <v>77</v>
      </c>
      <c r="L62" s="368" t="s">
        <v>275</v>
      </c>
      <c r="M62" s="458" t="s">
        <v>275</v>
      </c>
      <c r="N62" s="459">
        <v>77</v>
      </c>
      <c r="P62" s="373"/>
      <c r="Q62" s="374"/>
      <c r="R62" s="385"/>
    </row>
    <row r="63" spans="1:18" s="463" customFormat="1" ht="20.100000000000001" customHeight="1">
      <c r="A63" s="461"/>
      <c r="B63" s="462"/>
      <c r="C63" s="409" t="s">
        <v>169</v>
      </c>
      <c r="D63" s="409" t="s">
        <v>346</v>
      </c>
      <c r="E63" s="409" t="s">
        <v>319</v>
      </c>
      <c r="F63" s="409" t="s">
        <v>319</v>
      </c>
      <c r="G63" s="368" t="s">
        <v>275</v>
      </c>
      <c r="H63" s="368">
        <v>105</v>
      </c>
      <c r="I63" s="368">
        <v>105</v>
      </c>
      <c r="J63" s="368">
        <v>105</v>
      </c>
      <c r="K63" s="368">
        <v>105</v>
      </c>
      <c r="L63" s="368" t="s">
        <v>275</v>
      </c>
      <c r="M63" s="458" t="s">
        <v>275</v>
      </c>
      <c r="N63" s="459">
        <v>105</v>
      </c>
      <c r="P63" s="373"/>
      <c r="Q63" s="374"/>
      <c r="R63" s="464"/>
    </row>
    <row r="64" spans="1:18" s="463" customFormat="1" ht="20.100000000000001" customHeight="1">
      <c r="A64" s="461"/>
      <c r="B64" s="465" t="s">
        <v>381</v>
      </c>
      <c r="C64" s="409" t="s">
        <v>150</v>
      </c>
      <c r="D64" s="409" t="s">
        <v>346</v>
      </c>
      <c r="E64" s="409" t="s">
        <v>319</v>
      </c>
      <c r="F64" s="409" t="s">
        <v>319</v>
      </c>
      <c r="G64" s="368" t="s">
        <v>275</v>
      </c>
      <c r="H64" s="368">
        <v>315</v>
      </c>
      <c r="I64" s="368">
        <v>315</v>
      </c>
      <c r="J64" s="368">
        <v>315</v>
      </c>
      <c r="K64" s="368">
        <v>315</v>
      </c>
      <c r="L64" s="368" t="s">
        <v>275</v>
      </c>
      <c r="M64" s="458" t="s">
        <v>275</v>
      </c>
      <c r="N64" s="459">
        <v>315</v>
      </c>
      <c r="P64" s="373"/>
      <c r="Q64" s="374"/>
      <c r="R64" s="385"/>
    </row>
    <row r="65" spans="1:18" s="463" customFormat="1" ht="20.100000000000001" customHeight="1">
      <c r="A65" s="461"/>
      <c r="B65" s="462"/>
      <c r="C65" s="409" t="s">
        <v>311</v>
      </c>
      <c r="D65" s="409" t="s">
        <v>382</v>
      </c>
      <c r="E65" s="409" t="s">
        <v>319</v>
      </c>
      <c r="F65" s="409" t="s">
        <v>319</v>
      </c>
      <c r="G65" s="368" t="s">
        <v>275</v>
      </c>
      <c r="H65" s="368">
        <v>228.06</v>
      </c>
      <c r="I65" s="368">
        <v>226.84</v>
      </c>
      <c r="J65" s="368">
        <v>229.06</v>
      </c>
      <c r="K65" s="368">
        <v>229.06</v>
      </c>
      <c r="L65" s="368" t="s">
        <v>275</v>
      </c>
      <c r="M65" s="458" t="s">
        <v>275</v>
      </c>
      <c r="N65" s="459">
        <v>228.18</v>
      </c>
      <c r="P65" s="373"/>
      <c r="Q65" s="374"/>
      <c r="R65" s="464"/>
    </row>
    <row r="66" spans="1:18" s="474" customFormat="1" ht="20.100000000000001" customHeight="1">
      <c r="A66" s="460"/>
      <c r="B66" s="465" t="s">
        <v>383</v>
      </c>
      <c r="C66" s="409" t="s">
        <v>345</v>
      </c>
      <c r="D66" s="409" t="s">
        <v>384</v>
      </c>
      <c r="E66" s="409" t="s">
        <v>273</v>
      </c>
      <c r="F66" s="409" t="s">
        <v>319</v>
      </c>
      <c r="G66" s="368" t="s">
        <v>275</v>
      </c>
      <c r="H66" s="368">
        <v>158</v>
      </c>
      <c r="I66" s="368">
        <v>160</v>
      </c>
      <c r="J66" s="368">
        <v>146</v>
      </c>
      <c r="K66" s="368">
        <v>171</v>
      </c>
      <c r="L66" s="368">
        <v>185</v>
      </c>
      <c r="M66" s="458" t="s">
        <v>275</v>
      </c>
      <c r="N66" s="459">
        <v>164.44</v>
      </c>
      <c r="P66" s="373"/>
      <c r="Q66" s="374"/>
      <c r="R66" s="385"/>
    </row>
    <row r="67" spans="1:18" ht="20.100000000000001" customHeight="1">
      <c r="B67" s="453"/>
      <c r="C67" s="409" t="s">
        <v>179</v>
      </c>
      <c r="D67" s="409" t="s">
        <v>384</v>
      </c>
      <c r="E67" s="409" t="s">
        <v>273</v>
      </c>
      <c r="F67" s="409" t="s">
        <v>319</v>
      </c>
      <c r="G67" s="368" t="s">
        <v>275</v>
      </c>
      <c r="H67" s="368">
        <v>147</v>
      </c>
      <c r="I67" s="368">
        <v>144</v>
      </c>
      <c r="J67" s="368" t="s">
        <v>275</v>
      </c>
      <c r="K67" s="368">
        <v>150</v>
      </c>
      <c r="L67" s="368">
        <v>163</v>
      </c>
      <c r="M67" s="458" t="s">
        <v>275</v>
      </c>
      <c r="N67" s="459">
        <v>149.38999999999999</v>
      </c>
      <c r="P67" s="373"/>
      <c r="Q67" s="374"/>
      <c r="R67" s="385"/>
    </row>
    <row r="68" spans="1:18" ht="20.100000000000001" customHeight="1">
      <c r="B68" s="453"/>
      <c r="C68" s="409" t="s">
        <v>160</v>
      </c>
      <c r="D68" s="409" t="s">
        <v>384</v>
      </c>
      <c r="E68" s="409" t="s">
        <v>273</v>
      </c>
      <c r="F68" s="409" t="s">
        <v>319</v>
      </c>
      <c r="G68" s="368" t="s">
        <v>275</v>
      </c>
      <c r="H68" s="368">
        <v>150</v>
      </c>
      <c r="I68" s="368">
        <v>147</v>
      </c>
      <c r="J68" s="368">
        <v>145</v>
      </c>
      <c r="K68" s="368">
        <v>138</v>
      </c>
      <c r="L68" s="368" t="s">
        <v>275</v>
      </c>
      <c r="M68" s="458" t="s">
        <v>275</v>
      </c>
      <c r="N68" s="459">
        <v>145.56</v>
      </c>
      <c r="P68" s="373"/>
      <c r="Q68" s="374"/>
      <c r="R68" s="385"/>
    </row>
    <row r="69" spans="1:18" ht="20.100000000000001" customHeight="1">
      <c r="B69" s="453"/>
      <c r="C69" s="409" t="s">
        <v>345</v>
      </c>
      <c r="D69" s="409" t="s">
        <v>385</v>
      </c>
      <c r="E69" s="409" t="s">
        <v>273</v>
      </c>
      <c r="F69" s="409" t="s">
        <v>319</v>
      </c>
      <c r="G69" s="368" t="s">
        <v>275</v>
      </c>
      <c r="H69" s="368">
        <v>80.16</v>
      </c>
      <c r="I69" s="368">
        <v>77.349999999999994</v>
      </c>
      <c r="J69" s="368">
        <v>80.989999999999995</v>
      </c>
      <c r="K69" s="368">
        <v>82.92</v>
      </c>
      <c r="L69" s="368">
        <v>79.77</v>
      </c>
      <c r="M69" s="458" t="s">
        <v>275</v>
      </c>
      <c r="N69" s="459">
        <v>79.81</v>
      </c>
      <c r="P69" s="373"/>
      <c r="Q69" s="374"/>
      <c r="R69" s="385"/>
    </row>
    <row r="70" spans="1:18" ht="20.100000000000001" customHeight="1">
      <c r="B70" s="453"/>
      <c r="C70" s="409" t="s">
        <v>345</v>
      </c>
      <c r="D70" s="409" t="s">
        <v>386</v>
      </c>
      <c r="E70" s="409" t="s">
        <v>273</v>
      </c>
      <c r="F70" s="409" t="s">
        <v>387</v>
      </c>
      <c r="G70" s="368" t="s">
        <v>275</v>
      </c>
      <c r="H70" s="368">
        <v>70.92</v>
      </c>
      <c r="I70" s="368">
        <v>68.47</v>
      </c>
      <c r="J70" s="368">
        <v>69.42</v>
      </c>
      <c r="K70" s="368">
        <v>67.959999999999994</v>
      </c>
      <c r="L70" s="368">
        <v>70.41</v>
      </c>
      <c r="M70" s="458" t="s">
        <v>275</v>
      </c>
      <c r="N70" s="459">
        <v>69.39</v>
      </c>
      <c r="P70" s="373"/>
      <c r="Q70" s="374"/>
      <c r="R70" s="385"/>
    </row>
    <row r="71" spans="1:18" ht="20.100000000000001" customHeight="1">
      <c r="B71" s="453"/>
      <c r="C71" s="409" t="s">
        <v>179</v>
      </c>
      <c r="D71" s="409" t="s">
        <v>386</v>
      </c>
      <c r="E71" s="409" t="s">
        <v>273</v>
      </c>
      <c r="F71" s="409" t="s">
        <v>387</v>
      </c>
      <c r="G71" s="368" t="s">
        <v>275</v>
      </c>
      <c r="H71" s="368">
        <v>71</v>
      </c>
      <c r="I71" s="368">
        <v>81</v>
      </c>
      <c r="J71" s="368">
        <v>70</v>
      </c>
      <c r="K71" s="368">
        <v>70</v>
      </c>
      <c r="L71" s="368">
        <v>70</v>
      </c>
      <c r="M71" s="458" t="s">
        <v>275</v>
      </c>
      <c r="N71" s="459">
        <v>72.47</v>
      </c>
      <c r="P71" s="373"/>
      <c r="Q71" s="374"/>
      <c r="R71" s="385"/>
    </row>
    <row r="72" spans="1:18" ht="20.100000000000001" customHeight="1">
      <c r="B72" s="453"/>
      <c r="C72" s="409" t="s">
        <v>241</v>
      </c>
      <c r="D72" s="409" t="s">
        <v>386</v>
      </c>
      <c r="E72" s="409" t="s">
        <v>273</v>
      </c>
      <c r="F72" s="409" t="s">
        <v>387</v>
      </c>
      <c r="G72" s="368" t="s">
        <v>275</v>
      </c>
      <c r="H72" s="368">
        <v>80</v>
      </c>
      <c r="I72" s="368" t="s">
        <v>275</v>
      </c>
      <c r="J72" s="368">
        <v>80</v>
      </c>
      <c r="K72" s="368">
        <v>80</v>
      </c>
      <c r="L72" s="368" t="s">
        <v>275</v>
      </c>
      <c r="M72" s="458" t="s">
        <v>275</v>
      </c>
      <c r="N72" s="459">
        <v>80</v>
      </c>
      <c r="P72" s="373"/>
      <c r="Q72" s="374"/>
      <c r="R72" s="385"/>
    </row>
    <row r="73" spans="1:18" s="463" customFormat="1" ht="20.100000000000001" customHeight="1">
      <c r="A73" s="461"/>
      <c r="B73" s="462"/>
      <c r="C73" s="409" t="s">
        <v>160</v>
      </c>
      <c r="D73" s="409" t="s">
        <v>386</v>
      </c>
      <c r="E73" s="409" t="s">
        <v>273</v>
      </c>
      <c r="F73" s="409" t="s">
        <v>387</v>
      </c>
      <c r="G73" s="368" t="s">
        <v>275</v>
      </c>
      <c r="H73" s="368">
        <v>73</v>
      </c>
      <c r="I73" s="368">
        <v>70</v>
      </c>
      <c r="J73" s="368">
        <v>68</v>
      </c>
      <c r="K73" s="368">
        <v>73</v>
      </c>
      <c r="L73" s="368" t="s">
        <v>275</v>
      </c>
      <c r="M73" s="458" t="s">
        <v>275</v>
      </c>
      <c r="N73" s="459">
        <v>70.69</v>
      </c>
      <c r="P73" s="373"/>
      <c r="Q73" s="374"/>
      <c r="R73" s="464"/>
    </row>
    <row r="74" spans="1:18" ht="20.100000000000001" customHeight="1">
      <c r="B74" s="465" t="s">
        <v>388</v>
      </c>
      <c r="C74" s="409" t="s">
        <v>154</v>
      </c>
      <c r="D74" s="409" t="s">
        <v>389</v>
      </c>
      <c r="E74" s="409" t="s">
        <v>319</v>
      </c>
      <c r="F74" s="409" t="s">
        <v>319</v>
      </c>
      <c r="G74" s="368">
        <v>63.8</v>
      </c>
      <c r="H74" s="368">
        <v>63.8</v>
      </c>
      <c r="I74" s="368">
        <v>63.8</v>
      </c>
      <c r="J74" s="368">
        <v>63.8</v>
      </c>
      <c r="K74" s="368">
        <v>63.8</v>
      </c>
      <c r="L74" s="369" t="s">
        <v>275</v>
      </c>
      <c r="M74" s="466" t="s">
        <v>275</v>
      </c>
      <c r="N74" s="459">
        <v>63.8</v>
      </c>
      <c r="P74" s="373"/>
      <c r="Q74" s="374"/>
      <c r="R74" s="385"/>
    </row>
    <row r="75" spans="1:18" ht="20.100000000000001" customHeight="1">
      <c r="B75" s="453"/>
      <c r="C75" s="409" t="s">
        <v>165</v>
      </c>
      <c r="D75" s="409" t="s">
        <v>346</v>
      </c>
      <c r="E75" s="409" t="s">
        <v>319</v>
      </c>
      <c r="F75" s="409" t="s">
        <v>319</v>
      </c>
      <c r="G75" s="368" t="s">
        <v>275</v>
      </c>
      <c r="H75" s="368">
        <v>31</v>
      </c>
      <c r="I75" s="368">
        <v>31</v>
      </c>
      <c r="J75" s="368">
        <v>31</v>
      </c>
      <c r="K75" s="368">
        <v>31</v>
      </c>
      <c r="L75" s="368" t="s">
        <v>275</v>
      </c>
      <c r="M75" s="458" t="s">
        <v>275</v>
      </c>
      <c r="N75" s="459">
        <v>31</v>
      </c>
      <c r="P75" s="373"/>
      <c r="Q75" s="374"/>
      <c r="R75" s="385"/>
    </row>
    <row r="76" spans="1:18" ht="20.100000000000001" customHeight="1">
      <c r="B76" s="453"/>
      <c r="C76" s="409" t="s">
        <v>181</v>
      </c>
      <c r="D76" s="409" t="s">
        <v>346</v>
      </c>
      <c r="E76" s="409" t="s">
        <v>319</v>
      </c>
      <c r="F76" s="409" t="s">
        <v>319</v>
      </c>
      <c r="G76" s="368" t="s">
        <v>275</v>
      </c>
      <c r="H76" s="368">
        <v>32</v>
      </c>
      <c r="I76" s="368">
        <v>32</v>
      </c>
      <c r="J76" s="368">
        <v>32</v>
      </c>
      <c r="K76" s="368">
        <v>32</v>
      </c>
      <c r="L76" s="368" t="s">
        <v>275</v>
      </c>
      <c r="M76" s="458" t="s">
        <v>275</v>
      </c>
      <c r="N76" s="459">
        <v>32</v>
      </c>
      <c r="P76" s="373"/>
      <c r="Q76" s="374"/>
      <c r="R76" s="385"/>
    </row>
    <row r="77" spans="1:18" ht="20.100000000000001" customHeight="1" thickBot="1">
      <c r="B77" s="377"/>
      <c r="C77" s="378" t="s">
        <v>169</v>
      </c>
      <c r="D77" s="378" t="s">
        <v>346</v>
      </c>
      <c r="E77" s="378" t="s">
        <v>319</v>
      </c>
      <c r="F77" s="378" t="s">
        <v>319</v>
      </c>
      <c r="G77" s="475" t="s">
        <v>275</v>
      </c>
      <c r="H77" s="475">
        <v>48</v>
      </c>
      <c r="I77" s="475">
        <v>48</v>
      </c>
      <c r="J77" s="475">
        <v>48</v>
      </c>
      <c r="K77" s="475">
        <v>48</v>
      </c>
      <c r="L77" s="475" t="s">
        <v>275</v>
      </c>
      <c r="M77" s="475" t="s">
        <v>275</v>
      </c>
      <c r="N77" s="476">
        <v>48</v>
      </c>
      <c r="P77" s="373"/>
      <c r="Q77" s="374"/>
      <c r="R77" s="385"/>
    </row>
    <row r="78" spans="1:18" ht="16.350000000000001" customHeight="1">
      <c r="N78" s="99" t="s">
        <v>59</v>
      </c>
      <c r="P78" s="373"/>
      <c r="Q78" s="374"/>
    </row>
    <row r="79" spans="1:18" ht="16.350000000000001" customHeight="1">
      <c r="M79" s="477"/>
      <c r="N79" s="244"/>
      <c r="P79" s="373"/>
      <c r="Q79" s="374"/>
    </row>
    <row r="80" spans="1:18" ht="16.350000000000001" customHeight="1">
      <c r="P80" s="373"/>
      <c r="Q80" s="374"/>
    </row>
    <row r="81" spans="16:17" ht="16.350000000000001" customHeight="1">
      <c r="P81" s="373"/>
      <c r="Q81" s="374"/>
    </row>
    <row r="82" spans="16:17" ht="16.350000000000001" customHeight="1">
      <c r="Q82" s="385"/>
    </row>
    <row r="83" spans="16:17" ht="16.350000000000001" customHeight="1">
      <c r="Q83" s="385"/>
    </row>
    <row r="84" spans="16:17" ht="16.350000000000001" customHeight="1">
      <c r="Q84" s="385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3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478" customWidth="1"/>
    <col min="2" max="2" width="38.7109375" style="450" customWidth="1"/>
    <col min="3" max="3" width="12.7109375" style="450" customWidth="1"/>
    <col min="4" max="4" width="55.7109375" style="450" customWidth="1"/>
    <col min="5" max="5" width="7.7109375" style="450" customWidth="1"/>
    <col min="6" max="6" width="21.7109375" style="450" customWidth="1"/>
    <col min="7" max="7" width="60.7109375" style="450" customWidth="1"/>
    <col min="8" max="8" width="3.7109375" style="337" customWidth="1"/>
    <col min="9" max="9" width="8.28515625" style="337" bestFit="1" customWidth="1"/>
    <col min="10" max="10" width="10.85546875" style="479" bestFit="1" customWidth="1"/>
    <col min="11" max="11" width="9.28515625" style="337" customWidth="1"/>
    <col min="12" max="12" width="12.5703125" style="337"/>
    <col min="13" max="14" width="14.7109375" style="337" bestFit="1" customWidth="1"/>
    <col min="15" max="15" width="12.85546875" style="337" bestFit="1" customWidth="1"/>
    <col min="16" max="16384" width="12.5703125" style="337"/>
  </cols>
  <sheetData>
    <row r="2" spans="1:11">
      <c r="G2" s="340"/>
      <c r="H2" s="341"/>
    </row>
    <row r="3" spans="1:11" ht="8.25" customHeight="1">
      <c r="H3" s="341"/>
    </row>
    <row r="4" spans="1:11" ht="0.75" customHeight="1" thickBot="1">
      <c r="H4" s="341"/>
    </row>
    <row r="5" spans="1:11" ht="26.25" customHeight="1" thickBot="1">
      <c r="B5" s="684" t="s">
        <v>390</v>
      </c>
      <c r="C5" s="685"/>
      <c r="D5" s="685"/>
      <c r="E5" s="685"/>
      <c r="F5" s="685"/>
      <c r="G5" s="686"/>
      <c r="H5" s="342"/>
    </row>
    <row r="6" spans="1:11" ht="15" customHeight="1">
      <c r="B6" s="688"/>
      <c r="C6" s="688"/>
      <c r="D6" s="688"/>
      <c r="E6" s="688"/>
      <c r="F6" s="688"/>
      <c r="G6" s="688"/>
      <c r="H6" s="343"/>
    </row>
    <row r="7" spans="1:11" ht="15" customHeight="1">
      <c r="B7" s="688" t="s">
        <v>321</v>
      </c>
      <c r="C7" s="688"/>
      <c r="D7" s="688"/>
      <c r="E7" s="688"/>
      <c r="F7" s="688"/>
      <c r="G7" s="688"/>
      <c r="H7" s="343"/>
    </row>
    <row r="8" spans="1:11" ht="15" customHeight="1">
      <c r="B8" s="480"/>
      <c r="C8" s="480"/>
      <c r="D8" s="480"/>
      <c r="E8" s="480"/>
      <c r="F8" s="480"/>
      <c r="G8" s="480"/>
      <c r="H8" s="343"/>
    </row>
    <row r="9" spans="1:11" ht="16.5" customHeight="1">
      <c r="B9" s="680" t="s">
        <v>322</v>
      </c>
      <c r="C9" s="680"/>
      <c r="D9" s="680"/>
      <c r="E9" s="680"/>
      <c r="F9" s="680"/>
      <c r="G9" s="680"/>
      <c r="H9" s="343"/>
    </row>
    <row r="10" spans="1:11" s="346" customFormat="1" ht="12" customHeight="1">
      <c r="A10" s="481"/>
      <c r="B10" s="482"/>
      <c r="C10" s="482"/>
      <c r="D10" s="482"/>
      <c r="E10" s="482"/>
      <c r="F10" s="482"/>
      <c r="G10" s="482"/>
      <c r="H10" s="343"/>
      <c r="J10" s="483"/>
    </row>
    <row r="11" spans="1:11" ht="17.25" customHeight="1">
      <c r="A11" s="484"/>
      <c r="B11" s="692" t="s">
        <v>70</v>
      </c>
      <c r="C11" s="692"/>
      <c r="D11" s="692"/>
      <c r="E11" s="692"/>
      <c r="F11" s="692"/>
      <c r="G11" s="692"/>
      <c r="H11" s="485"/>
    </row>
    <row r="12" spans="1:11" ht="6.75" customHeight="1" thickBot="1">
      <c r="A12" s="484"/>
      <c r="B12" s="486"/>
      <c r="C12" s="486"/>
      <c r="D12" s="486"/>
      <c r="E12" s="486"/>
      <c r="F12" s="486"/>
      <c r="G12" s="486"/>
      <c r="H12" s="485"/>
    </row>
    <row r="13" spans="1:11" ht="16.350000000000001" customHeight="1">
      <c r="A13" s="484"/>
      <c r="B13" s="350" t="s">
        <v>144</v>
      </c>
      <c r="C13" s="351" t="s">
        <v>262</v>
      </c>
      <c r="D13" s="352" t="s">
        <v>263</v>
      </c>
      <c r="E13" s="351" t="s">
        <v>264</v>
      </c>
      <c r="F13" s="352" t="s">
        <v>265</v>
      </c>
      <c r="G13" s="404" t="s">
        <v>323</v>
      </c>
      <c r="H13" s="487"/>
    </row>
    <row r="14" spans="1:11" ht="16.350000000000001" customHeight="1">
      <c r="A14" s="484"/>
      <c r="B14" s="359"/>
      <c r="C14" s="360"/>
      <c r="D14" s="405" t="s">
        <v>268</v>
      </c>
      <c r="E14" s="360"/>
      <c r="F14" s="361"/>
      <c r="G14" s="406" t="str">
        <f>'[6]Pág. 15'!$G$13</f>
        <v>Semana 02 - 2020: 06/01 - 12/01</v>
      </c>
      <c r="H14" s="488"/>
    </row>
    <row r="15" spans="1:11" s="474" customFormat="1" ht="30" customHeight="1">
      <c r="A15" s="484"/>
      <c r="B15" s="415" t="s">
        <v>335</v>
      </c>
      <c r="C15" s="367" t="s">
        <v>325</v>
      </c>
      <c r="D15" s="367" t="s">
        <v>336</v>
      </c>
      <c r="E15" s="367" t="s">
        <v>319</v>
      </c>
      <c r="F15" s="367" t="s">
        <v>337</v>
      </c>
      <c r="G15" s="411">
        <v>180</v>
      </c>
      <c r="H15" s="392"/>
      <c r="I15" s="412"/>
      <c r="J15" s="489"/>
      <c r="K15" s="490"/>
    </row>
    <row r="16" spans="1:11" s="375" customFormat="1" ht="30" customHeight="1">
      <c r="A16" s="478"/>
      <c r="B16" s="366"/>
      <c r="C16" s="367" t="s">
        <v>325</v>
      </c>
      <c r="D16" s="367" t="s">
        <v>338</v>
      </c>
      <c r="E16" s="367" t="s">
        <v>319</v>
      </c>
      <c r="F16" s="367" t="s">
        <v>391</v>
      </c>
      <c r="G16" s="411">
        <v>215.17</v>
      </c>
      <c r="I16" s="412"/>
      <c r="J16" s="489"/>
      <c r="K16" s="412"/>
    </row>
    <row r="17" spans="1:11" s="463" customFormat="1" ht="30" customHeight="1">
      <c r="A17" s="491"/>
      <c r="B17" s="376"/>
      <c r="C17" s="367" t="s">
        <v>325</v>
      </c>
      <c r="D17" s="367" t="s">
        <v>340</v>
      </c>
      <c r="E17" s="367" t="s">
        <v>319</v>
      </c>
      <c r="F17" s="367" t="s">
        <v>337</v>
      </c>
      <c r="G17" s="411">
        <v>171.12</v>
      </c>
      <c r="H17" s="492"/>
      <c r="I17" s="412"/>
      <c r="J17" s="489"/>
      <c r="K17" s="493"/>
    </row>
    <row r="18" spans="1:11" s="375" customFormat="1" ht="30" customHeight="1">
      <c r="A18" s="478"/>
      <c r="B18" s="494" t="s">
        <v>344</v>
      </c>
      <c r="C18" s="367" t="s">
        <v>325</v>
      </c>
      <c r="D18" s="367" t="s">
        <v>346</v>
      </c>
      <c r="E18" s="367" t="s">
        <v>319</v>
      </c>
      <c r="F18" s="367" t="s">
        <v>392</v>
      </c>
      <c r="G18" s="411">
        <v>102.28</v>
      </c>
      <c r="H18" s="372"/>
      <c r="I18" s="412"/>
      <c r="J18" s="489"/>
      <c r="K18" s="412"/>
    </row>
    <row r="19" spans="1:11" s="375" customFormat="1" ht="30" customHeight="1">
      <c r="A19" s="478"/>
      <c r="B19" s="494" t="s">
        <v>348</v>
      </c>
      <c r="C19" s="367" t="s">
        <v>325</v>
      </c>
      <c r="D19" s="367" t="s">
        <v>280</v>
      </c>
      <c r="E19" s="367" t="s">
        <v>319</v>
      </c>
      <c r="F19" s="367" t="s">
        <v>393</v>
      </c>
      <c r="G19" s="411">
        <v>136.6</v>
      </c>
      <c r="H19" s="372"/>
      <c r="I19" s="412"/>
      <c r="J19" s="489"/>
      <c r="K19" s="412"/>
    </row>
    <row r="20" spans="1:11" s="375" customFormat="1" ht="30" customHeight="1">
      <c r="A20" s="478"/>
      <c r="B20" s="494" t="s">
        <v>350</v>
      </c>
      <c r="C20" s="367" t="s">
        <v>325</v>
      </c>
      <c r="D20" s="367" t="s">
        <v>346</v>
      </c>
      <c r="E20" s="367" t="s">
        <v>319</v>
      </c>
      <c r="F20" s="367" t="s">
        <v>394</v>
      </c>
      <c r="G20" s="411">
        <v>18.48</v>
      </c>
      <c r="H20" s="372"/>
      <c r="I20" s="412"/>
      <c r="J20" s="489"/>
      <c r="K20" s="412"/>
    </row>
    <row r="21" spans="1:11" s="375" customFormat="1" ht="30" customHeight="1">
      <c r="A21" s="478"/>
      <c r="B21" s="495" t="s">
        <v>395</v>
      </c>
      <c r="C21" s="367" t="s">
        <v>325</v>
      </c>
      <c r="D21" s="367" t="s">
        <v>353</v>
      </c>
      <c r="E21" s="367" t="s">
        <v>319</v>
      </c>
      <c r="F21" s="367" t="s">
        <v>396</v>
      </c>
      <c r="G21" s="496">
        <v>207.16</v>
      </c>
      <c r="H21" s="372"/>
      <c r="I21" s="412"/>
      <c r="J21" s="489"/>
      <c r="K21" s="412"/>
    </row>
    <row r="22" spans="1:11" s="375" customFormat="1" ht="30" customHeight="1">
      <c r="A22" s="478"/>
      <c r="B22" s="495" t="s">
        <v>355</v>
      </c>
      <c r="C22" s="367" t="s">
        <v>325</v>
      </c>
      <c r="D22" s="367" t="s">
        <v>346</v>
      </c>
      <c r="E22" s="367" t="s">
        <v>319</v>
      </c>
      <c r="F22" s="367" t="s">
        <v>397</v>
      </c>
      <c r="G22" s="496">
        <v>75.599999999999994</v>
      </c>
      <c r="H22" s="372"/>
      <c r="I22" s="412"/>
      <c r="J22" s="489"/>
      <c r="K22" s="412"/>
    </row>
    <row r="23" spans="1:11" s="375" customFormat="1" ht="30" customHeight="1">
      <c r="A23" s="478"/>
      <c r="B23" s="494" t="s">
        <v>398</v>
      </c>
      <c r="C23" s="367" t="s">
        <v>325</v>
      </c>
      <c r="D23" s="367" t="s">
        <v>346</v>
      </c>
      <c r="E23" s="367" t="s">
        <v>319</v>
      </c>
      <c r="F23" s="367" t="s">
        <v>319</v>
      </c>
      <c r="G23" s="411">
        <v>219.54</v>
      </c>
      <c r="H23" s="372"/>
      <c r="I23" s="412"/>
      <c r="J23" s="489"/>
      <c r="K23" s="412"/>
    </row>
    <row r="24" spans="1:11" s="375" customFormat="1" ht="30" customHeight="1">
      <c r="A24" s="478"/>
      <c r="B24" s="494" t="s">
        <v>362</v>
      </c>
      <c r="C24" s="367" t="s">
        <v>325</v>
      </c>
      <c r="D24" s="367" t="s">
        <v>346</v>
      </c>
      <c r="E24" s="367" t="s">
        <v>273</v>
      </c>
      <c r="F24" s="367" t="s">
        <v>399</v>
      </c>
      <c r="G24" s="411">
        <v>97.97</v>
      </c>
      <c r="H24" s="372"/>
      <c r="I24" s="412"/>
      <c r="J24" s="489"/>
      <c r="K24" s="412"/>
    </row>
    <row r="25" spans="1:11" s="375" customFormat="1" ht="30" customHeight="1">
      <c r="A25" s="478"/>
      <c r="B25" s="494" t="s">
        <v>368</v>
      </c>
      <c r="C25" s="367" t="s">
        <v>325</v>
      </c>
      <c r="D25" s="367" t="s">
        <v>400</v>
      </c>
      <c r="E25" s="367" t="s">
        <v>319</v>
      </c>
      <c r="F25" s="367" t="s">
        <v>370</v>
      </c>
      <c r="G25" s="411">
        <v>81.650000000000006</v>
      </c>
      <c r="H25" s="372"/>
      <c r="I25" s="412"/>
      <c r="J25" s="489"/>
      <c r="K25" s="412"/>
    </row>
    <row r="26" spans="1:11" s="375" customFormat="1" ht="30" customHeight="1">
      <c r="A26" s="478"/>
      <c r="B26" s="494" t="s">
        <v>401</v>
      </c>
      <c r="C26" s="367" t="s">
        <v>325</v>
      </c>
      <c r="D26" s="367" t="s">
        <v>346</v>
      </c>
      <c r="E26" s="367" t="s">
        <v>273</v>
      </c>
      <c r="F26" s="367" t="s">
        <v>402</v>
      </c>
      <c r="G26" s="411">
        <v>72.959999999999994</v>
      </c>
      <c r="H26" s="372"/>
      <c r="I26" s="412"/>
      <c r="J26" s="489"/>
      <c r="K26" s="412"/>
    </row>
    <row r="27" spans="1:11" s="375" customFormat="1" ht="30" customHeight="1">
      <c r="A27" s="478"/>
      <c r="B27" s="494" t="s">
        <v>380</v>
      </c>
      <c r="C27" s="367" t="s">
        <v>325</v>
      </c>
      <c r="D27" s="367" t="s">
        <v>346</v>
      </c>
      <c r="E27" s="367" t="s">
        <v>319</v>
      </c>
      <c r="F27" s="367" t="s">
        <v>319</v>
      </c>
      <c r="G27" s="411">
        <v>86.62</v>
      </c>
      <c r="H27" s="372"/>
      <c r="I27" s="412"/>
      <c r="J27" s="489"/>
      <c r="K27" s="412"/>
    </row>
    <row r="28" spans="1:11" s="474" customFormat="1" ht="30" customHeight="1">
      <c r="A28" s="484"/>
      <c r="B28" s="415" t="s">
        <v>383</v>
      </c>
      <c r="C28" s="367" t="s">
        <v>325</v>
      </c>
      <c r="D28" s="367" t="s">
        <v>384</v>
      </c>
      <c r="E28" s="367" t="s">
        <v>273</v>
      </c>
      <c r="F28" s="367" t="s">
        <v>319</v>
      </c>
      <c r="G28" s="411">
        <v>163.34</v>
      </c>
      <c r="I28" s="412"/>
      <c r="J28" s="489"/>
      <c r="K28" s="490"/>
    </row>
    <row r="29" spans="1:11" s="375" customFormat="1" ht="30" customHeight="1">
      <c r="A29" s="478"/>
      <c r="B29" s="366"/>
      <c r="C29" s="367" t="s">
        <v>325</v>
      </c>
      <c r="D29" s="367" t="s">
        <v>385</v>
      </c>
      <c r="E29" s="367" t="s">
        <v>273</v>
      </c>
      <c r="F29" s="367" t="s">
        <v>319</v>
      </c>
      <c r="G29" s="411">
        <v>79.81</v>
      </c>
      <c r="I29" s="412"/>
      <c r="J29" s="489"/>
      <c r="K29" s="412"/>
    </row>
    <row r="30" spans="1:11" ht="30" customHeight="1">
      <c r="B30" s="376"/>
      <c r="C30" s="367" t="s">
        <v>325</v>
      </c>
      <c r="D30" s="367" t="s">
        <v>386</v>
      </c>
      <c r="E30" s="367" t="s">
        <v>273</v>
      </c>
      <c r="F30" s="367" t="s">
        <v>387</v>
      </c>
      <c r="G30" s="411">
        <v>71.739999999999995</v>
      </c>
      <c r="H30" s="392"/>
      <c r="I30" s="412"/>
      <c r="J30" s="489"/>
      <c r="K30" s="493"/>
    </row>
    <row r="31" spans="1:11" s="375" customFormat="1" ht="30" customHeight="1" thickBot="1">
      <c r="A31" s="478"/>
      <c r="B31" s="497" t="s">
        <v>403</v>
      </c>
      <c r="C31" s="498" t="s">
        <v>325</v>
      </c>
      <c r="D31" s="498" t="s">
        <v>346</v>
      </c>
      <c r="E31" s="498" t="s">
        <v>319</v>
      </c>
      <c r="F31" s="498" t="s">
        <v>319</v>
      </c>
      <c r="G31" s="499">
        <v>40.96</v>
      </c>
      <c r="H31" s="372"/>
      <c r="I31" s="412"/>
      <c r="J31" s="489"/>
      <c r="K31" s="412"/>
    </row>
    <row r="32" spans="1:11">
      <c r="B32" s="500"/>
      <c r="C32" s="500"/>
      <c r="D32" s="500"/>
      <c r="E32" s="500"/>
      <c r="F32" s="500"/>
      <c r="G32" s="99" t="s">
        <v>59</v>
      </c>
      <c r="I32" s="346"/>
      <c r="J32" s="483"/>
    </row>
    <row r="33" spans="7:7" ht="14.25" customHeight="1">
      <c r="G33" s="24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RowHeight="12.75"/>
  <cols>
    <col min="1" max="1" width="2.7109375" style="501" customWidth="1"/>
    <col min="2" max="2" width="25" style="501" customWidth="1"/>
    <col min="3" max="3" width="11.5703125" style="501" customWidth="1"/>
    <col min="4" max="4" width="11.42578125" style="501"/>
    <col min="5" max="5" width="19" style="501" customWidth="1"/>
    <col min="6" max="6" width="15" style="501" customWidth="1"/>
    <col min="7" max="7" width="14.5703125" style="501" customWidth="1"/>
    <col min="8" max="8" width="15.85546875" style="501" customWidth="1"/>
    <col min="9" max="9" width="2.7109375" style="501" customWidth="1"/>
    <col min="10" max="16384" width="11.42578125" style="501"/>
  </cols>
  <sheetData>
    <row r="3" spans="2:8" ht="18">
      <c r="B3" s="672" t="s">
        <v>404</v>
      </c>
      <c r="C3" s="672"/>
      <c r="D3" s="672"/>
      <c r="E3" s="672"/>
      <c r="F3" s="672"/>
      <c r="G3" s="672"/>
      <c r="H3" s="672"/>
    </row>
    <row r="4" spans="2:8" ht="15">
      <c r="B4" s="695" t="s">
        <v>405</v>
      </c>
      <c r="C4" s="695"/>
      <c r="D4" s="695"/>
      <c r="E4" s="695"/>
      <c r="F4" s="695"/>
      <c r="G4" s="695"/>
      <c r="H4" s="695"/>
    </row>
    <row r="5" spans="2:8" ht="15.75" thickBot="1">
      <c r="B5" s="502"/>
      <c r="C5" s="502"/>
      <c r="D5" s="502"/>
      <c r="E5" s="502"/>
      <c r="F5" s="502"/>
      <c r="G5" s="502"/>
      <c r="H5" s="502"/>
    </row>
    <row r="6" spans="2:8" ht="15" thickBot="1">
      <c r="B6" s="684" t="s">
        <v>406</v>
      </c>
      <c r="C6" s="685"/>
      <c r="D6" s="685"/>
      <c r="E6" s="685"/>
      <c r="F6" s="685"/>
      <c r="G6" s="685"/>
      <c r="H6" s="686"/>
    </row>
    <row r="7" spans="2:8" ht="9" customHeight="1">
      <c r="B7" s="503"/>
      <c r="C7" s="503"/>
      <c r="D7" s="503"/>
      <c r="E7" s="503"/>
      <c r="F7" s="503"/>
      <c r="G7" s="503"/>
      <c r="H7" s="503"/>
    </row>
    <row r="8" spans="2:8">
      <c r="B8" s="696" t="s">
        <v>407</v>
      </c>
      <c r="C8" s="696"/>
      <c r="D8" s="696"/>
      <c r="E8" s="696"/>
      <c r="F8" s="696"/>
      <c r="G8" s="696"/>
      <c r="H8" s="696"/>
    </row>
    <row r="9" spans="2:8">
      <c r="B9" s="226" t="s">
        <v>408</v>
      </c>
      <c r="C9" s="226" t="s">
        <v>409</v>
      </c>
      <c r="D9" s="226"/>
      <c r="E9" s="226"/>
      <c r="F9" s="226"/>
      <c r="G9" s="226"/>
      <c r="H9" s="226"/>
    </row>
    <row r="10" spans="2:8" ht="13.5" thickBot="1">
      <c r="B10" s="504"/>
      <c r="C10" s="504"/>
      <c r="D10" s="504"/>
      <c r="E10" s="504"/>
      <c r="F10" s="504"/>
      <c r="G10" s="504"/>
      <c r="H10" s="504"/>
    </row>
    <row r="11" spans="2:8" ht="12.75" customHeight="1">
      <c r="B11" s="505"/>
      <c r="C11" s="506" t="s">
        <v>410</v>
      </c>
      <c r="D11" s="507"/>
      <c r="E11" s="508"/>
      <c r="F11" s="697" t="s">
        <v>146</v>
      </c>
      <c r="G11" s="697" t="s">
        <v>147</v>
      </c>
      <c r="H11" s="509"/>
    </row>
    <row r="12" spans="2:8">
      <c r="B12" s="510" t="s">
        <v>411</v>
      </c>
      <c r="C12" s="511" t="s">
        <v>412</v>
      </c>
      <c r="D12" s="512"/>
      <c r="E12" s="513"/>
      <c r="F12" s="698"/>
      <c r="G12" s="698"/>
      <c r="H12" s="514" t="s">
        <v>226</v>
      </c>
    </row>
    <row r="13" spans="2:8" ht="13.5" thickBot="1">
      <c r="B13" s="510"/>
      <c r="C13" s="511" t="s">
        <v>413</v>
      </c>
      <c r="D13" s="512"/>
      <c r="E13" s="513"/>
      <c r="F13" s="698"/>
      <c r="G13" s="698"/>
      <c r="H13" s="514"/>
    </row>
    <row r="14" spans="2:8" ht="15.95" customHeight="1">
      <c r="B14" s="693" t="s">
        <v>414</v>
      </c>
      <c r="C14" s="515" t="s">
        <v>415</v>
      </c>
      <c r="D14" s="516"/>
      <c r="E14" s="517"/>
      <c r="F14" s="725">
        <v>379.6</v>
      </c>
      <c r="G14" s="725">
        <v>365.22</v>
      </c>
      <c r="H14" s="518">
        <v>-14.379999999999995</v>
      </c>
    </row>
    <row r="15" spans="2:8" ht="15.95" customHeight="1">
      <c r="B15" s="694"/>
      <c r="C15" s="519" t="s">
        <v>416</v>
      </c>
      <c r="D15" s="520"/>
      <c r="E15" s="521"/>
      <c r="F15" s="726">
        <v>375.62</v>
      </c>
      <c r="G15" s="726">
        <v>375.68</v>
      </c>
      <c r="H15" s="522">
        <v>6.0000000000002274E-2</v>
      </c>
    </row>
    <row r="16" spans="2:8" ht="15.95" customHeight="1">
      <c r="B16" s="694"/>
      <c r="C16" s="523" t="s">
        <v>417</v>
      </c>
      <c r="D16" s="520"/>
      <c r="E16" s="521"/>
      <c r="F16" s="727">
        <v>376.84</v>
      </c>
      <c r="G16" s="727">
        <v>372.47</v>
      </c>
      <c r="H16" s="522">
        <v>-4.3699999999999477</v>
      </c>
    </row>
    <row r="17" spans="2:8" ht="15.95" customHeight="1">
      <c r="B17" s="694"/>
      <c r="C17" s="524" t="s">
        <v>418</v>
      </c>
      <c r="D17" s="223"/>
      <c r="E17" s="525"/>
      <c r="F17" s="726">
        <v>340.37</v>
      </c>
      <c r="G17" s="726">
        <v>348</v>
      </c>
      <c r="H17" s="526">
        <v>7.6299999999999955</v>
      </c>
    </row>
    <row r="18" spans="2:8" ht="15.95" customHeight="1">
      <c r="B18" s="694"/>
      <c r="C18" s="519" t="s">
        <v>419</v>
      </c>
      <c r="D18" s="520"/>
      <c r="E18" s="521"/>
      <c r="F18" s="726">
        <v>365.18</v>
      </c>
      <c r="G18" s="726">
        <v>359.07</v>
      </c>
      <c r="H18" s="522">
        <v>-6.1100000000000136</v>
      </c>
    </row>
    <row r="19" spans="2:8" ht="15.95" customHeight="1">
      <c r="B19" s="694"/>
      <c r="C19" s="523" t="s">
        <v>420</v>
      </c>
      <c r="D19" s="520"/>
      <c r="E19" s="521"/>
      <c r="F19" s="727">
        <v>358.13</v>
      </c>
      <c r="G19" s="727">
        <v>355.93</v>
      </c>
      <c r="H19" s="522">
        <v>-2.1999999999999886</v>
      </c>
    </row>
    <row r="20" spans="2:8" ht="15.95" customHeight="1">
      <c r="B20" s="527"/>
      <c r="C20" s="524" t="s">
        <v>421</v>
      </c>
      <c r="D20" s="223"/>
      <c r="E20" s="525"/>
      <c r="F20" s="726">
        <v>314.81</v>
      </c>
      <c r="G20" s="726">
        <v>318.20999999999998</v>
      </c>
      <c r="H20" s="526">
        <v>3.3999999999999773</v>
      </c>
    </row>
    <row r="21" spans="2:8" ht="15.95" customHeight="1">
      <c r="B21" s="527"/>
      <c r="C21" s="519" t="s">
        <v>422</v>
      </c>
      <c r="D21" s="520"/>
      <c r="E21" s="521"/>
      <c r="F21" s="726">
        <v>328.36</v>
      </c>
      <c r="G21" s="726">
        <v>326.13</v>
      </c>
      <c r="H21" s="522">
        <v>-2.2300000000000182</v>
      </c>
    </row>
    <row r="22" spans="2:8" ht="15.95" customHeight="1" thickBot="1">
      <c r="B22" s="528"/>
      <c r="C22" s="529" t="s">
        <v>423</v>
      </c>
      <c r="D22" s="530"/>
      <c r="E22" s="531"/>
      <c r="F22" s="728">
        <v>323</v>
      </c>
      <c r="G22" s="728">
        <v>323</v>
      </c>
      <c r="H22" s="532">
        <v>0</v>
      </c>
    </row>
    <row r="23" spans="2:8" ht="15.95" customHeight="1">
      <c r="B23" s="693" t="s">
        <v>424</v>
      </c>
      <c r="C23" s="515" t="s">
        <v>425</v>
      </c>
      <c r="D23" s="516"/>
      <c r="E23" s="517"/>
      <c r="F23" s="725">
        <v>218.13</v>
      </c>
      <c r="G23" s="725">
        <v>200.99</v>
      </c>
      <c r="H23" s="518">
        <v>-17.139999999999986</v>
      </c>
    </row>
    <row r="24" spans="2:8" ht="15.95" customHeight="1">
      <c r="B24" s="694"/>
      <c r="C24" s="519" t="s">
        <v>426</v>
      </c>
      <c r="D24" s="520"/>
      <c r="E24" s="521"/>
      <c r="F24" s="726">
        <v>244.57</v>
      </c>
      <c r="G24" s="726">
        <v>228.54</v>
      </c>
      <c r="H24" s="522">
        <v>-16.03</v>
      </c>
    </row>
    <row r="25" spans="2:8" ht="15.95" customHeight="1">
      <c r="B25" s="694"/>
      <c r="C25" s="523" t="s">
        <v>427</v>
      </c>
      <c r="D25" s="520"/>
      <c r="E25" s="521"/>
      <c r="F25" s="727">
        <v>220.3</v>
      </c>
      <c r="G25" s="727">
        <v>203.25</v>
      </c>
      <c r="H25" s="522">
        <v>-17.050000000000011</v>
      </c>
    </row>
    <row r="26" spans="2:8" ht="15.95" customHeight="1">
      <c r="B26" s="694"/>
      <c r="C26" s="524" t="s">
        <v>419</v>
      </c>
      <c r="D26" s="223"/>
      <c r="E26" s="525"/>
      <c r="F26" s="726">
        <v>269.81</v>
      </c>
      <c r="G26" s="726">
        <v>284.31</v>
      </c>
      <c r="H26" s="526">
        <v>14.5</v>
      </c>
    </row>
    <row r="27" spans="2:8" ht="15.95" customHeight="1">
      <c r="B27" s="694"/>
      <c r="C27" s="519" t="s">
        <v>428</v>
      </c>
      <c r="D27" s="520"/>
      <c r="E27" s="521"/>
      <c r="F27" s="726">
        <v>314.77</v>
      </c>
      <c r="G27" s="726">
        <v>299.55</v>
      </c>
      <c r="H27" s="522">
        <v>-15.21999999999997</v>
      </c>
    </row>
    <row r="28" spans="2:8" ht="15.95" customHeight="1">
      <c r="B28" s="694"/>
      <c r="C28" s="523" t="s">
        <v>420</v>
      </c>
      <c r="D28" s="520"/>
      <c r="E28" s="521"/>
      <c r="F28" s="727">
        <v>286.5</v>
      </c>
      <c r="G28" s="727">
        <v>289.97000000000003</v>
      </c>
      <c r="H28" s="522">
        <v>3.4700000000000273</v>
      </c>
    </row>
    <row r="29" spans="2:8" ht="15.95" customHeight="1">
      <c r="B29" s="527"/>
      <c r="C29" s="533" t="s">
        <v>421</v>
      </c>
      <c r="D29" s="534"/>
      <c r="E29" s="525"/>
      <c r="F29" s="726">
        <v>224.34</v>
      </c>
      <c r="G29" s="726">
        <v>223.17</v>
      </c>
      <c r="H29" s="526">
        <v>-1.1700000000000159</v>
      </c>
    </row>
    <row r="30" spans="2:8" ht="15.95" customHeight="1">
      <c r="B30" s="527"/>
      <c r="C30" s="533" t="s">
        <v>429</v>
      </c>
      <c r="D30" s="534"/>
      <c r="E30" s="525"/>
      <c r="F30" s="726">
        <v>257.14999999999998</v>
      </c>
      <c r="G30" s="726">
        <v>256.93</v>
      </c>
      <c r="H30" s="526">
        <v>-0.21999999999997044</v>
      </c>
    </row>
    <row r="31" spans="2:8" ht="15.95" customHeight="1">
      <c r="B31" s="527"/>
      <c r="C31" s="535" t="s">
        <v>430</v>
      </c>
      <c r="D31" s="536"/>
      <c r="E31" s="521"/>
      <c r="F31" s="726">
        <v>298.16000000000003</v>
      </c>
      <c r="G31" s="726">
        <v>303.89999999999998</v>
      </c>
      <c r="H31" s="522">
        <v>5.7399999999999523</v>
      </c>
    </row>
    <row r="32" spans="2:8" ht="15.95" customHeight="1" thickBot="1">
      <c r="B32" s="528"/>
      <c r="C32" s="529" t="s">
        <v>423</v>
      </c>
      <c r="D32" s="530"/>
      <c r="E32" s="531"/>
      <c r="F32" s="728">
        <v>252.06</v>
      </c>
      <c r="G32" s="728">
        <v>252.38</v>
      </c>
      <c r="H32" s="532">
        <v>0.31999999999999318</v>
      </c>
    </row>
    <row r="33" spans="2:8" ht="15.95" customHeight="1">
      <c r="B33" s="693" t="s">
        <v>431</v>
      </c>
      <c r="C33" s="515" t="s">
        <v>415</v>
      </c>
      <c r="D33" s="516"/>
      <c r="E33" s="517"/>
      <c r="F33" s="725">
        <v>400.36</v>
      </c>
      <c r="G33" s="725">
        <v>395.35</v>
      </c>
      <c r="H33" s="518">
        <v>-5.0099999999999909</v>
      </c>
    </row>
    <row r="34" spans="2:8" ht="15.95" customHeight="1">
      <c r="B34" s="694"/>
      <c r="C34" s="519" t="s">
        <v>416</v>
      </c>
      <c r="D34" s="520"/>
      <c r="E34" s="521"/>
      <c r="F34" s="726">
        <v>392.88</v>
      </c>
      <c r="G34" s="726">
        <v>394.33</v>
      </c>
      <c r="H34" s="522">
        <v>1.4499999999999886</v>
      </c>
    </row>
    <row r="35" spans="2:8" ht="15.95" customHeight="1">
      <c r="B35" s="694"/>
      <c r="C35" s="523" t="s">
        <v>417</v>
      </c>
      <c r="D35" s="520"/>
      <c r="E35" s="521"/>
      <c r="F35" s="727">
        <v>393.99</v>
      </c>
      <c r="G35" s="727">
        <v>394.48</v>
      </c>
      <c r="H35" s="522">
        <v>0.49000000000000909</v>
      </c>
    </row>
    <row r="36" spans="2:8" ht="15.95" customHeight="1">
      <c r="B36" s="694"/>
      <c r="C36" s="524" t="s">
        <v>418</v>
      </c>
      <c r="D36" s="223"/>
      <c r="E36" s="525"/>
      <c r="F36" s="726">
        <v>378.94</v>
      </c>
      <c r="G36" s="726">
        <v>380.46</v>
      </c>
      <c r="H36" s="526">
        <v>1.5199999999999818</v>
      </c>
    </row>
    <row r="37" spans="2:8" ht="15.95" customHeight="1">
      <c r="B37" s="694"/>
      <c r="C37" s="533" t="s">
        <v>419</v>
      </c>
      <c r="D37" s="534"/>
      <c r="E37" s="525"/>
      <c r="F37" s="726">
        <v>364</v>
      </c>
      <c r="G37" s="726">
        <v>381.07</v>
      </c>
      <c r="H37" s="526">
        <v>17.069999999999993</v>
      </c>
    </row>
    <row r="38" spans="2:8" ht="15.95" customHeight="1">
      <c r="B38" s="694"/>
      <c r="C38" s="535" t="s">
        <v>428</v>
      </c>
      <c r="D38" s="536"/>
      <c r="E38" s="521"/>
      <c r="F38" s="726">
        <v>401.06</v>
      </c>
      <c r="G38" s="726">
        <v>398.8</v>
      </c>
      <c r="H38" s="522">
        <v>-2.2599999999999909</v>
      </c>
    </row>
    <row r="39" spans="2:8" ht="15.95" customHeight="1">
      <c r="B39" s="527"/>
      <c r="C39" s="523" t="s">
        <v>420</v>
      </c>
      <c r="D39" s="520"/>
      <c r="E39" s="521"/>
      <c r="F39" s="727">
        <v>367.02</v>
      </c>
      <c r="G39" s="727">
        <v>381.96</v>
      </c>
      <c r="H39" s="522">
        <v>14.939999999999998</v>
      </c>
    </row>
    <row r="40" spans="2:8" ht="15.95" customHeight="1">
      <c r="B40" s="527"/>
      <c r="C40" s="533" t="s">
        <v>421</v>
      </c>
      <c r="D40" s="237"/>
      <c r="E40" s="537"/>
      <c r="F40" s="726">
        <v>292.48</v>
      </c>
      <c r="G40" s="726">
        <v>309.58999999999997</v>
      </c>
      <c r="H40" s="526">
        <v>17.109999999999957</v>
      </c>
    </row>
    <row r="41" spans="2:8" ht="15.95" customHeight="1">
      <c r="B41" s="527"/>
      <c r="C41" s="533" t="s">
        <v>429</v>
      </c>
      <c r="D41" s="534"/>
      <c r="E41" s="525"/>
      <c r="F41" s="726">
        <v>290.5</v>
      </c>
      <c r="G41" s="726">
        <v>308.83999999999997</v>
      </c>
      <c r="H41" s="526">
        <v>18.339999999999975</v>
      </c>
    </row>
    <row r="42" spans="2:8" ht="15.95" customHeight="1">
      <c r="B42" s="527"/>
      <c r="C42" s="535" t="s">
        <v>430</v>
      </c>
      <c r="D42" s="536"/>
      <c r="E42" s="521"/>
      <c r="F42" s="726">
        <v>302.39999999999998</v>
      </c>
      <c r="G42" s="726">
        <v>312.60000000000002</v>
      </c>
      <c r="H42" s="522">
        <v>10.200000000000045</v>
      </c>
    </row>
    <row r="43" spans="2:8" ht="15.95" customHeight="1" thickBot="1">
      <c r="B43" s="528"/>
      <c r="C43" s="529" t="s">
        <v>423</v>
      </c>
      <c r="D43" s="530"/>
      <c r="E43" s="531"/>
      <c r="F43" s="728">
        <v>291.04000000000002</v>
      </c>
      <c r="G43" s="728">
        <v>309.02999999999997</v>
      </c>
      <c r="H43" s="532">
        <v>17.989999999999952</v>
      </c>
    </row>
    <row r="44" spans="2:8" ht="15.95" customHeight="1">
      <c r="B44" s="694" t="s">
        <v>432</v>
      </c>
      <c r="C44" s="524" t="s">
        <v>415</v>
      </c>
      <c r="D44" s="223"/>
      <c r="E44" s="525"/>
      <c r="F44" s="725">
        <v>401.87</v>
      </c>
      <c r="G44" s="725">
        <v>403.85</v>
      </c>
      <c r="H44" s="526">
        <v>1.9800000000000182</v>
      </c>
    </row>
    <row r="45" spans="2:8" ht="15.95" customHeight="1">
      <c r="B45" s="694"/>
      <c r="C45" s="519" t="s">
        <v>416</v>
      </c>
      <c r="D45" s="520"/>
      <c r="E45" s="521"/>
      <c r="F45" s="726">
        <v>397.1</v>
      </c>
      <c r="G45" s="726">
        <v>393.14</v>
      </c>
      <c r="H45" s="522">
        <v>-3.9600000000000364</v>
      </c>
    </row>
    <row r="46" spans="2:8" ht="15.95" customHeight="1">
      <c r="B46" s="694"/>
      <c r="C46" s="523" t="s">
        <v>417</v>
      </c>
      <c r="D46" s="520"/>
      <c r="E46" s="521"/>
      <c r="F46" s="727">
        <v>398.98</v>
      </c>
      <c r="G46" s="727">
        <v>397.37</v>
      </c>
      <c r="H46" s="522">
        <v>-1.6100000000000136</v>
      </c>
    </row>
    <row r="47" spans="2:8" ht="15.95" customHeight="1">
      <c r="B47" s="694"/>
      <c r="C47" s="524" t="s">
        <v>418</v>
      </c>
      <c r="D47" s="223"/>
      <c r="E47" s="525"/>
      <c r="F47" s="726">
        <v>389.32</v>
      </c>
      <c r="G47" s="726">
        <v>381.71</v>
      </c>
      <c r="H47" s="526">
        <v>-7.6100000000000136</v>
      </c>
    </row>
    <row r="48" spans="2:8" ht="15.95" customHeight="1">
      <c r="B48" s="694"/>
      <c r="C48" s="519" t="s">
        <v>419</v>
      </c>
      <c r="D48" s="520"/>
      <c r="E48" s="521"/>
      <c r="F48" s="726">
        <v>382.72</v>
      </c>
      <c r="G48" s="726">
        <v>385.89</v>
      </c>
      <c r="H48" s="522">
        <v>3.1699999999999591</v>
      </c>
    </row>
    <row r="49" spans="2:8" ht="15.95" customHeight="1">
      <c r="B49" s="694"/>
      <c r="C49" s="523" t="s">
        <v>420</v>
      </c>
      <c r="D49" s="520"/>
      <c r="E49" s="521"/>
      <c r="F49" s="727">
        <v>384.2</v>
      </c>
      <c r="G49" s="727">
        <v>384.95</v>
      </c>
      <c r="H49" s="522">
        <v>0.75</v>
      </c>
    </row>
    <row r="50" spans="2:8" ht="15.95" customHeight="1">
      <c r="B50" s="527"/>
      <c r="C50" s="524" t="s">
        <v>421</v>
      </c>
      <c r="D50" s="223"/>
      <c r="E50" s="525"/>
      <c r="F50" s="726">
        <v>315.32</v>
      </c>
      <c r="G50" s="726">
        <v>321.95999999999998</v>
      </c>
      <c r="H50" s="526">
        <v>6.6399999999999864</v>
      </c>
    </row>
    <row r="51" spans="2:8" ht="15.95" customHeight="1">
      <c r="B51" s="527"/>
      <c r="C51" s="519" t="s">
        <v>422</v>
      </c>
      <c r="D51" s="520"/>
      <c r="E51" s="521"/>
      <c r="F51" s="726">
        <v>320.54000000000002</v>
      </c>
      <c r="G51" s="726">
        <v>325.89</v>
      </c>
      <c r="H51" s="522">
        <v>5.3499999999999659</v>
      </c>
    </row>
    <row r="52" spans="2:8" ht="15.95" customHeight="1" thickBot="1">
      <c r="B52" s="538"/>
      <c r="C52" s="529" t="s">
        <v>423</v>
      </c>
      <c r="D52" s="530"/>
      <c r="E52" s="531"/>
      <c r="F52" s="728">
        <v>317.99</v>
      </c>
      <c r="G52" s="728">
        <v>323.97000000000003</v>
      </c>
      <c r="H52" s="532">
        <v>5.9800000000000182</v>
      </c>
    </row>
    <row r="53" spans="2:8">
      <c r="H53" s="99" t="s">
        <v>59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23" customWidth="1"/>
    <col min="2" max="2" width="48" style="223" customWidth="1"/>
    <col min="3" max="3" width="21.85546875" style="223" customWidth="1"/>
    <col min="4" max="4" width="19" style="223" customWidth="1"/>
    <col min="5" max="5" width="35.42578125" style="223" customWidth="1"/>
    <col min="6" max="6" width="4.140625" style="223" customWidth="1"/>
    <col min="7" max="16384" width="9.140625" style="223"/>
  </cols>
  <sheetData>
    <row r="2" spans="2:7" ht="10.15" customHeight="1" thickBot="1">
      <c r="B2" s="539"/>
      <c r="C2" s="539"/>
      <c r="D2" s="539"/>
      <c r="E2" s="539"/>
    </row>
    <row r="3" spans="2:7" ht="18.600000000000001" customHeight="1" thickBot="1">
      <c r="B3" s="684" t="s">
        <v>433</v>
      </c>
      <c r="C3" s="685"/>
      <c r="D3" s="685"/>
      <c r="E3" s="686"/>
    </row>
    <row r="4" spans="2:7" ht="13.15" customHeight="1" thickBot="1">
      <c r="B4" s="703" t="s">
        <v>434</v>
      </c>
      <c r="C4" s="703"/>
      <c r="D4" s="703"/>
      <c r="E4" s="703"/>
      <c r="F4" s="226"/>
      <c r="G4" s="226"/>
    </row>
    <row r="5" spans="2:7" ht="40.15" customHeight="1">
      <c r="B5" s="540" t="s">
        <v>435</v>
      </c>
      <c r="C5" s="541" t="s">
        <v>146</v>
      </c>
      <c r="D5" s="541" t="s">
        <v>147</v>
      </c>
      <c r="E5" s="542" t="s">
        <v>148</v>
      </c>
      <c r="F5" s="226"/>
      <c r="G5" s="226"/>
    </row>
    <row r="6" spans="2:7" ht="12.95" customHeight="1">
      <c r="B6" s="543" t="s">
        <v>436</v>
      </c>
      <c r="C6" s="544">
        <v>223.76</v>
      </c>
      <c r="D6" s="544">
        <v>223.82</v>
      </c>
      <c r="E6" s="545">
        <v>6.0000000000002274E-2</v>
      </c>
    </row>
    <row r="7" spans="2:7" ht="12.95" customHeight="1">
      <c r="B7" s="546" t="s">
        <v>437</v>
      </c>
      <c r="C7" s="547">
        <v>199.37</v>
      </c>
      <c r="D7" s="547">
        <v>199.51</v>
      </c>
      <c r="E7" s="545">
        <v>0.13999999999998636</v>
      </c>
    </row>
    <row r="8" spans="2:7" ht="12.95" customHeight="1">
      <c r="B8" s="546" t="s">
        <v>438</v>
      </c>
      <c r="C8" s="547">
        <v>94.46</v>
      </c>
      <c r="D8" s="547">
        <v>96.95</v>
      </c>
      <c r="E8" s="545">
        <v>2.4900000000000091</v>
      </c>
    </row>
    <row r="9" spans="2:7" ht="12.95" customHeight="1">
      <c r="B9" s="546" t="s">
        <v>439</v>
      </c>
      <c r="C9" s="547">
        <v>225.28</v>
      </c>
      <c r="D9" s="547">
        <v>225.45</v>
      </c>
      <c r="E9" s="545">
        <v>0.16999999999998749</v>
      </c>
    </row>
    <row r="10" spans="2:7" ht="12.95" customHeight="1" thickBot="1">
      <c r="B10" s="548" t="s">
        <v>440</v>
      </c>
      <c r="C10" s="549">
        <v>213.81</v>
      </c>
      <c r="D10" s="549">
        <v>213.89</v>
      </c>
      <c r="E10" s="550">
        <v>7.9999999999984084E-2</v>
      </c>
    </row>
    <row r="11" spans="2:7" ht="12.95" customHeight="1" thickBot="1">
      <c r="B11" s="551"/>
      <c r="C11" s="552"/>
      <c r="D11" s="553"/>
      <c r="E11" s="554"/>
    </row>
    <row r="12" spans="2:7" ht="15.75" customHeight="1" thickBot="1">
      <c r="B12" s="684" t="s">
        <v>441</v>
      </c>
      <c r="C12" s="685"/>
      <c r="D12" s="685"/>
      <c r="E12" s="686"/>
    </row>
    <row r="13" spans="2:7" ht="12" customHeight="1" thickBot="1">
      <c r="B13" s="704"/>
      <c r="C13" s="704"/>
      <c r="D13" s="704"/>
      <c r="E13" s="704"/>
    </row>
    <row r="14" spans="2:7" ht="40.15" customHeight="1">
      <c r="B14" s="555" t="s">
        <v>442</v>
      </c>
      <c r="C14" s="541" t="s">
        <v>146</v>
      </c>
      <c r="D14" s="541" t="s">
        <v>147</v>
      </c>
      <c r="E14" s="556" t="s">
        <v>148</v>
      </c>
    </row>
    <row r="15" spans="2:7" ht="12.95" customHeight="1">
      <c r="B15" s="557" t="s">
        <v>443</v>
      </c>
      <c r="C15" s="558"/>
      <c r="D15" s="558"/>
      <c r="E15" s="559"/>
    </row>
    <row r="16" spans="2:7" ht="12.95" customHeight="1">
      <c r="B16" s="557" t="s">
        <v>444</v>
      </c>
      <c r="C16" s="560">
        <v>71.349999999999994</v>
      </c>
      <c r="D16" s="560">
        <v>75.36</v>
      </c>
      <c r="E16" s="561">
        <v>4.0100000000000051</v>
      </c>
    </row>
    <row r="17" spans="2:5" ht="12.95" customHeight="1">
      <c r="B17" s="557" t="s">
        <v>445</v>
      </c>
      <c r="C17" s="560">
        <v>209.38</v>
      </c>
      <c r="D17" s="560">
        <v>208.01</v>
      </c>
      <c r="E17" s="561">
        <v>-1.3700000000000045</v>
      </c>
    </row>
    <row r="18" spans="2:5" ht="12.95" customHeight="1">
      <c r="B18" s="557" t="s">
        <v>446</v>
      </c>
      <c r="C18" s="560">
        <v>84.23</v>
      </c>
      <c r="D18" s="560">
        <v>84.51</v>
      </c>
      <c r="E18" s="561">
        <v>0.28000000000000114</v>
      </c>
    </row>
    <row r="19" spans="2:5" ht="12.95" customHeight="1">
      <c r="B19" s="557" t="s">
        <v>447</v>
      </c>
      <c r="C19" s="560">
        <v>137.47999999999999</v>
      </c>
      <c r="D19" s="560">
        <v>133.41999999999999</v>
      </c>
      <c r="E19" s="561">
        <v>-4.0600000000000023</v>
      </c>
    </row>
    <row r="20" spans="2:5" ht="12.95" customHeight="1">
      <c r="B20" s="562" t="s">
        <v>448</v>
      </c>
      <c r="C20" s="563">
        <v>130.93</v>
      </c>
      <c r="D20" s="563">
        <v>131.13999999999999</v>
      </c>
      <c r="E20" s="564">
        <v>0.20999999999997954</v>
      </c>
    </row>
    <row r="21" spans="2:5" ht="12.95" customHeight="1">
      <c r="B21" s="557" t="s">
        <v>449</v>
      </c>
      <c r="C21" s="565"/>
      <c r="D21" s="565"/>
      <c r="E21" s="566"/>
    </row>
    <row r="22" spans="2:5" ht="12.95" customHeight="1">
      <c r="B22" s="557" t="s">
        <v>450</v>
      </c>
      <c r="C22" s="565">
        <v>156.78</v>
      </c>
      <c r="D22" s="565">
        <v>157.37</v>
      </c>
      <c r="E22" s="566">
        <v>0.59000000000000341</v>
      </c>
    </row>
    <row r="23" spans="2:5" ht="12.95" customHeight="1">
      <c r="B23" s="557" t="s">
        <v>451</v>
      </c>
      <c r="C23" s="565">
        <v>278.47000000000003</v>
      </c>
      <c r="D23" s="565">
        <v>278.47000000000003</v>
      </c>
      <c r="E23" s="566">
        <v>0</v>
      </c>
    </row>
    <row r="24" spans="2:5" ht="12.95" customHeight="1">
      <c r="B24" s="557" t="s">
        <v>452</v>
      </c>
      <c r="C24" s="565">
        <v>350</v>
      </c>
      <c r="D24" s="565">
        <v>350</v>
      </c>
      <c r="E24" s="566">
        <v>0</v>
      </c>
    </row>
    <row r="25" spans="2:5" ht="12.95" customHeight="1">
      <c r="B25" s="557" t="s">
        <v>453</v>
      </c>
      <c r="C25" s="565">
        <v>203.59</v>
      </c>
      <c r="D25" s="565">
        <v>202.97</v>
      </c>
      <c r="E25" s="566">
        <v>-0.62000000000000455</v>
      </c>
    </row>
    <row r="26" spans="2:5" ht="12.95" customHeight="1" thickBot="1">
      <c r="B26" s="567" t="s">
        <v>454</v>
      </c>
      <c r="C26" s="568">
        <v>245.41</v>
      </c>
      <c r="D26" s="568">
        <v>245.19</v>
      </c>
      <c r="E26" s="569">
        <v>-0.21999999999999886</v>
      </c>
    </row>
    <row r="27" spans="2:5" ht="12.95" customHeight="1">
      <c r="B27" s="570"/>
      <c r="C27" s="571"/>
      <c r="D27" s="571"/>
      <c r="E27" s="572"/>
    </row>
    <row r="28" spans="2:5" ht="18.600000000000001" customHeight="1">
      <c r="B28" s="695" t="s">
        <v>455</v>
      </c>
      <c r="C28" s="695"/>
      <c r="D28" s="695"/>
      <c r="E28" s="695"/>
    </row>
    <row r="29" spans="2:5" ht="10.5" customHeight="1" thickBot="1">
      <c r="B29" s="502"/>
      <c r="C29" s="502"/>
      <c r="D29" s="502"/>
      <c r="E29" s="502"/>
    </row>
    <row r="30" spans="2:5" ht="18.600000000000001" customHeight="1" thickBot="1">
      <c r="B30" s="684" t="s">
        <v>456</v>
      </c>
      <c r="C30" s="685"/>
      <c r="D30" s="685"/>
      <c r="E30" s="686"/>
    </row>
    <row r="31" spans="2:5" ht="14.45" customHeight="1" thickBot="1">
      <c r="B31" s="699" t="s">
        <v>457</v>
      </c>
      <c r="C31" s="699"/>
      <c r="D31" s="699"/>
      <c r="E31" s="699"/>
    </row>
    <row r="32" spans="2:5" ht="40.15" customHeight="1">
      <c r="B32" s="573" t="s">
        <v>458</v>
      </c>
      <c r="C32" s="541" t="s">
        <v>146</v>
      </c>
      <c r="D32" s="541" t="s">
        <v>147</v>
      </c>
      <c r="E32" s="574" t="s">
        <v>148</v>
      </c>
    </row>
    <row r="33" spans="2:5" ht="20.100000000000001" customHeight="1">
      <c r="B33" s="575" t="s">
        <v>459</v>
      </c>
      <c r="C33" s="576">
        <v>658.69</v>
      </c>
      <c r="D33" s="576">
        <v>647.04999999999995</v>
      </c>
      <c r="E33" s="577">
        <v>-11.6400000000001</v>
      </c>
    </row>
    <row r="34" spans="2:5" ht="20.100000000000001" customHeight="1">
      <c r="B34" s="578" t="s">
        <v>460</v>
      </c>
      <c r="C34" s="579">
        <v>614.22</v>
      </c>
      <c r="D34" s="579">
        <v>605.6</v>
      </c>
      <c r="E34" s="577">
        <v>-8.6200000000000045</v>
      </c>
    </row>
    <row r="35" spans="2:5" ht="12" thickBot="1">
      <c r="B35" s="580" t="s">
        <v>461</v>
      </c>
      <c r="C35" s="581">
        <v>636.46</v>
      </c>
      <c r="D35" s="581">
        <v>626.33000000000004</v>
      </c>
      <c r="E35" s="582">
        <v>-10.129999999999995</v>
      </c>
    </row>
    <row r="36" spans="2:5">
      <c r="B36" s="583"/>
      <c r="E36" s="584"/>
    </row>
    <row r="37" spans="2:5" ht="12" thickBot="1">
      <c r="B37" s="700" t="s">
        <v>462</v>
      </c>
      <c r="C37" s="701"/>
      <c r="D37" s="701"/>
      <c r="E37" s="702"/>
    </row>
    <row r="38" spans="2:5" ht="40.15" customHeight="1">
      <c r="B38" s="573" t="s">
        <v>463</v>
      </c>
      <c r="C38" s="585" t="s">
        <v>146</v>
      </c>
      <c r="D38" s="585" t="s">
        <v>147</v>
      </c>
      <c r="E38" s="574" t="s">
        <v>148</v>
      </c>
    </row>
    <row r="39" spans="2:5">
      <c r="B39" s="586" t="s">
        <v>152</v>
      </c>
      <c r="C39" s="576">
        <v>699.96</v>
      </c>
      <c r="D39" s="576">
        <v>699.96</v>
      </c>
      <c r="E39" s="587">
        <v>0</v>
      </c>
    </row>
    <row r="40" spans="2:5">
      <c r="B40" s="588" t="s">
        <v>159</v>
      </c>
      <c r="C40" s="579">
        <v>742.99</v>
      </c>
      <c r="D40" s="579">
        <v>742.99</v>
      </c>
      <c r="E40" s="577">
        <v>0</v>
      </c>
    </row>
    <row r="41" spans="2:5">
      <c r="B41" s="588" t="s">
        <v>223</v>
      </c>
      <c r="C41" s="579">
        <v>699.13</v>
      </c>
      <c r="D41" s="579">
        <v>699.13</v>
      </c>
      <c r="E41" s="577">
        <v>0</v>
      </c>
    </row>
    <row r="42" spans="2:5">
      <c r="B42" s="588" t="s">
        <v>150</v>
      </c>
      <c r="C42" s="579">
        <v>650.04</v>
      </c>
      <c r="D42" s="579">
        <v>646.44000000000005</v>
      </c>
      <c r="E42" s="577">
        <v>-3.5999999999999091</v>
      </c>
    </row>
    <row r="43" spans="2:5">
      <c r="B43" s="588" t="s">
        <v>464</v>
      </c>
      <c r="C43" s="579">
        <v>659.66</v>
      </c>
      <c r="D43" s="579">
        <v>659.66</v>
      </c>
      <c r="E43" s="577">
        <v>0</v>
      </c>
    </row>
    <row r="44" spans="2:5">
      <c r="B44" s="588" t="s">
        <v>165</v>
      </c>
      <c r="C44" s="579">
        <v>655.62</v>
      </c>
      <c r="D44" s="579">
        <v>645.62</v>
      </c>
      <c r="E44" s="577">
        <v>-10</v>
      </c>
    </row>
    <row r="45" spans="2:5">
      <c r="B45" s="588" t="s">
        <v>181</v>
      </c>
      <c r="C45" s="579">
        <v>673.61</v>
      </c>
      <c r="D45" s="579">
        <v>597.04999999999995</v>
      </c>
      <c r="E45" s="577">
        <v>-76.560000000000059</v>
      </c>
    </row>
    <row r="46" spans="2:5">
      <c r="B46" s="589" t="s">
        <v>171</v>
      </c>
      <c r="C46" s="590">
        <v>700.86</v>
      </c>
      <c r="D46" s="590">
        <v>699.11</v>
      </c>
      <c r="E46" s="591">
        <v>-1.75</v>
      </c>
    </row>
    <row r="47" spans="2:5" ht="12" thickBot="1">
      <c r="B47" s="580" t="s">
        <v>461</v>
      </c>
      <c r="C47" s="581">
        <v>668.73</v>
      </c>
      <c r="D47" s="581">
        <v>657.83</v>
      </c>
      <c r="E47" s="582">
        <v>-10.899999999999977</v>
      </c>
    </row>
    <row r="48" spans="2:5">
      <c r="E48" s="99" t="s">
        <v>59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01" customWidth="1"/>
    <col min="2" max="2" width="32.85546875" style="501" customWidth="1"/>
    <col min="3" max="3" width="14.7109375" style="501" customWidth="1"/>
    <col min="4" max="4" width="15" style="501" customWidth="1"/>
    <col min="5" max="5" width="11.7109375" style="501" customWidth="1"/>
    <col min="6" max="6" width="14.85546875" style="501" customWidth="1"/>
    <col min="7" max="7" width="15.140625" style="501" customWidth="1"/>
    <col min="8" max="8" width="11.7109375" style="501" customWidth="1"/>
    <col min="9" max="9" width="15.5703125" style="501" customWidth="1"/>
    <col min="10" max="10" width="14.85546875" style="501" customWidth="1"/>
    <col min="11" max="11" width="13.28515625" style="501" customWidth="1"/>
    <col min="12" max="12" width="3.28515625" style="501" customWidth="1"/>
    <col min="13" max="13" width="11.42578125" style="501"/>
    <col min="14" max="14" width="16.140625" style="501" customWidth="1"/>
    <col min="15" max="16384" width="11.42578125" style="501"/>
  </cols>
  <sheetData>
    <row r="1" spans="2:20" hidden="1">
      <c r="B1" s="592"/>
      <c r="C1" s="592"/>
      <c r="D1" s="592"/>
      <c r="E1" s="592"/>
      <c r="F1" s="592"/>
      <c r="G1" s="592"/>
      <c r="H1" s="592"/>
      <c r="I1" s="592"/>
      <c r="J1" s="592"/>
      <c r="K1" s="593"/>
      <c r="L1" s="711" t="s">
        <v>465</v>
      </c>
      <c r="M1" s="712"/>
      <c r="N1" s="712"/>
      <c r="O1" s="712"/>
      <c r="P1" s="712"/>
      <c r="Q1" s="712"/>
      <c r="R1" s="712"/>
      <c r="S1" s="712"/>
      <c r="T1" s="712"/>
    </row>
    <row r="2" spans="2:20" ht="21.6" customHeight="1">
      <c r="B2" s="592"/>
      <c r="C2" s="592"/>
      <c r="D2" s="592"/>
      <c r="E2" s="592"/>
      <c r="F2" s="592"/>
      <c r="G2" s="592"/>
      <c r="H2" s="592"/>
      <c r="I2" s="592"/>
      <c r="J2" s="592"/>
      <c r="K2" s="594"/>
      <c r="L2" s="595"/>
      <c r="M2" s="596"/>
      <c r="N2" s="596"/>
      <c r="O2" s="596"/>
      <c r="P2" s="596"/>
      <c r="Q2" s="596"/>
      <c r="R2" s="596"/>
      <c r="S2" s="596"/>
      <c r="T2" s="596"/>
    </row>
    <row r="3" spans="2:20" ht="9.6" customHeight="1"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  <c r="Q3" s="592"/>
      <c r="R3" s="592"/>
      <c r="S3" s="592"/>
      <c r="T3" s="592"/>
    </row>
    <row r="4" spans="2:20" ht="23.45" customHeight="1" thickBot="1">
      <c r="B4" s="673" t="s">
        <v>466</v>
      </c>
      <c r="C4" s="673"/>
      <c r="D4" s="673"/>
      <c r="E4" s="673"/>
      <c r="F4" s="673"/>
      <c r="G4" s="673"/>
      <c r="H4" s="673"/>
      <c r="I4" s="673"/>
      <c r="J4" s="673"/>
      <c r="K4" s="673"/>
      <c r="L4" s="596"/>
      <c r="M4" s="596"/>
      <c r="N4" s="596"/>
      <c r="O4" s="596"/>
      <c r="P4" s="596"/>
      <c r="Q4" s="596"/>
      <c r="R4" s="596"/>
      <c r="S4" s="592"/>
      <c r="T4" s="592"/>
    </row>
    <row r="5" spans="2:20" ht="21" customHeight="1" thickBot="1">
      <c r="B5" s="684" t="s">
        <v>467</v>
      </c>
      <c r="C5" s="685"/>
      <c r="D5" s="685"/>
      <c r="E5" s="685"/>
      <c r="F5" s="685"/>
      <c r="G5" s="685"/>
      <c r="H5" s="685"/>
      <c r="I5" s="685"/>
      <c r="J5" s="685"/>
      <c r="K5" s="686"/>
      <c r="L5" s="597"/>
      <c r="M5" s="597"/>
      <c r="N5" s="597"/>
      <c r="O5" s="597"/>
      <c r="P5" s="597"/>
      <c r="Q5" s="597"/>
      <c r="R5" s="597"/>
      <c r="S5" s="592"/>
      <c r="T5" s="592"/>
    </row>
    <row r="6" spans="2:20" ht="13.15" customHeight="1">
      <c r="L6" s="596"/>
      <c r="M6" s="596"/>
      <c r="N6" s="596"/>
      <c r="O6" s="596"/>
      <c r="P6" s="596"/>
      <c r="Q6" s="596"/>
      <c r="R6" s="597"/>
      <c r="S6" s="592"/>
      <c r="T6" s="592"/>
    </row>
    <row r="7" spans="2:20" ht="13.15" customHeight="1">
      <c r="B7" s="713" t="s">
        <v>468</v>
      </c>
      <c r="C7" s="713"/>
      <c r="D7" s="713"/>
      <c r="E7" s="713"/>
      <c r="F7" s="713"/>
      <c r="G7" s="713"/>
      <c r="H7" s="713"/>
      <c r="I7" s="713"/>
      <c r="J7" s="713"/>
      <c r="K7" s="713"/>
      <c r="L7" s="596"/>
      <c r="M7" s="596"/>
      <c r="N7" s="596"/>
      <c r="O7" s="596"/>
      <c r="P7" s="596"/>
      <c r="Q7" s="596"/>
      <c r="R7" s="597"/>
      <c r="S7" s="592"/>
      <c r="T7" s="592"/>
    </row>
    <row r="8" spans="2:20" ht="13.5" thickBot="1">
      <c r="B8" s="223"/>
      <c r="C8" s="223"/>
      <c r="D8" s="223"/>
      <c r="E8" s="223"/>
      <c r="F8" s="223"/>
      <c r="G8" s="223"/>
      <c r="H8" s="223"/>
      <c r="I8" s="223"/>
      <c r="J8" s="223"/>
      <c r="K8" s="223"/>
    </row>
    <row r="9" spans="2:20" ht="19.899999999999999" customHeight="1">
      <c r="B9" s="705" t="s">
        <v>469</v>
      </c>
      <c r="C9" s="714" t="s">
        <v>470</v>
      </c>
      <c r="D9" s="715"/>
      <c r="E9" s="709"/>
      <c r="F9" s="707" t="s">
        <v>471</v>
      </c>
      <c r="G9" s="708"/>
      <c r="H9" s="709"/>
      <c r="I9" s="707" t="s">
        <v>472</v>
      </c>
      <c r="J9" s="708"/>
      <c r="K9" s="710"/>
    </row>
    <row r="10" spans="2:20" ht="37.15" customHeight="1">
      <c r="B10" s="706"/>
      <c r="C10" s="598" t="s">
        <v>146</v>
      </c>
      <c r="D10" s="598" t="s">
        <v>147</v>
      </c>
      <c r="E10" s="599" t="s">
        <v>148</v>
      </c>
      <c r="F10" s="600" t="s">
        <v>146</v>
      </c>
      <c r="G10" s="600" t="s">
        <v>147</v>
      </c>
      <c r="H10" s="599" t="s">
        <v>148</v>
      </c>
      <c r="I10" s="600" t="s">
        <v>146</v>
      </c>
      <c r="J10" s="600" t="s">
        <v>147</v>
      </c>
      <c r="K10" s="601" t="s">
        <v>148</v>
      </c>
    </row>
    <row r="11" spans="2:20" ht="30" customHeight="1" thickBot="1">
      <c r="B11" s="602" t="s">
        <v>473</v>
      </c>
      <c r="C11" s="603">
        <v>187.16</v>
      </c>
      <c r="D11" s="603">
        <v>189.54</v>
      </c>
      <c r="E11" s="604">
        <v>2.3799999999999955</v>
      </c>
      <c r="F11" s="603">
        <v>182.59</v>
      </c>
      <c r="G11" s="603">
        <v>180.62</v>
      </c>
      <c r="H11" s="604">
        <v>-1.9699999999999989</v>
      </c>
      <c r="I11" s="603">
        <v>182.3</v>
      </c>
      <c r="J11" s="603">
        <v>184.16</v>
      </c>
      <c r="K11" s="605">
        <v>1.8599999999999852</v>
      </c>
    </row>
    <row r="12" spans="2:20" ht="19.899999999999999" customHeight="1">
      <c r="B12" s="223"/>
      <c r="C12" s="223"/>
      <c r="D12" s="223"/>
      <c r="E12" s="223"/>
      <c r="F12" s="223"/>
      <c r="G12" s="223"/>
      <c r="H12" s="223"/>
      <c r="I12" s="223"/>
      <c r="J12" s="223"/>
      <c r="K12" s="223"/>
    </row>
    <row r="13" spans="2:20" ht="19.899999999999999" customHeight="1" thickBot="1">
      <c r="B13" s="223"/>
      <c r="C13" s="223"/>
      <c r="D13" s="223"/>
      <c r="E13" s="223"/>
      <c r="F13" s="223"/>
      <c r="G13" s="223"/>
      <c r="H13" s="223"/>
      <c r="I13" s="223"/>
      <c r="J13" s="223"/>
      <c r="K13" s="223"/>
    </row>
    <row r="14" spans="2:20" ht="19.899999999999999" customHeight="1">
      <c r="B14" s="705" t="s">
        <v>469</v>
      </c>
      <c r="C14" s="707" t="s">
        <v>474</v>
      </c>
      <c r="D14" s="708"/>
      <c r="E14" s="709"/>
      <c r="F14" s="707" t="s">
        <v>475</v>
      </c>
      <c r="G14" s="708"/>
      <c r="H14" s="709"/>
      <c r="I14" s="707" t="s">
        <v>476</v>
      </c>
      <c r="J14" s="708"/>
      <c r="K14" s="710"/>
    </row>
    <row r="15" spans="2:20" ht="37.15" customHeight="1">
      <c r="B15" s="706"/>
      <c r="C15" s="600" t="s">
        <v>146</v>
      </c>
      <c r="D15" s="600" t="s">
        <v>147</v>
      </c>
      <c r="E15" s="599" t="s">
        <v>148</v>
      </c>
      <c r="F15" s="600" t="s">
        <v>146</v>
      </c>
      <c r="G15" s="600" t="s">
        <v>147</v>
      </c>
      <c r="H15" s="599" t="s">
        <v>148</v>
      </c>
      <c r="I15" s="600" t="s">
        <v>146</v>
      </c>
      <c r="J15" s="600" t="s">
        <v>147</v>
      </c>
      <c r="K15" s="601" t="s">
        <v>148</v>
      </c>
    </row>
    <row r="16" spans="2:20" ht="30" customHeight="1" thickBot="1">
      <c r="B16" s="602" t="s">
        <v>473</v>
      </c>
      <c r="C16" s="603">
        <v>172.65</v>
      </c>
      <c r="D16" s="603">
        <v>176.53</v>
      </c>
      <c r="E16" s="604">
        <v>3.8799999999999955</v>
      </c>
      <c r="F16" s="603">
        <v>168.15</v>
      </c>
      <c r="G16" s="603">
        <v>171.56</v>
      </c>
      <c r="H16" s="604">
        <v>3.4099999999999966</v>
      </c>
      <c r="I16" s="603">
        <v>165.88</v>
      </c>
      <c r="J16" s="603">
        <v>166.31</v>
      </c>
      <c r="K16" s="605">
        <v>0.43000000000000682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84" t="s">
        <v>477</v>
      </c>
      <c r="C19" s="685"/>
      <c r="D19" s="685"/>
      <c r="E19" s="685"/>
      <c r="F19" s="685"/>
      <c r="G19" s="685"/>
      <c r="H19" s="685"/>
      <c r="I19" s="685"/>
      <c r="J19" s="685"/>
      <c r="K19" s="686"/>
    </row>
    <row r="20" spans="2:11" ht="19.899999999999999" customHeight="1">
      <c r="B20" s="245"/>
    </row>
    <row r="21" spans="2:11" ht="19.899999999999999" customHeight="1" thickBot="1"/>
    <row r="22" spans="2:11" ht="19.899999999999999" customHeight="1">
      <c r="B22" s="705" t="s">
        <v>478</v>
      </c>
      <c r="C22" s="707" t="s">
        <v>479</v>
      </c>
      <c r="D22" s="708"/>
      <c r="E22" s="709"/>
      <c r="F22" s="707" t="s">
        <v>480</v>
      </c>
      <c r="G22" s="708"/>
      <c r="H22" s="709"/>
      <c r="I22" s="707" t="s">
        <v>481</v>
      </c>
      <c r="J22" s="708"/>
      <c r="K22" s="710"/>
    </row>
    <row r="23" spans="2:11" ht="37.15" customHeight="1">
      <c r="B23" s="706"/>
      <c r="C23" s="600" t="s">
        <v>146</v>
      </c>
      <c r="D23" s="600" t="s">
        <v>147</v>
      </c>
      <c r="E23" s="599" t="s">
        <v>148</v>
      </c>
      <c r="F23" s="600" t="s">
        <v>146</v>
      </c>
      <c r="G23" s="600" t="s">
        <v>147</v>
      </c>
      <c r="H23" s="599" t="s">
        <v>148</v>
      </c>
      <c r="I23" s="600" t="s">
        <v>146</v>
      </c>
      <c r="J23" s="600" t="s">
        <v>147</v>
      </c>
      <c r="K23" s="601" t="s">
        <v>148</v>
      </c>
    </row>
    <row r="24" spans="2:11" ht="30" customHeight="1">
      <c r="B24" s="606" t="s">
        <v>482</v>
      </c>
      <c r="C24" s="607" t="s">
        <v>275</v>
      </c>
      <c r="D24" s="607" t="s">
        <v>275</v>
      </c>
      <c r="E24" s="608" t="s">
        <v>275</v>
      </c>
      <c r="F24" s="607">
        <v>1.56</v>
      </c>
      <c r="G24" s="607">
        <v>1.51</v>
      </c>
      <c r="H24" s="608">
        <v>-5.0000000000000044E-2</v>
      </c>
      <c r="I24" s="607">
        <v>1.52</v>
      </c>
      <c r="J24" s="607">
        <v>1.5</v>
      </c>
      <c r="K24" s="609">
        <v>-2.0000000000000018E-2</v>
      </c>
    </row>
    <row r="25" spans="2:11" ht="30" customHeight="1">
      <c r="B25" s="606" t="s">
        <v>483</v>
      </c>
      <c r="C25" s="607">
        <v>1.52</v>
      </c>
      <c r="D25" s="607">
        <v>1.5</v>
      </c>
      <c r="E25" s="608">
        <v>-2.0000000000000018E-2</v>
      </c>
      <c r="F25" s="607">
        <v>1.5</v>
      </c>
      <c r="G25" s="607">
        <v>1.48</v>
      </c>
      <c r="H25" s="608">
        <v>-2.0000000000000018E-2</v>
      </c>
      <c r="I25" s="607">
        <v>1.48</v>
      </c>
      <c r="J25" s="607">
        <v>1.46</v>
      </c>
      <c r="K25" s="609">
        <v>-2.0000000000000018E-2</v>
      </c>
    </row>
    <row r="26" spans="2:11" ht="30" customHeight="1">
      <c r="B26" s="606" t="s">
        <v>484</v>
      </c>
      <c r="C26" s="607">
        <v>1.5</v>
      </c>
      <c r="D26" s="607">
        <v>1.5</v>
      </c>
      <c r="E26" s="608">
        <v>0</v>
      </c>
      <c r="F26" s="607">
        <v>1.49</v>
      </c>
      <c r="G26" s="607">
        <v>1.49</v>
      </c>
      <c r="H26" s="608">
        <v>0</v>
      </c>
      <c r="I26" s="607">
        <v>1.48</v>
      </c>
      <c r="J26" s="607">
        <v>1.48</v>
      </c>
      <c r="K26" s="609">
        <v>0</v>
      </c>
    </row>
    <row r="27" spans="2:11" ht="30" customHeight="1">
      <c r="B27" s="606" t="s">
        <v>485</v>
      </c>
      <c r="C27" s="607">
        <v>1.52</v>
      </c>
      <c r="D27" s="607">
        <v>1.52</v>
      </c>
      <c r="E27" s="608">
        <v>0</v>
      </c>
      <c r="F27" s="607">
        <v>1.52</v>
      </c>
      <c r="G27" s="607">
        <v>1.51</v>
      </c>
      <c r="H27" s="608">
        <v>-1.0000000000000009E-2</v>
      </c>
      <c r="I27" s="607">
        <v>1.5</v>
      </c>
      <c r="J27" s="607">
        <v>1.5</v>
      </c>
      <c r="K27" s="609">
        <v>0</v>
      </c>
    </row>
    <row r="28" spans="2:11" ht="30" customHeight="1">
      <c r="B28" s="606" t="s">
        <v>486</v>
      </c>
      <c r="C28" s="607">
        <v>1.52</v>
      </c>
      <c r="D28" s="607">
        <v>1.52</v>
      </c>
      <c r="E28" s="608">
        <v>0</v>
      </c>
      <c r="F28" s="607">
        <v>1.5</v>
      </c>
      <c r="G28" s="607">
        <v>1.5</v>
      </c>
      <c r="H28" s="608">
        <v>0</v>
      </c>
      <c r="I28" s="607">
        <v>1.95</v>
      </c>
      <c r="J28" s="607">
        <v>1.95</v>
      </c>
      <c r="K28" s="609">
        <v>0</v>
      </c>
    </row>
    <row r="29" spans="2:11" ht="30" customHeight="1">
      <c r="B29" s="606" t="s">
        <v>487</v>
      </c>
      <c r="C29" s="607">
        <v>1.48</v>
      </c>
      <c r="D29" s="607">
        <v>1.48</v>
      </c>
      <c r="E29" s="608">
        <v>0</v>
      </c>
      <c r="F29" s="607">
        <v>1.46</v>
      </c>
      <c r="G29" s="607">
        <v>1.46</v>
      </c>
      <c r="H29" s="608">
        <v>0</v>
      </c>
      <c r="I29" s="607">
        <v>1.42</v>
      </c>
      <c r="J29" s="607">
        <v>1.42</v>
      </c>
      <c r="K29" s="609">
        <v>0</v>
      </c>
    </row>
    <row r="30" spans="2:11" ht="30" customHeight="1">
      <c r="B30" s="606" t="s">
        <v>488</v>
      </c>
      <c r="C30" s="607">
        <v>1.5</v>
      </c>
      <c r="D30" s="607">
        <v>1.48</v>
      </c>
      <c r="E30" s="608">
        <v>-2.0000000000000018E-2</v>
      </c>
      <c r="F30" s="607">
        <v>1.49</v>
      </c>
      <c r="G30" s="607">
        <v>1.46</v>
      </c>
      <c r="H30" s="608">
        <v>-3.0000000000000027E-2</v>
      </c>
      <c r="I30" s="607">
        <v>1.5</v>
      </c>
      <c r="J30" s="607">
        <v>1.49</v>
      </c>
      <c r="K30" s="609">
        <v>-1.0000000000000009E-2</v>
      </c>
    </row>
    <row r="31" spans="2:11" ht="30" customHeight="1" thickBot="1">
      <c r="B31" s="610" t="s">
        <v>489</v>
      </c>
      <c r="C31" s="611">
        <v>1.53</v>
      </c>
      <c r="D31" s="611">
        <v>1.53</v>
      </c>
      <c r="E31" s="612">
        <v>0</v>
      </c>
      <c r="F31" s="611">
        <v>1.49</v>
      </c>
      <c r="G31" s="611">
        <v>1.49</v>
      </c>
      <c r="H31" s="612">
        <v>0</v>
      </c>
      <c r="I31" s="611">
        <v>1.48</v>
      </c>
      <c r="J31" s="611">
        <v>1.48</v>
      </c>
      <c r="K31" s="613">
        <v>0</v>
      </c>
    </row>
    <row r="32" spans="2:11">
      <c r="K32" s="99" t="s">
        <v>59</v>
      </c>
    </row>
    <row r="34" spans="11:11">
      <c r="K34" s="244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23" customWidth="1"/>
    <col min="2" max="2" width="40.85546875" style="223" customWidth="1"/>
    <col min="3" max="4" width="15.7109375" style="223" customWidth="1"/>
    <col min="5" max="5" width="35.140625" style="223" customWidth="1"/>
    <col min="6" max="6" width="4.140625" style="223" customWidth="1"/>
    <col min="7" max="8" width="10.7109375" style="223" customWidth="1"/>
    <col min="9" max="16384" width="9.140625" style="223"/>
  </cols>
  <sheetData>
    <row r="2" spans="2:8" ht="14.25">
      <c r="E2" s="224"/>
    </row>
    <row r="3" spans="2:8" ht="13.9" customHeight="1" thickBot="1">
      <c r="B3" s="539"/>
      <c r="C3" s="539"/>
      <c r="D3" s="539"/>
      <c r="E3" s="539"/>
      <c r="F3" s="539"/>
      <c r="G3" s="539"/>
      <c r="H3" s="539"/>
    </row>
    <row r="4" spans="2:8" ht="19.899999999999999" customHeight="1" thickBot="1">
      <c r="B4" s="684" t="s">
        <v>490</v>
      </c>
      <c r="C4" s="685"/>
      <c r="D4" s="685"/>
      <c r="E4" s="686"/>
      <c r="F4" s="614"/>
      <c r="G4" s="614"/>
      <c r="H4" s="539"/>
    </row>
    <row r="5" spans="2:8" ht="22.9" customHeight="1">
      <c r="B5" s="722" t="s">
        <v>491</v>
      </c>
      <c r="C5" s="722"/>
      <c r="D5" s="722"/>
      <c r="E5" s="722"/>
      <c r="G5" s="539"/>
      <c r="H5" s="539"/>
    </row>
    <row r="6" spans="2:8" ht="15" customHeight="1">
      <c r="B6" s="659"/>
      <c r="C6" s="659"/>
      <c r="D6" s="659"/>
      <c r="E6" s="659"/>
      <c r="F6" s="226"/>
      <c r="G6" s="615"/>
      <c r="H6" s="539"/>
    </row>
    <row r="7" spans="2:8" ht="0.95" customHeight="1" thickBot="1">
      <c r="B7" s="615"/>
      <c r="C7" s="615"/>
      <c r="D7" s="615"/>
      <c r="E7" s="615"/>
      <c r="F7" s="615"/>
      <c r="G7" s="615"/>
      <c r="H7" s="539"/>
    </row>
    <row r="8" spans="2:8" ht="40.15" customHeight="1">
      <c r="B8" s="616" t="s">
        <v>492</v>
      </c>
      <c r="C8" s="617" t="s">
        <v>146</v>
      </c>
      <c r="D8" s="617" t="s">
        <v>147</v>
      </c>
      <c r="E8" s="618" t="s">
        <v>226</v>
      </c>
      <c r="F8" s="539"/>
      <c r="G8" s="539"/>
      <c r="H8" s="539"/>
    </row>
    <row r="9" spans="2:8" ht="12.95" customHeight="1">
      <c r="B9" s="619" t="s">
        <v>493</v>
      </c>
      <c r="C9" s="620">
        <v>84.75</v>
      </c>
      <c r="D9" s="620">
        <v>83.73</v>
      </c>
      <c r="E9" s="621">
        <v>-1.019999999999996</v>
      </c>
      <c r="F9" s="539"/>
      <c r="G9" s="539"/>
      <c r="H9" s="539"/>
    </row>
    <row r="10" spans="2:8" ht="32.1" customHeight="1">
      <c r="B10" s="622" t="s">
        <v>494</v>
      </c>
      <c r="C10" s="623"/>
      <c r="D10" s="623"/>
      <c r="E10" s="624"/>
      <c r="F10" s="539"/>
      <c r="G10" s="539"/>
      <c r="H10" s="539"/>
    </row>
    <row r="11" spans="2:8" ht="12.95" customHeight="1">
      <c r="B11" s="619" t="s">
        <v>495</v>
      </c>
      <c r="C11" s="620">
        <v>140.37</v>
      </c>
      <c r="D11" s="620">
        <v>141.80000000000001</v>
      </c>
      <c r="E11" s="621">
        <v>1.4300000000000068</v>
      </c>
      <c r="F11" s="539"/>
      <c r="G11" s="539"/>
      <c r="H11" s="539"/>
    </row>
    <row r="12" spans="2:8" ht="11.25" hidden="1" customHeight="1">
      <c r="B12" s="625"/>
      <c r="C12" s="626"/>
      <c r="D12" s="626"/>
      <c r="E12" s="627"/>
      <c r="F12" s="539"/>
      <c r="G12" s="539"/>
      <c r="H12" s="539"/>
    </row>
    <row r="13" spans="2:8" ht="32.1" customHeight="1">
      <c r="B13" s="622" t="s">
        <v>496</v>
      </c>
      <c r="C13" s="623"/>
      <c r="D13" s="623"/>
      <c r="E13" s="624"/>
      <c r="F13" s="539"/>
      <c r="G13" s="539"/>
      <c r="H13" s="539"/>
    </row>
    <row r="14" spans="2:8" ht="12.95" customHeight="1">
      <c r="B14" s="619" t="s">
        <v>497</v>
      </c>
      <c r="C14" s="620">
        <v>297.5</v>
      </c>
      <c r="D14" s="620">
        <v>297.5</v>
      </c>
      <c r="E14" s="621">
        <v>0</v>
      </c>
      <c r="F14" s="539"/>
      <c r="G14" s="539"/>
      <c r="H14" s="539"/>
    </row>
    <row r="15" spans="2:8" ht="12.95" customHeight="1">
      <c r="B15" s="619" t="s">
        <v>498</v>
      </c>
      <c r="C15" s="620">
        <v>340</v>
      </c>
      <c r="D15" s="620">
        <v>342.5</v>
      </c>
      <c r="E15" s="621">
        <v>2.5</v>
      </c>
      <c r="F15" s="539"/>
      <c r="G15" s="539"/>
      <c r="H15" s="539"/>
    </row>
    <row r="16" spans="2:8" ht="12.95" customHeight="1" thickBot="1">
      <c r="B16" s="628" t="s">
        <v>499</v>
      </c>
      <c r="C16" s="629">
        <v>329.3</v>
      </c>
      <c r="D16" s="629">
        <v>329.78</v>
      </c>
      <c r="E16" s="630">
        <v>0.47999999999996135</v>
      </c>
      <c r="F16" s="539"/>
      <c r="G16" s="539"/>
      <c r="H16" s="539"/>
    </row>
    <row r="17" spans="2:8" ht="0.95" customHeight="1">
      <c r="B17" s="723"/>
      <c r="C17" s="723"/>
      <c r="D17" s="723"/>
      <c r="E17" s="723"/>
      <c r="F17" s="539"/>
      <c r="G17" s="539"/>
      <c r="H17" s="539"/>
    </row>
    <row r="18" spans="2:8" ht="21.95" customHeight="1" thickBot="1">
      <c r="B18" s="631"/>
      <c r="C18" s="631"/>
      <c r="D18" s="631"/>
      <c r="E18" s="631"/>
      <c r="F18" s="539"/>
      <c r="G18" s="539"/>
      <c r="H18" s="539"/>
    </row>
    <row r="19" spans="2:8" ht="14.45" customHeight="1" thickBot="1">
      <c r="B19" s="684" t="s">
        <v>500</v>
      </c>
      <c r="C19" s="685"/>
      <c r="D19" s="685"/>
      <c r="E19" s="686"/>
      <c r="F19" s="539"/>
      <c r="G19" s="539"/>
      <c r="H19" s="539"/>
    </row>
    <row r="20" spans="2:8" ht="12" customHeight="1" thickBot="1">
      <c r="B20" s="724"/>
      <c r="C20" s="724"/>
      <c r="D20" s="724"/>
      <c r="E20" s="724"/>
      <c r="F20" s="539"/>
      <c r="G20" s="539"/>
      <c r="H20" s="539"/>
    </row>
    <row r="21" spans="2:8" ht="40.15" customHeight="1">
      <c r="B21" s="616" t="s">
        <v>501</v>
      </c>
      <c r="C21" s="632" t="s">
        <v>146</v>
      </c>
      <c r="D21" s="617" t="s">
        <v>147</v>
      </c>
      <c r="E21" s="618" t="s">
        <v>226</v>
      </c>
      <c r="F21" s="539"/>
      <c r="G21" s="539"/>
      <c r="H21" s="539"/>
    </row>
    <row r="22" spans="2:8" ht="12.75" customHeight="1">
      <c r="B22" s="619" t="s">
        <v>502</v>
      </c>
      <c r="C22" s="620">
        <v>510</v>
      </c>
      <c r="D22" s="620">
        <v>547.14</v>
      </c>
      <c r="E22" s="621">
        <v>37.139999999999986</v>
      </c>
      <c r="F22" s="539"/>
      <c r="G22" s="539"/>
      <c r="H22" s="539"/>
    </row>
    <row r="23" spans="2:8">
      <c r="B23" s="619" t="s">
        <v>503</v>
      </c>
      <c r="C23" s="620">
        <v>625.71</v>
      </c>
      <c r="D23" s="620">
        <v>668.57</v>
      </c>
      <c r="E23" s="621">
        <v>42.860000000000014</v>
      </c>
    </row>
    <row r="24" spans="2:8" ht="32.1" customHeight="1">
      <c r="B24" s="622" t="s">
        <v>496</v>
      </c>
      <c r="C24" s="633"/>
      <c r="D24" s="633"/>
      <c r="E24" s="634"/>
    </row>
    <row r="25" spans="2:8" ht="14.25" customHeight="1">
      <c r="B25" s="619" t="s">
        <v>504</v>
      </c>
      <c r="C25" s="620">
        <v>315.94</v>
      </c>
      <c r="D25" s="620">
        <v>316.02999999999997</v>
      </c>
      <c r="E25" s="621">
        <v>8.9999999999974989E-2</v>
      </c>
    </row>
    <row r="26" spans="2:8" ht="32.1" customHeight="1">
      <c r="B26" s="622" t="s">
        <v>505</v>
      </c>
      <c r="C26" s="633"/>
      <c r="D26" s="633"/>
      <c r="E26" s="635"/>
    </row>
    <row r="27" spans="2:8" ht="14.25" customHeight="1">
      <c r="B27" s="619" t="s">
        <v>506</v>
      </c>
      <c r="C27" s="620" t="s">
        <v>319</v>
      </c>
      <c r="D27" s="620" t="s">
        <v>319</v>
      </c>
      <c r="E27" s="621" t="s">
        <v>319</v>
      </c>
    </row>
    <row r="28" spans="2:8" ht="32.1" customHeight="1">
      <c r="B28" s="622" t="s">
        <v>507</v>
      </c>
      <c r="C28" s="636"/>
      <c r="D28" s="636"/>
      <c r="E28" s="634"/>
    </row>
    <row r="29" spans="2:8">
      <c r="B29" s="619" t="s">
        <v>508</v>
      </c>
      <c r="C29" s="637" t="s">
        <v>319</v>
      </c>
      <c r="D29" s="637" t="s">
        <v>319</v>
      </c>
      <c r="E29" s="638" t="s">
        <v>319</v>
      </c>
    </row>
    <row r="30" spans="2:8" ht="27.75" customHeight="1">
      <c r="B30" s="622" t="s">
        <v>509</v>
      </c>
      <c r="C30" s="636"/>
      <c r="D30" s="636"/>
      <c r="E30" s="634"/>
    </row>
    <row r="31" spans="2:8">
      <c r="B31" s="619" t="s">
        <v>510</v>
      </c>
      <c r="C31" s="620">
        <v>187.81</v>
      </c>
      <c r="D31" s="620">
        <v>187.81</v>
      </c>
      <c r="E31" s="621">
        <v>0</v>
      </c>
    </row>
    <row r="32" spans="2:8">
      <c r="B32" s="619" t="s">
        <v>511</v>
      </c>
      <c r="C32" s="620">
        <v>212.33</v>
      </c>
      <c r="D32" s="620">
        <v>212.23</v>
      </c>
      <c r="E32" s="621">
        <v>-0.10000000000002274</v>
      </c>
    </row>
    <row r="33" spans="2:5">
      <c r="B33" s="619" t="s">
        <v>512</v>
      </c>
      <c r="C33" s="620">
        <v>322.79000000000002</v>
      </c>
      <c r="D33" s="620">
        <v>322.24</v>
      </c>
      <c r="E33" s="621">
        <v>-0.55000000000001137</v>
      </c>
    </row>
    <row r="34" spans="2:5" ht="32.1" customHeight="1">
      <c r="B34" s="622" t="s">
        <v>513</v>
      </c>
      <c r="C34" s="633"/>
      <c r="D34" s="633"/>
      <c r="E34" s="635"/>
    </row>
    <row r="35" spans="2:5" ht="16.5" customHeight="1">
      <c r="B35" s="619" t="s">
        <v>514</v>
      </c>
      <c r="C35" s="620">
        <v>95.65</v>
      </c>
      <c r="D35" s="620">
        <v>95.65</v>
      </c>
      <c r="E35" s="621">
        <v>0</v>
      </c>
    </row>
    <row r="36" spans="2:5" ht="23.25" customHeight="1">
      <c r="B36" s="622" t="s">
        <v>515</v>
      </c>
      <c r="C36" s="633"/>
      <c r="D36" s="633"/>
      <c r="E36" s="635"/>
    </row>
    <row r="37" spans="2:5" ht="13.5" customHeight="1">
      <c r="B37" s="619" t="s">
        <v>516</v>
      </c>
      <c r="C37" s="620">
        <v>255</v>
      </c>
      <c r="D37" s="620">
        <v>255</v>
      </c>
      <c r="E37" s="621">
        <v>0</v>
      </c>
    </row>
    <row r="38" spans="2:5" ht="32.1" customHeight="1">
      <c r="B38" s="622" t="s">
        <v>517</v>
      </c>
      <c r="C38" s="633"/>
      <c r="D38" s="633"/>
      <c r="E38" s="634"/>
    </row>
    <row r="39" spans="2:5" ht="16.5" customHeight="1" thickBot="1">
      <c r="B39" s="628" t="s">
        <v>518</v>
      </c>
      <c r="C39" s="629">
        <v>80.44</v>
      </c>
      <c r="D39" s="629">
        <v>80.44</v>
      </c>
      <c r="E39" s="630">
        <v>0</v>
      </c>
    </row>
    <row r="40" spans="2:5">
      <c r="B40" s="223" t="s">
        <v>519</v>
      </c>
    </row>
    <row r="41" spans="2:5">
      <c r="C41" s="244"/>
      <c r="D41" s="244"/>
      <c r="E41" s="244"/>
    </row>
    <row r="42" spans="2:5" ht="13.15" customHeight="1" thickBot="1">
      <c r="B42" s="244"/>
      <c r="C42" s="244"/>
      <c r="D42" s="244"/>
      <c r="E42" s="244"/>
    </row>
    <row r="43" spans="2:5">
      <c r="B43" s="639"/>
      <c r="C43" s="516"/>
      <c r="D43" s="516"/>
      <c r="E43" s="640"/>
    </row>
    <row r="44" spans="2:5">
      <c r="B44" s="534"/>
      <c r="E44" s="641"/>
    </row>
    <row r="45" spans="2:5" ht="12.75" customHeight="1">
      <c r="B45" s="716" t="s">
        <v>520</v>
      </c>
      <c r="C45" s="717"/>
      <c r="D45" s="717"/>
      <c r="E45" s="718"/>
    </row>
    <row r="46" spans="2:5" ht="18" customHeight="1">
      <c r="B46" s="716"/>
      <c r="C46" s="717"/>
      <c r="D46" s="717"/>
      <c r="E46" s="718"/>
    </row>
    <row r="47" spans="2:5">
      <c r="B47" s="534"/>
      <c r="E47" s="641"/>
    </row>
    <row r="48" spans="2:5" ht="14.25">
      <c r="B48" s="719" t="s">
        <v>521</v>
      </c>
      <c r="C48" s="720"/>
      <c r="D48" s="720"/>
      <c r="E48" s="721"/>
    </row>
    <row r="49" spans="2:5">
      <c r="B49" s="534"/>
      <c r="E49" s="641"/>
    </row>
    <row r="50" spans="2:5">
      <c r="B50" s="534"/>
      <c r="E50" s="641"/>
    </row>
    <row r="51" spans="2:5" ht="12" thickBot="1">
      <c r="B51" s="255"/>
      <c r="C51" s="530"/>
      <c r="D51" s="530"/>
      <c r="E51" s="642"/>
    </row>
    <row r="54" spans="2:5">
      <c r="E54" s="99" t="s">
        <v>59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/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645" t="s">
        <v>0</v>
      </c>
      <c r="C2" s="645"/>
      <c r="D2" s="645"/>
      <c r="E2" s="645"/>
      <c r="F2" s="645"/>
      <c r="G2" s="2"/>
    </row>
    <row r="3" spans="2:7" ht="4.5" customHeight="1">
      <c r="B3" s="3"/>
      <c r="C3" s="3"/>
      <c r="D3" s="3"/>
      <c r="E3" s="3"/>
      <c r="F3" s="3"/>
      <c r="G3" s="2"/>
    </row>
    <row r="4" spans="2:7" ht="17.25" customHeight="1">
      <c r="B4" s="646" t="s">
        <v>1</v>
      </c>
      <c r="C4" s="646"/>
      <c r="D4" s="646"/>
      <c r="E4" s="646"/>
      <c r="F4" s="646"/>
      <c r="G4" s="646"/>
    </row>
    <row r="5" spans="2:7" ht="10.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47" t="s">
        <v>2</v>
      </c>
      <c r="C6" s="648"/>
      <c r="D6" s="648"/>
      <c r="E6" s="648"/>
      <c r="F6" s="648"/>
      <c r="G6" s="649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>
        <v>197.21</v>
      </c>
      <c r="E11" s="27">
        <v>199.39</v>
      </c>
      <c r="F11" s="28">
        <f>E11-D11</f>
        <v>2.1799999999999784</v>
      </c>
      <c r="G11" s="29">
        <f t="shared" ref="G11:G18" si="0">(E11*100/D11)-100</f>
        <v>1.1054206176157351</v>
      </c>
    </row>
    <row r="12" spans="2:7" ht="19.899999999999999" customHeight="1">
      <c r="B12" s="30" t="s">
        <v>14</v>
      </c>
      <c r="C12" s="31" t="s">
        <v>16</v>
      </c>
      <c r="D12" s="32">
        <v>254.02</v>
      </c>
      <c r="E12" s="32">
        <v>255.49</v>
      </c>
      <c r="F12" s="28">
        <f t="shared" ref="F12:F18" si="1">E12-D12</f>
        <v>1.4699999999999989</v>
      </c>
      <c r="G12" s="33">
        <f t="shared" si="0"/>
        <v>0.57869459097707932</v>
      </c>
    </row>
    <row r="13" spans="2:7" ht="19.899999999999999" customHeight="1">
      <c r="B13" s="30" t="s">
        <v>14</v>
      </c>
      <c r="C13" s="31" t="s">
        <v>17</v>
      </c>
      <c r="D13" s="32">
        <v>179.51</v>
      </c>
      <c r="E13" s="32">
        <v>181.17</v>
      </c>
      <c r="F13" s="28">
        <f t="shared" si="1"/>
        <v>1.6599999999999966</v>
      </c>
      <c r="G13" s="33">
        <f t="shared" si="0"/>
        <v>0.9247395688262543</v>
      </c>
    </row>
    <row r="14" spans="2:7" ht="19.899999999999999" customHeight="1">
      <c r="B14" s="30" t="s">
        <v>14</v>
      </c>
      <c r="C14" s="31" t="s">
        <v>18</v>
      </c>
      <c r="D14" s="32">
        <v>188.39</v>
      </c>
      <c r="E14" s="32">
        <v>188.67</v>
      </c>
      <c r="F14" s="28">
        <f t="shared" si="1"/>
        <v>0.28000000000000114</v>
      </c>
      <c r="G14" s="33">
        <f t="shared" si="0"/>
        <v>0.14862784648867944</v>
      </c>
    </row>
    <row r="15" spans="2:7" ht="19.899999999999999" customHeight="1">
      <c r="B15" s="30" t="s">
        <v>14</v>
      </c>
      <c r="C15" s="31" t="s">
        <v>19</v>
      </c>
      <c r="D15" s="32">
        <v>178.85</v>
      </c>
      <c r="E15" s="32">
        <v>180.94</v>
      </c>
      <c r="F15" s="28">
        <f t="shared" si="1"/>
        <v>2.0900000000000034</v>
      </c>
      <c r="G15" s="33">
        <f t="shared" si="0"/>
        <v>1.1685770198490388</v>
      </c>
    </row>
    <row r="16" spans="2:7" ht="19.899999999999999" customHeight="1">
      <c r="B16" s="34" t="s">
        <v>20</v>
      </c>
      <c r="C16" s="31" t="s">
        <v>21</v>
      </c>
      <c r="D16" s="35">
        <v>304.05</v>
      </c>
      <c r="E16" s="35" t="s">
        <v>22</v>
      </c>
      <c r="F16" s="28">
        <f t="shared" si="1"/>
        <v>-0.44999999999998863</v>
      </c>
      <c r="G16" s="33">
        <f t="shared" si="0"/>
        <v>-0.14800197335964071</v>
      </c>
    </row>
    <row r="17" spans="2:13" ht="19.899999999999999" customHeight="1">
      <c r="B17" s="34" t="s">
        <v>20</v>
      </c>
      <c r="C17" s="31" t="s">
        <v>23</v>
      </c>
      <c r="D17" s="35">
        <v>521.27</v>
      </c>
      <c r="E17" s="35" t="s">
        <v>24</v>
      </c>
      <c r="F17" s="28">
        <f t="shared" si="1"/>
        <v>0</v>
      </c>
      <c r="G17" s="33">
        <f t="shared" si="0"/>
        <v>0</v>
      </c>
    </row>
    <row r="18" spans="2:13" ht="19.899999999999999" customHeight="1" thickBot="1">
      <c r="B18" s="34" t="s">
        <v>20</v>
      </c>
      <c r="C18" s="31" t="s">
        <v>25</v>
      </c>
      <c r="D18" s="35">
        <v>625.39</v>
      </c>
      <c r="E18" s="35" t="s">
        <v>26</v>
      </c>
      <c r="F18" s="28">
        <f t="shared" si="1"/>
        <v>0</v>
      </c>
      <c r="G18" s="33">
        <f t="shared" si="0"/>
        <v>0</v>
      </c>
    </row>
    <row r="19" spans="2:13" ht="19.899999999999999" customHeight="1" thickBot="1">
      <c r="B19" s="36"/>
      <c r="C19" s="37" t="s">
        <v>27</v>
      </c>
      <c r="D19" s="38"/>
      <c r="E19" s="38"/>
      <c r="F19" s="23"/>
      <c r="G19" s="39"/>
    </row>
    <row r="20" spans="2:13" ht="19.899999999999999" customHeight="1">
      <c r="B20" s="30" t="s">
        <v>14</v>
      </c>
      <c r="C20" s="40" t="s">
        <v>28</v>
      </c>
      <c r="D20" s="41">
        <v>184.17</v>
      </c>
      <c r="E20" s="41">
        <v>183.11</v>
      </c>
      <c r="F20" s="28">
        <f>E20-D20</f>
        <v>-1.0599999999999739</v>
      </c>
      <c r="G20" s="42">
        <f>(E20*100/D20)-100</f>
        <v>-0.57555519357114804</v>
      </c>
    </row>
    <row r="21" spans="2:13" ht="19.899999999999999" customHeight="1">
      <c r="B21" s="30" t="s">
        <v>14</v>
      </c>
      <c r="C21" s="43" t="s">
        <v>29</v>
      </c>
      <c r="D21" s="41">
        <v>308.75335105363263</v>
      </c>
      <c r="E21" s="41">
        <v>320.74</v>
      </c>
      <c r="F21" s="28">
        <f t="shared" ref="F21:F24" si="2">E21-D21</f>
        <v>11.986648946367382</v>
      </c>
      <c r="G21" s="42">
        <f>(E21*100/D21)-100</f>
        <v>3.8822733115162862</v>
      </c>
    </row>
    <row r="22" spans="2:13" ht="19.899999999999999" customHeight="1">
      <c r="B22" s="30" t="s">
        <v>14</v>
      </c>
      <c r="C22" s="43" t="s">
        <v>30</v>
      </c>
      <c r="D22" s="41">
        <v>396.31651603473426</v>
      </c>
      <c r="E22" s="41">
        <v>377.1</v>
      </c>
      <c r="F22" s="28">
        <f t="shared" si="2"/>
        <v>-19.216516034734241</v>
      </c>
      <c r="G22" s="42">
        <f>(E22*100/D22)-100</f>
        <v>-4.8487800172955957</v>
      </c>
    </row>
    <row r="23" spans="2:13" ht="19.899999999999999" customHeight="1">
      <c r="B23" s="34" t="s">
        <v>20</v>
      </c>
      <c r="C23" s="43" t="s">
        <v>31</v>
      </c>
      <c r="D23" s="41">
        <v>330.07</v>
      </c>
      <c r="E23" s="41">
        <v>329.62</v>
      </c>
      <c r="F23" s="28">
        <f t="shared" si="2"/>
        <v>-0.44999999999998863</v>
      </c>
      <c r="G23" s="42">
        <f>(E23*100/D23)-100</f>
        <v>-0.13633471687823828</v>
      </c>
    </row>
    <row r="24" spans="2:13" ht="19.899999999999999" customHeight="1" thickBot="1">
      <c r="B24" s="34" t="s">
        <v>20</v>
      </c>
      <c r="C24" s="44" t="s">
        <v>32</v>
      </c>
      <c r="D24" s="35">
        <v>212.52</v>
      </c>
      <c r="E24" s="35">
        <v>212.59</v>
      </c>
      <c r="F24" s="28">
        <f t="shared" si="2"/>
        <v>6.9999999999993179E-2</v>
      </c>
      <c r="G24" s="42">
        <f>(E24*100/D24)-100</f>
        <v>3.2938076416328954E-2</v>
      </c>
    </row>
    <row r="25" spans="2:13" ht="19.899999999999999" customHeight="1" thickBot="1">
      <c r="B25" s="45"/>
      <c r="C25" s="46" t="s">
        <v>33</v>
      </c>
      <c r="D25" s="47"/>
      <c r="E25" s="47"/>
      <c r="F25" s="48"/>
      <c r="G25" s="49"/>
    </row>
    <row r="26" spans="2:13" ht="19.899999999999999" customHeight="1">
      <c r="B26" s="25" t="s">
        <v>34</v>
      </c>
      <c r="C26" s="50" t="s">
        <v>35</v>
      </c>
      <c r="D26" s="51">
        <v>32.322948056013722</v>
      </c>
      <c r="E26" s="51">
        <v>33.539208231601762</v>
      </c>
      <c r="F26" s="52">
        <f>E26-D26</f>
        <v>1.2162601755880402</v>
      </c>
      <c r="G26" s="53">
        <f>(E26*100/D26)-100</f>
        <v>3.762838010568629</v>
      </c>
    </row>
    <row r="27" spans="2:13" ht="19.899999999999999" customHeight="1">
      <c r="B27" s="30" t="s">
        <v>34</v>
      </c>
      <c r="C27" s="54" t="s">
        <v>36</v>
      </c>
      <c r="D27" s="51">
        <v>49.178999447650732</v>
      </c>
      <c r="E27" s="51">
        <v>48.278888199046406</v>
      </c>
      <c r="F27" s="55">
        <f>E27-D27</f>
        <v>-0.90011124860432545</v>
      </c>
      <c r="G27" s="42">
        <f>(E27*100/D27)-100</f>
        <v>-1.8302756434938487</v>
      </c>
    </row>
    <row r="28" spans="2:13" ht="19.899999999999999" customHeight="1">
      <c r="B28" s="56" t="s">
        <v>34</v>
      </c>
      <c r="C28" s="57" t="s">
        <v>37</v>
      </c>
      <c r="D28" s="58" t="s">
        <v>38</v>
      </c>
      <c r="E28" s="58" t="s">
        <v>39</v>
      </c>
      <c r="F28" s="51">
        <v>0</v>
      </c>
      <c r="G28" s="59">
        <v>0</v>
      </c>
    </row>
    <row r="29" spans="2:13" ht="19.899999999999999" customHeight="1" thickBot="1">
      <c r="B29" s="60" t="s">
        <v>34</v>
      </c>
      <c r="C29" s="61" t="s">
        <v>40</v>
      </c>
      <c r="D29" s="62" t="s">
        <v>41</v>
      </c>
      <c r="E29" s="62" t="s">
        <v>42</v>
      </c>
      <c r="F29" s="28">
        <v>0</v>
      </c>
      <c r="G29" s="33">
        <v>0</v>
      </c>
    </row>
    <row r="30" spans="2:13" ht="19.899999999999999" customHeight="1" thickBot="1">
      <c r="B30" s="63"/>
      <c r="C30" s="64" t="s">
        <v>43</v>
      </c>
      <c r="D30" s="65"/>
      <c r="E30" s="65"/>
      <c r="F30" s="48"/>
      <c r="G30" s="66"/>
    </row>
    <row r="31" spans="2:13" s="69" customFormat="1" ht="19.899999999999999" customHeight="1">
      <c r="B31" s="67" t="s">
        <v>44</v>
      </c>
      <c r="C31" s="50" t="s">
        <v>45</v>
      </c>
      <c r="D31" s="68">
        <v>216.26225562281019</v>
      </c>
      <c r="E31" s="68">
        <v>218.37677042949886</v>
      </c>
      <c r="F31" s="28">
        <f>E31-D31</f>
        <v>2.1145148066886748</v>
      </c>
      <c r="G31" s="53">
        <f t="shared" ref="G31:G37" si="3">(E31*100/D31)-100</f>
        <v>0.97775490253678754</v>
      </c>
      <c r="I31" s="1"/>
      <c r="J31" s="1"/>
      <c r="K31" s="1"/>
      <c r="L31" s="1"/>
      <c r="M31" s="1"/>
    </row>
    <row r="32" spans="2:13" ht="19.899999999999999" customHeight="1">
      <c r="B32" s="34" t="s">
        <v>44</v>
      </c>
      <c r="C32" s="54" t="s">
        <v>46</v>
      </c>
      <c r="D32" s="35">
        <v>179.55933630827388</v>
      </c>
      <c r="E32" s="35">
        <v>179.27336752764947</v>
      </c>
      <c r="F32" s="28">
        <f t="shared" ref="F32:F36" si="4">E32-D32</f>
        <v>-0.28596878062441533</v>
      </c>
      <c r="G32" s="42">
        <f t="shared" si="3"/>
        <v>-0.15926143775307366</v>
      </c>
    </row>
    <row r="33" spans="2:12" ht="19.899999999999999" customHeight="1">
      <c r="B33" s="34" t="s">
        <v>44</v>
      </c>
      <c r="C33" s="54" t="s">
        <v>47</v>
      </c>
      <c r="D33" s="35">
        <v>171.72344748549256</v>
      </c>
      <c r="E33" s="35">
        <v>171.81587196121939</v>
      </c>
      <c r="F33" s="28">
        <f t="shared" si="4"/>
        <v>9.2424475726829769E-2</v>
      </c>
      <c r="G33" s="33">
        <f t="shared" si="3"/>
        <v>5.3821698248071925E-2</v>
      </c>
    </row>
    <row r="34" spans="2:12" ht="19.899999999999999" customHeight="1">
      <c r="B34" s="34" t="s">
        <v>44</v>
      </c>
      <c r="C34" s="54" t="s">
        <v>48</v>
      </c>
      <c r="D34" s="35">
        <v>181.73750000000001</v>
      </c>
      <c r="E34" s="35">
        <v>181.04124999999999</v>
      </c>
      <c r="F34" s="28">
        <f t="shared" si="4"/>
        <v>-0.69625000000002046</v>
      </c>
      <c r="G34" s="33">
        <f t="shared" si="3"/>
        <v>-0.38310750395488924</v>
      </c>
    </row>
    <row r="35" spans="2:12" ht="19.899999999999999" customHeight="1">
      <c r="B35" s="34" t="s">
        <v>44</v>
      </c>
      <c r="C35" s="54" t="s">
        <v>49</v>
      </c>
      <c r="D35" s="35">
        <v>70.004999999999995</v>
      </c>
      <c r="E35" s="35">
        <v>69.504999999999995</v>
      </c>
      <c r="F35" s="28">
        <f t="shared" si="4"/>
        <v>-0.5</v>
      </c>
      <c r="G35" s="33">
        <f t="shared" si="3"/>
        <v>-0.71423469752160429</v>
      </c>
    </row>
    <row r="36" spans="2:12" ht="19.899999999999999" customHeight="1">
      <c r="B36" s="34" t="s">
        <v>44</v>
      </c>
      <c r="C36" s="54" t="s">
        <v>50</v>
      </c>
      <c r="D36" s="35">
        <v>104.21166666666666</v>
      </c>
      <c r="E36" s="35">
        <v>103.71166666666666</v>
      </c>
      <c r="F36" s="28">
        <f t="shared" si="4"/>
        <v>-0.5</v>
      </c>
      <c r="G36" s="33">
        <f t="shared" si="3"/>
        <v>-0.47979272954083285</v>
      </c>
    </row>
    <row r="37" spans="2:12" ht="19.899999999999999" customHeight="1" thickBot="1">
      <c r="B37" s="70" t="s">
        <v>44</v>
      </c>
      <c r="C37" s="71" t="s">
        <v>51</v>
      </c>
      <c r="D37" s="72">
        <v>79.415000000000006</v>
      </c>
      <c r="E37" s="72">
        <v>79.680000000000007</v>
      </c>
      <c r="F37" s="73">
        <f>E37-D37</f>
        <v>0.26500000000000057</v>
      </c>
      <c r="G37" s="74">
        <f t="shared" si="3"/>
        <v>0.33369010892148765</v>
      </c>
    </row>
    <row r="38" spans="2:12" ht="19.899999999999999" customHeight="1">
      <c r="B38" s="75" t="s">
        <v>52</v>
      </c>
      <c r="C38" s="76"/>
      <c r="F38" s="76"/>
      <c r="G38" s="76"/>
      <c r="L38" s="77"/>
    </row>
    <row r="39" spans="2:12" ht="15" customHeight="1">
      <c r="B39" s="78" t="s">
        <v>53</v>
      </c>
      <c r="C39" s="76"/>
      <c r="D39" s="76"/>
      <c r="E39" s="76"/>
      <c r="F39" s="76"/>
      <c r="G39" s="76"/>
      <c r="L39" s="77"/>
    </row>
    <row r="40" spans="2:12" ht="15" customHeight="1">
      <c r="B40" s="1" t="s">
        <v>54</v>
      </c>
      <c r="C40" s="79"/>
      <c r="D40" s="80"/>
      <c r="E40" s="80"/>
      <c r="F40" s="76"/>
      <c r="L40" s="77"/>
    </row>
    <row r="41" spans="2:12" ht="15" customHeight="1">
      <c r="B41" s="1" t="s">
        <v>55</v>
      </c>
      <c r="C41" s="76"/>
      <c r="D41" s="80"/>
      <c r="E41" s="76"/>
      <c r="F41" s="76"/>
      <c r="L41" s="77"/>
    </row>
    <row r="42" spans="2:12" ht="15" customHeight="1">
      <c r="B42" s="1" t="s">
        <v>56</v>
      </c>
      <c r="C42" s="76"/>
      <c r="D42" s="80"/>
      <c r="E42" s="76"/>
      <c r="F42" s="76"/>
      <c r="L42" s="77"/>
    </row>
    <row r="43" spans="2:12" ht="15" customHeight="1">
      <c r="B43" s="1" t="s">
        <v>57</v>
      </c>
      <c r="C43" s="76"/>
      <c r="D43" s="80"/>
      <c r="E43" s="76"/>
      <c r="F43" s="76"/>
      <c r="L43" s="77"/>
    </row>
    <row r="44" spans="2:12" ht="7.5" customHeight="1">
      <c r="B44" s="78"/>
      <c r="G44" s="81"/>
      <c r="L44" s="77"/>
    </row>
    <row r="45" spans="2:12" ht="31.5" customHeight="1">
      <c r="B45" s="650" t="s">
        <v>58</v>
      </c>
      <c r="C45" s="650"/>
      <c r="D45" s="650"/>
      <c r="E45" s="650"/>
      <c r="F45" s="650"/>
      <c r="G45" s="650"/>
      <c r="L45" s="77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</row>
    <row r="49" spans="2:12" ht="13.5" customHeight="1">
      <c r="I49" s="82"/>
    </row>
    <row r="50" spans="2:12" ht="15" customHeight="1">
      <c r="B50" s="83"/>
      <c r="C50" s="83"/>
      <c r="D50" s="84"/>
      <c r="E50" s="84"/>
      <c r="F50" s="83"/>
      <c r="G50" s="83"/>
    </row>
    <row r="51" spans="2:12" ht="11.25" customHeight="1">
      <c r="B51" s="83"/>
      <c r="C51" s="83"/>
      <c r="D51" s="83"/>
      <c r="E51" s="83"/>
      <c r="F51" s="83"/>
      <c r="G51" s="83"/>
    </row>
    <row r="52" spans="2:12" ht="13.5" customHeight="1">
      <c r="B52" s="83"/>
      <c r="C52" s="83"/>
      <c r="D52" s="85"/>
      <c r="E52" s="85"/>
      <c r="F52" s="86"/>
      <c r="G52" s="86"/>
      <c r="L52" s="69"/>
    </row>
    <row r="53" spans="2:12" ht="15" customHeight="1">
      <c r="B53" s="87"/>
      <c r="C53" s="88"/>
      <c r="D53" s="89"/>
      <c r="E53" s="89"/>
      <c r="F53" s="90"/>
      <c r="G53" s="89"/>
      <c r="L53" s="69"/>
    </row>
    <row r="54" spans="2:12" ht="15" customHeight="1">
      <c r="B54" s="87"/>
      <c r="C54" s="88"/>
      <c r="D54" s="89"/>
      <c r="E54" s="89"/>
      <c r="F54" s="90"/>
      <c r="G54" s="89"/>
      <c r="L54" s="69"/>
    </row>
    <row r="55" spans="2:12" ht="15" customHeight="1">
      <c r="B55" s="87"/>
      <c r="C55" s="88"/>
      <c r="D55" s="89"/>
      <c r="E55" s="89"/>
      <c r="F55" s="90"/>
      <c r="G55" s="89"/>
      <c r="L55" s="69"/>
    </row>
    <row r="56" spans="2:12" ht="15" customHeight="1">
      <c r="B56" s="87"/>
      <c r="C56" s="88"/>
      <c r="D56" s="89"/>
      <c r="E56" s="89"/>
      <c r="F56" s="90"/>
      <c r="G56" s="91"/>
    </row>
    <row r="57" spans="2:12" ht="15" customHeight="1">
      <c r="B57" s="87"/>
      <c r="C57" s="92"/>
      <c r="D57" s="89"/>
      <c r="E57" s="89"/>
      <c r="F57" s="90"/>
      <c r="G57" s="91"/>
      <c r="I57" s="93"/>
    </row>
    <row r="58" spans="2:12" ht="15" customHeight="1">
      <c r="B58" s="87"/>
      <c r="C58" s="92"/>
      <c r="D58" s="89"/>
      <c r="E58" s="89"/>
      <c r="F58" s="90"/>
      <c r="G58" s="91"/>
      <c r="H58" s="93"/>
      <c r="I58" s="94"/>
    </row>
    <row r="59" spans="2:12" ht="15" customHeight="1">
      <c r="B59" s="95"/>
      <c r="C59" s="92"/>
      <c r="D59" s="89"/>
      <c r="E59" s="89"/>
      <c r="F59" s="90"/>
      <c r="H59" s="93"/>
      <c r="I59" s="94"/>
      <c r="J59" s="96"/>
    </row>
    <row r="60" spans="2:12" ht="15" customHeight="1">
      <c r="B60" s="87"/>
      <c r="C60" s="92"/>
      <c r="D60" s="89"/>
      <c r="E60" s="89"/>
      <c r="F60" s="90"/>
      <c r="G60" s="89"/>
      <c r="H60" s="94"/>
    </row>
    <row r="61" spans="2:12" ht="15" customHeight="1">
      <c r="B61" s="87"/>
      <c r="C61" s="92"/>
      <c r="D61" s="89"/>
      <c r="E61" s="89"/>
      <c r="F61" s="90"/>
      <c r="G61" s="89"/>
      <c r="H61" s="93"/>
    </row>
    <row r="62" spans="2:12" ht="15" customHeight="1">
      <c r="B62" s="87"/>
      <c r="C62" s="92"/>
      <c r="D62" s="89"/>
      <c r="E62" s="89"/>
      <c r="F62" s="90"/>
      <c r="H62" s="94"/>
      <c r="I62" s="94"/>
    </row>
    <row r="63" spans="2:12" ht="15" customHeight="1">
      <c r="B63" s="87"/>
      <c r="C63" s="97"/>
      <c r="D63" s="89"/>
      <c r="E63" s="89"/>
      <c r="F63" s="90"/>
      <c r="I63" s="94"/>
      <c r="K63" s="96"/>
    </row>
    <row r="64" spans="2:12" ht="15" customHeight="1">
      <c r="B64" s="87"/>
      <c r="C64" s="98"/>
      <c r="D64" s="89"/>
      <c r="E64" s="89"/>
      <c r="F64" s="90"/>
      <c r="G64" s="89"/>
    </row>
    <row r="65" spans="2:8" ht="15" customHeight="1">
      <c r="B65" s="87"/>
      <c r="C65" s="98"/>
      <c r="D65" s="89"/>
      <c r="E65" s="89"/>
      <c r="F65" s="90"/>
      <c r="G65" s="99" t="s">
        <v>59</v>
      </c>
    </row>
    <row r="66" spans="2:8" ht="15" customHeight="1">
      <c r="B66" s="87"/>
      <c r="C66" s="98"/>
      <c r="D66" s="89"/>
      <c r="E66" s="89"/>
      <c r="F66" s="90"/>
      <c r="G66" s="89"/>
    </row>
    <row r="67" spans="2:8" ht="15" customHeight="1">
      <c r="B67" s="87"/>
      <c r="C67" s="98"/>
      <c r="D67" s="89"/>
      <c r="E67" s="89"/>
      <c r="F67" s="90"/>
      <c r="G67" s="89"/>
    </row>
    <row r="68" spans="2:8" ht="15" customHeight="1">
      <c r="B68" s="87"/>
      <c r="C68" s="92"/>
      <c r="D68" s="100"/>
      <c r="E68" s="100"/>
      <c r="F68" s="90"/>
      <c r="H68" s="94"/>
    </row>
    <row r="69" spans="2:8" ht="15" customHeight="1">
      <c r="B69" s="87"/>
      <c r="C69" s="101"/>
      <c r="D69" s="89"/>
      <c r="E69" s="89"/>
      <c r="F69" s="90"/>
      <c r="G69" s="89"/>
    </row>
    <row r="70" spans="2:8" ht="15" customHeight="1">
      <c r="B70" s="102"/>
      <c r="C70" s="101"/>
      <c r="D70" s="103"/>
      <c r="E70" s="103"/>
      <c r="F70" s="90"/>
      <c r="G70" s="104"/>
    </row>
    <row r="71" spans="2:8" ht="15" customHeight="1">
      <c r="B71" s="102"/>
      <c r="C71" s="101"/>
      <c r="D71" s="89"/>
      <c r="E71" s="89"/>
      <c r="F71" s="90"/>
      <c r="G71" s="89"/>
    </row>
    <row r="72" spans="2:8" ht="15" customHeight="1">
      <c r="B72" s="102"/>
      <c r="C72" s="101"/>
      <c r="D72" s="651"/>
      <c r="E72" s="651"/>
      <c r="F72" s="651"/>
      <c r="G72" s="651"/>
    </row>
    <row r="73" spans="2:8" ht="12" customHeight="1">
      <c r="B73" s="101"/>
      <c r="C73" s="105"/>
      <c r="D73" s="105"/>
      <c r="E73" s="105"/>
      <c r="F73" s="105"/>
      <c r="G73" s="105"/>
    </row>
    <row r="74" spans="2:8" ht="15" customHeight="1">
      <c r="B74" s="106"/>
      <c r="C74" s="105"/>
      <c r="D74" s="105"/>
      <c r="E74" s="105"/>
      <c r="F74" s="105"/>
      <c r="G74" s="105"/>
    </row>
    <row r="75" spans="2:8" ht="13.5" customHeight="1">
      <c r="B75" s="106"/>
      <c r="C75" s="84"/>
      <c r="D75" s="84"/>
      <c r="E75" s="84"/>
      <c r="F75" s="84"/>
      <c r="G75" s="84"/>
      <c r="H75" s="94"/>
    </row>
    <row r="76" spans="2:8">
      <c r="B76" s="78"/>
    </row>
    <row r="77" spans="2:8" ht="11.25" customHeight="1">
      <c r="B77" s="69"/>
      <c r="C77" s="69"/>
      <c r="D77" s="69"/>
    </row>
    <row r="79" spans="2:8">
      <c r="E79" s="107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G26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G27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G30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G28:G29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1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r:id="rId5">
            <anchor moveWithCells="1">
              <from>
                <xdr:col>1</xdr:col>
                <xdr:colOff>57150</xdr:colOff>
                <xdr:row>45</xdr:row>
                <xdr:rowOff>342900</xdr:rowOff>
              </from>
              <to>
                <xdr:col>6</xdr:col>
                <xdr:colOff>914400</xdr:colOff>
                <xdr:row>62</xdr:row>
                <xdr:rowOff>114300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08" customWidth="1"/>
    <col min="2" max="2" width="9.28515625" style="108" customWidth="1"/>
    <col min="3" max="3" width="57.140625" style="108" customWidth="1"/>
    <col min="4" max="4" width="18.85546875" style="108" customWidth="1"/>
    <col min="5" max="5" width="20" style="108" customWidth="1"/>
    <col min="6" max="6" width="19.42578125" style="108" customWidth="1"/>
    <col min="7" max="7" width="19.7109375" style="108" customWidth="1"/>
    <col min="8" max="8" width="3.140625" style="108" customWidth="1"/>
    <col min="9" max="9" width="10.5703125" style="108" customWidth="1"/>
    <col min="10" max="16384" width="11.5703125" style="108"/>
  </cols>
  <sheetData>
    <row r="1" spans="2:10" ht="14.25" customHeight="1"/>
    <row r="2" spans="2:10" ht="21" customHeight="1" thickBot="1">
      <c r="B2" s="109"/>
      <c r="C2" s="109"/>
      <c r="D2" s="109"/>
      <c r="E2" s="109"/>
      <c r="F2" s="109"/>
      <c r="G2" s="109"/>
    </row>
    <row r="3" spans="2:10" ht="21" customHeight="1" thickBot="1">
      <c r="B3" s="647" t="s">
        <v>60</v>
      </c>
      <c r="C3" s="648"/>
      <c r="D3" s="648"/>
      <c r="E3" s="648"/>
      <c r="F3" s="648"/>
      <c r="G3" s="649"/>
    </row>
    <row r="4" spans="2:10" ht="20.100000000000001" customHeight="1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20.100000000000001" customHeight="1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customHeight="1" thickBot="1">
      <c r="B6" s="15"/>
      <c r="C6" s="16"/>
      <c r="D6" s="17" t="s">
        <v>9</v>
      </c>
      <c r="E6" s="17" t="s">
        <v>61</v>
      </c>
      <c r="F6" s="18" t="s">
        <v>11</v>
      </c>
      <c r="G6" s="19" t="s">
        <v>12</v>
      </c>
    </row>
    <row r="7" spans="2:10" ht="20.100000000000001" customHeight="1" thickBot="1">
      <c r="B7" s="45"/>
      <c r="C7" s="110" t="s">
        <v>62</v>
      </c>
      <c r="D7" s="111"/>
      <c r="E7" s="111"/>
      <c r="F7" s="112"/>
      <c r="G7" s="113"/>
    </row>
    <row r="8" spans="2:10" ht="20.100000000000001" customHeight="1">
      <c r="B8" s="114" t="s">
        <v>20</v>
      </c>
      <c r="C8" s="115" t="s">
        <v>63</v>
      </c>
      <c r="D8" s="116">
        <v>35.849414409521408</v>
      </c>
      <c r="E8" s="116">
        <v>38.403939028442721</v>
      </c>
      <c r="F8" s="117">
        <f t="shared" ref="F8:F14" si="0">E8-D8</f>
        <v>2.5545246189213131</v>
      </c>
      <c r="G8" s="118">
        <f t="shared" ref="G8:G14" si="1">(E8*100/D8)-100</f>
        <v>7.1257080791892804</v>
      </c>
      <c r="J8" s="119"/>
    </row>
    <row r="9" spans="2:10" ht="20.100000000000001" customHeight="1">
      <c r="B9" s="114" t="s">
        <v>20</v>
      </c>
      <c r="C9" s="115" t="s">
        <v>64</v>
      </c>
      <c r="D9" s="116">
        <v>41.223680315305458</v>
      </c>
      <c r="E9" s="116">
        <v>40.044239106634549</v>
      </c>
      <c r="F9" s="117">
        <f t="shared" si="0"/>
        <v>-1.1794412086709087</v>
      </c>
      <c r="G9" s="118">
        <f t="shared" si="1"/>
        <v>-2.8610769335725905</v>
      </c>
      <c r="J9" s="119"/>
    </row>
    <row r="10" spans="2:10" ht="20.100000000000001" customHeight="1">
      <c r="B10" s="114" t="s">
        <v>20</v>
      </c>
      <c r="C10" s="115" t="s">
        <v>65</v>
      </c>
      <c r="D10" s="116">
        <v>24.302470358658589</v>
      </c>
      <c r="E10" s="116">
        <v>24.622900116963429</v>
      </c>
      <c r="F10" s="117">
        <f t="shared" si="0"/>
        <v>0.32042975830484011</v>
      </c>
      <c r="G10" s="118">
        <f t="shared" si="1"/>
        <v>1.3185069401418872</v>
      </c>
      <c r="J10" s="119"/>
    </row>
    <row r="11" spans="2:10" ht="20.100000000000001" customHeight="1">
      <c r="B11" s="114" t="s">
        <v>20</v>
      </c>
      <c r="C11" s="115" t="s">
        <v>66</v>
      </c>
      <c r="D11" s="116">
        <v>215.70154532861326</v>
      </c>
      <c r="E11" s="116">
        <v>217.71397952901336</v>
      </c>
      <c r="F11" s="117">
        <f t="shared" si="0"/>
        <v>2.0124342004000937</v>
      </c>
      <c r="G11" s="118">
        <f t="shared" si="1"/>
        <v>0.93297161934292205</v>
      </c>
      <c r="J11" s="119"/>
    </row>
    <row r="12" spans="2:10" ht="20.100000000000001" customHeight="1">
      <c r="B12" s="114" t="s">
        <v>20</v>
      </c>
      <c r="C12" s="115" t="s">
        <v>67</v>
      </c>
      <c r="D12" s="116">
        <v>39.78239363861762</v>
      </c>
      <c r="E12" s="116">
        <v>37.544578539085713</v>
      </c>
      <c r="F12" s="117">
        <f t="shared" si="0"/>
        <v>-2.2378150995319075</v>
      </c>
      <c r="G12" s="118">
        <f t="shared" si="1"/>
        <v>-5.625139401766944</v>
      </c>
      <c r="J12" s="119"/>
    </row>
    <row r="13" spans="2:10" ht="20.100000000000001" customHeight="1">
      <c r="B13" s="114" t="s">
        <v>20</v>
      </c>
      <c r="C13" s="115" t="s">
        <v>68</v>
      </c>
      <c r="D13" s="116">
        <v>62.006281324521225</v>
      </c>
      <c r="E13" s="116">
        <v>62.006281324521225</v>
      </c>
      <c r="F13" s="117">
        <f t="shared" si="0"/>
        <v>0</v>
      </c>
      <c r="G13" s="118">
        <f t="shared" si="1"/>
        <v>0</v>
      </c>
      <c r="J13" s="119"/>
    </row>
    <row r="14" spans="2:10" ht="20.100000000000001" customHeight="1" thickBot="1">
      <c r="B14" s="114" t="s">
        <v>20</v>
      </c>
      <c r="C14" s="115" t="s">
        <v>69</v>
      </c>
      <c r="D14" s="116">
        <v>33.57</v>
      </c>
      <c r="E14" s="116">
        <v>28.71</v>
      </c>
      <c r="F14" s="117">
        <f t="shared" si="0"/>
        <v>-4.8599999999999994</v>
      </c>
      <c r="G14" s="118">
        <f t="shared" si="1"/>
        <v>-14.47721179624665</v>
      </c>
      <c r="J14" s="119"/>
    </row>
    <row r="15" spans="2:10" ht="20.100000000000001" customHeight="1" thickBot="1">
      <c r="B15" s="45"/>
      <c r="C15" s="110" t="s">
        <v>70</v>
      </c>
      <c r="D15" s="120"/>
      <c r="E15" s="120"/>
      <c r="F15" s="121"/>
      <c r="G15" s="122"/>
    </row>
    <row r="16" spans="2:10" ht="20.100000000000001" customHeight="1">
      <c r="B16" s="123" t="s">
        <v>20</v>
      </c>
      <c r="C16" s="124" t="s">
        <v>71</v>
      </c>
      <c r="D16" s="125">
        <v>48.84123872990984</v>
      </c>
      <c r="E16" s="125">
        <v>49.57252058016465</v>
      </c>
      <c r="F16" s="52">
        <f>E16-D16</f>
        <v>0.73128185025480974</v>
      </c>
      <c r="G16" s="126">
        <f>(E16*100/D16)-100</f>
        <v>1.4972631105831766</v>
      </c>
    </row>
    <row r="17" spans="2:7" ht="20.100000000000001" customHeight="1">
      <c r="B17" s="127" t="s">
        <v>20</v>
      </c>
      <c r="C17" s="128" t="s">
        <v>72</v>
      </c>
      <c r="D17" s="129">
        <v>93.870616164310476</v>
      </c>
      <c r="E17" s="129">
        <v>102.74493144586894</v>
      </c>
      <c r="F17" s="130">
        <f t="shared" ref="F17:F35" si="2">E17-D17</f>
        <v>8.8743152815584665</v>
      </c>
      <c r="G17" s="131">
        <f t="shared" ref="G17:G35" si="3">(E17*100/D17)-100</f>
        <v>9.4537733362961376</v>
      </c>
    </row>
    <row r="18" spans="2:7" ht="20.100000000000001" customHeight="1">
      <c r="B18" s="127" t="s">
        <v>20</v>
      </c>
      <c r="C18" s="128" t="s">
        <v>73</v>
      </c>
      <c r="D18" s="129">
        <v>35.607733026396559</v>
      </c>
      <c r="E18" s="129">
        <v>86.659769110892384</v>
      </c>
      <c r="F18" s="130">
        <f t="shared" si="2"/>
        <v>51.052036084495825</v>
      </c>
      <c r="G18" s="131">
        <f t="shared" si="3"/>
        <v>143.37345218424929</v>
      </c>
    </row>
    <row r="19" spans="2:7" ht="20.100000000000001" customHeight="1">
      <c r="B19" s="127" t="s">
        <v>20</v>
      </c>
      <c r="C19" s="128" t="s">
        <v>74</v>
      </c>
      <c r="D19" s="129">
        <v>43.056756766417855</v>
      </c>
      <c r="E19" s="129">
        <v>86.420928774176545</v>
      </c>
      <c r="F19" s="130">
        <f t="shared" si="2"/>
        <v>43.36417200775869</v>
      </c>
      <c r="G19" s="131">
        <f t="shared" si="3"/>
        <v>100.71397677026292</v>
      </c>
    </row>
    <row r="20" spans="2:7" ht="20.100000000000001" customHeight="1">
      <c r="B20" s="127" t="s">
        <v>20</v>
      </c>
      <c r="C20" s="128" t="s">
        <v>75</v>
      </c>
      <c r="D20" s="129">
        <v>10.493698588785751</v>
      </c>
      <c r="E20" s="129">
        <v>11.691346403869156</v>
      </c>
      <c r="F20" s="130">
        <f t="shared" si="2"/>
        <v>1.1976478150834051</v>
      </c>
      <c r="G20" s="131">
        <f t="shared" si="3"/>
        <v>11.413019012793924</v>
      </c>
    </row>
    <row r="21" spans="2:7" ht="20.100000000000001" customHeight="1">
      <c r="B21" s="127" t="s">
        <v>20</v>
      </c>
      <c r="C21" s="128" t="s">
        <v>76</v>
      </c>
      <c r="D21" s="129">
        <v>173.14263996166281</v>
      </c>
      <c r="E21" s="129">
        <v>173.15602398629431</v>
      </c>
      <c r="F21" s="130">
        <f t="shared" si="2"/>
        <v>1.3384024631506009E-2</v>
      </c>
      <c r="G21" s="131">
        <f t="shared" si="3"/>
        <v>7.7300569255953633E-3</v>
      </c>
    </row>
    <row r="22" spans="2:7" ht="20.100000000000001" customHeight="1">
      <c r="B22" s="127" t="s">
        <v>20</v>
      </c>
      <c r="C22" s="128" t="s">
        <v>77</v>
      </c>
      <c r="D22" s="129">
        <v>47.025413051448147</v>
      </c>
      <c r="E22" s="129">
        <v>54.233868910891125</v>
      </c>
      <c r="F22" s="130">
        <f t="shared" si="2"/>
        <v>7.208455859442978</v>
      </c>
      <c r="G22" s="131">
        <f>(E22*100/D22)-100</f>
        <v>15.328851766929859</v>
      </c>
    </row>
    <row r="23" spans="2:7" ht="20.100000000000001" customHeight="1">
      <c r="B23" s="127" t="s">
        <v>20</v>
      </c>
      <c r="C23" s="128" t="s">
        <v>78</v>
      </c>
      <c r="D23" s="129">
        <v>31.03792472842758</v>
      </c>
      <c r="E23" s="129">
        <v>32.175788123167159</v>
      </c>
      <c r="F23" s="130">
        <f t="shared" si="2"/>
        <v>1.1378633947395791</v>
      </c>
      <c r="G23" s="131">
        <f t="shared" ref="G23:G27" si="4">(E23*100/D23)-100</f>
        <v>3.6660421232912199</v>
      </c>
    </row>
    <row r="24" spans="2:7" ht="20.100000000000001" customHeight="1">
      <c r="B24" s="127" t="s">
        <v>20</v>
      </c>
      <c r="C24" s="128" t="s">
        <v>79</v>
      </c>
      <c r="D24" s="129">
        <v>47.362545544376502</v>
      </c>
      <c r="E24" s="129">
        <v>46.903290830469011</v>
      </c>
      <c r="F24" s="130">
        <f t="shared" si="2"/>
        <v>-0.45925471390749095</v>
      </c>
      <c r="G24" s="131">
        <f t="shared" si="4"/>
        <v>-0.96965800429200044</v>
      </c>
    </row>
    <row r="25" spans="2:7" ht="20.100000000000001" customHeight="1">
      <c r="B25" s="127" t="s">
        <v>20</v>
      </c>
      <c r="C25" s="128" t="s">
        <v>80</v>
      </c>
      <c r="D25" s="129">
        <v>102.78968792401626</v>
      </c>
      <c r="E25" s="129">
        <v>101.34124830393488</v>
      </c>
      <c r="F25" s="130">
        <f t="shared" si="2"/>
        <v>-1.4484396200813876</v>
      </c>
      <c r="G25" s="131">
        <f t="shared" si="4"/>
        <v>-1.4091293098896216</v>
      </c>
    </row>
    <row r="26" spans="2:7" ht="20.100000000000001" customHeight="1">
      <c r="B26" s="127" t="s">
        <v>20</v>
      </c>
      <c r="C26" s="128" t="s">
        <v>81</v>
      </c>
      <c r="D26" s="129">
        <v>363</v>
      </c>
      <c r="E26" s="129">
        <v>234</v>
      </c>
      <c r="F26" s="130">
        <f t="shared" si="2"/>
        <v>-129</v>
      </c>
      <c r="G26" s="131">
        <f t="shared" si="4"/>
        <v>-35.537190082644628</v>
      </c>
    </row>
    <row r="27" spans="2:7" ht="20.100000000000001" customHeight="1">
      <c r="B27" s="127" t="s">
        <v>20</v>
      </c>
      <c r="C27" s="128" t="s">
        <v>82</v>
      </c>
      <c r="D27" s="129">
        <v>116.90250243743907</v>
      </c>
      <c r="E27" s="129">
        <v>127.08510473235064</v>
      </c>
      <c r="F27" s="130">
        <f t="shared" si="2"/>
        <v>10.182602294911575</v>
      </c>
      <c r="G27" s="131">
        <f t="shared" si="4"/>
        <v>8.7103373175102377</v>
      </c>
    </row>
    <row r="28" spans="2:7" ht="20.100000000000001" customHeight="1">
      <c r="B28" s="127" t="s">
        <v>20</v>
      </c>
      <c r="C28" s="128" t="s">
        <v>83</v>
      </c>
      <c r="D28" s="129">
        <v>173.74078443261098</v>
      </c>
      <c r="E28" s="129">
        <v>178.66629669762642</v>
      </c>
      <c r="F28" s="130">
        <f t="shared" si="2"/>
        <v>4.9255122650154419</v>
      </c>
      <c r="G28" s="131">
        <f t="shared" si="3"/>
        <v>2.834977567933052</v>
      </c>
    </row>
    <row r="29" spans="2:7" ht="20.100000000000001" customHeight="1">
      <c r="B29" s="127" t="s">
        <v>20</v>
      </c>
      <c r="C29" s="128" t="s">
        <v>84</v>
      </c>
      <c r="D29" s="129">
        <v>26.886138828633406</v>
      </c>
      <c r="E29" s="129">
        <v>27.429034707158351</v>
      </c>
      <c r="F29" s="130">
        <f t="shared" si="2"/>
        <v>0.54289587852494492</v>
      </c>
      <c r="G29" s="131">
        <f t="shared" si="3"/>
        <v>2.0192407767632687</v>
      </c>
    </row>
    <row r="30" spans="2:7" ht="20.100000000000001" customHeight="1">
      <c r="B30" s="127" t="s">
        <v>20</v>
      </c>
      <c r="C30" s="128" t="s">
        <v>85</v>
      </c>
      <c r="D30" s="129">
        <v>44.66017446775534</v>
      </c>
      <c r="E30" s="129">
        <v>47.989668254124808</v>
      </c>
      <c r="F30" s="130">
        <f t="shared" si="2"/>
        <v>3.3294937863694685</v>
      </c>
      <c r="G30" s="131">
        <f t="shared" si="3"/>
        <v>7.4551741591904488</v>
      </c>
    </row>
    <row r="31" spans="2:7" ht="20.100000000000001" customHeight="1">
      <c r="B31" s="127" t="s">
        <v>20</v>
      </c>
      <c r="C31" s="128" t="s">
        <v>86</v>
      </c>
      <c r="D31" s="129">
        <v>74.58308757583751</v>
      </c>
      <c r="E31" s="129">
        <v>72.019788973885525</v>
      </c>
      <c r="F31" s="130">
        <f t="shared" si="2"/>
        <v>-2.5632986019519848</v>
      </c>
      <c r="G31" s="131">
        <f t="shared" si="3"/>
        <v>-3.4368362657895801</v>
      </c>
    </row>
    <row r="32" spans="2:7" ht="20.100000000000001" customHeight="1">
      <c r="B32" s="127" t="s">
        <v>20</v>
      </c>
      <c r="C32" s="128" t="s">
        <v>87</v>
      </c>
      <c r="D32" s="129">
        <v>58.508668629375208</v>
      </c>
      <c r="E32" s="129">
        <v>57.551869977644856</v>
      </c>
      <c r="F32" s="130">
        <f t="shared" si="2"/>
        <v>-0.95679865173035239</v>
      </c>
      <c r="G32" s="131">
        <f t="shared" si="3"/>
        <v>-1.63531092766992</v>
      </c>
    </row>
    <row r="33" spans="2:10" ht="20.100000000000001" customHeight="1">
      <c r="B33" s="127" t="s">
        <v>20</v>
      </c>
      <c r="C33" s="128" t="s">
        <v>88</v>
      </c>
      <c r="D33" s="129">
        <v>54.292779869501373</v>
      </c>
      <c r="E33" s="129">
        <v>62.208178229073674</v>
      </c>
      <c r="F33" s="130">
        <f t="shared" si="2"/>
        <v>7.9153983595723005</v>
      </c>
      <c r="G33" s="131">
        <f t="shared" si="3"/>
        <v>14.579099428317775</v>
      </c>
    </row>
    <row r="34" spans="2:10" ht="20.100000000000001" customHeight="1">
      <c r="B34" s="127" t="s">
        <v>20</v>
      </c>
      <c r="C34" s="128" t="s">
        <v>89</v>
      </c>
      <c r="D34" s="129">
        <v>19.000000000000004</v>
      </c>
      <c r="E34" s="129">
        <v>19.000000000000004</v>
      </c>
      <c r="F34" s="130">
        <f t="shared" si="2"/>
        <v>0</v>
      </c>
      <c r="G34" s="131">
        <f t="shared" si="3"/>
        <v>0</v>
      </c>
    </row>
    <row r="35" spans="2:10" ht="20.100000000000001" customHeight="1" thickBot="1">
      <c r="B35" s="132" t="s">
        <v>20</v>
      </c>
      <c r="C35" s="133" t="s">
        <v>90</v>
      </c>
      <c r="D35" s="134">
        <v>18.000610765111176</v>
      </c>
      <c r="E35" s="134">
        <v>18.653299034208867</v>
      </c>
      <c r="F35" s="135">
        <f t="shared" si="2"/>
        <v>0.65268826909769118</v>
      </c>
      <c r="G35" s="136">
        <f t="shared" si="3"/>
        <v>3.6259229068089809</v>
      </c>
    </row>
    <row r="36" spans="2:10" ht="15" customHeight="1">
      <c r="B36" s="75" t="s">
        <v>52</v>
      </c>
      <c r="C36" s="137"/>
      <c r="F36" s="137"/>
      <c r="G36" s="137"/>
      <c r="J36" s="138"/>
    </row>
    <row r="37" spans="2:10" ht="15" customHeight="1">
      <c r="B37" s="78" t="s">
        <v>91</v>
      </c>
      <c r="C37" s="76"/>
      <c r="D37" s="137"/>
      <c r="E37" s="137"/>
      <c r="F37" s="137"/>
      <c r="G37" s="137"/>
    </row>
    <row r="38" spans="2:10" ht="9.75" customHeight="1">
      <c r="B38" s="139"/>
      <c r="D38" s="137"/>
      <c r="E38" s="140"/>
      <c r="F38" s="137"/>
      <c r="G38" s="137"/>
    </row>
    <row r="39" spans="2:10" s="137" customFormat="1" ht="60.75" customHeight="1">
      <c r="B39" s="652"/>
      <c r="C39" s="652"/>
      <c r="D39" s="652"/>
      <c r="E39" s="652"/>
      <c r="F39" s="652"/>
      <c r="G39" s="652"/>
    </row>
    <row r="40" spans="2:10" ht="33" customHeight="1">
      <c r="B40" s="652" t="s">
        <v>58</v>
      </c>
      <c r="C40" s="652"/>
      <c r="D40" s="652"/>
      <c r="E40" s="652"/>
      <c r="F40" s="652"/>
      <c r="G40" s="652"/>
    </row>
    <row r="41" spans="2:10" ht="28.5" customHeight="1">
      <c r="I41" s="141"/>
    </row>
    <row r="42" spans="2:10" ht="18.75" customHeight="1">
      <c r="I42" s="141"/>
    </row>
    <row r="43" spans="2:10" ht="18.75" customHeight="1">
      <c r="I43" s="141"/>
    </row>
    <row r="44" spans="2:10" ht="13.5" customHeight="1">
      <c r="I44" s="141"/>
    </row>
    <row r="45" spans="2:10" ht="15" customHeight="1">
      <c r="B45" s="142"/>
      <c r="C45" s="143"/>
      <c r="D45" s="144"/>
      <c r="E45" s="144"/>
      <c r="F45" s="142"/>
      <c r="G45" s="142"/>
    </row>
    <row r="46" spans="2:10" ht="11.25" customHeight="1">
      <c r="B46" s="142"/>
      <c r="C46" s="143"/>
      <c r="D46" s="142"/>
      <c r="E46" s="142"/>
      <c r="F46" s="142"/>
      <c r="G46" s="142"/>
    </row>
    <row r="47" spans="2:10" ht="13.5" customHeight="1">
      <c r="B47" s="142"/>
      <c r="C47" s="142"/>
      <c r="D47" s="145"/>
      <c r="E47" s="145"/>
      <c r="F47" s="146"/>
      <c r="G47" s="146"/>
    </row>
    <row r="48" spans="2:10" ht="6" customHeight="1">
      <c r="B48" s="147"/>
      <c r="C48" s="148"/>
      <c r="D48" s="149"/>
      <c r="E48" s="149"/>
      <c r="F48" s="150"/>
      <c r="G48" s="149"/>
    </row>
    <row r="49" spans="2:10" ht="15" customHeight="1">
      <c r="B49" s="147"/>
      <c r="C49" s="148"/>
      <c r="D49" s="149"/>
      <c r="E49" s="149"/>
      <c r="F49" s="150"/>
      <c r="G49" s="149"/>
    </row>
    <row r="50" spans="2:10" ht="15" customHeight="1">
      <c r="B50" s="147"/>
      <c r="C50" s="148"/>
      <c r="D50" s="149"/>
      <c r="E50" s="149"/>
      <c r="F50" s="150"/>
      <c r="G50" s="149"/>
    </row>
    <row r="51" spans="2:10" ht="15" customHeight="1">
      <c r="B51" s="147"/>
      <c r="C51" s="148"/>
      <c r="D51" s="149"/>
      <c r="E51" s="149"/>
      <c r="F51" s="150"/>
      <c r="G51" s="151"/>
    </row>
    <row r="52" spans="2:10" ht="15" customHeight="1">
      <c r="B52" s="147"/>
      <c r="C52" s="152"/>
      <c r="D52" s="149"/>
      <c r="E52" s="149"/>
      <c r="F52" s="150"/>
      <c r="G52" s="151"/>
      <c r="I52" s="153"/>
    </row>
    <row r="53" spans="2:10" ht="15" customHeight="1">
      <c r="B53" s="147"/>
      <c r="C53" s="152"/>
      <c r="D53" s="149"/>
      <c r="E53" s="149"/>
      <c r="F53" s="150"/>
      <c r="G53" s="151"/>
      <c r="H53" s="153"/>
      <c r="I53" s="154"/>
    </row>
    <row r="54" spans="2:10" ht="15" customHeight="1">
      <c r="B54" s="155"/>
      <c r="C54" s="152"/>
      <c r="D54" s="149"/>
      <c r="E54" s="149"/>
      <c r="F54" s="150"/>
      <c r="G54" s="151"/>
      <c r="H54" s="153"/>
      <c r="I54" s="154"/>
      <c r="J54" s="119"/>
    </row>
    <row r="55" spans="2:10" ht="15" customHeight="1">
      <c r="B55" s="147"/>
      <c r="C55" s="152"/>
      <c r="D55" s="149"/>
      <c r="E55" s="149"/>
      <c r="F55" s="150"/>
      <c r="G55" s="149"/>
      <c r="H55" s="154"/>
    </row>
    <row r="56" spans="2:10" ht="15" customHeight="1">
      <c r="B56" s="147"/>
      <c r="C56" s="152"/>
      <c r="D56" s="149"/>
      <c r="E56" s="149"/>
      <c r="F56" s="150"/>
      <c r="G56" s="149"/>
      <c r="H56" s="153"/>
    </row>
    <row r="57" spans="2:10" ht="15" customHeight="1">
      <c r="B57" s="147"/>
      <c r="C57" s="152"/>
      <c r="D57" s="149"/>
      <c r="E57" s="149"/>
      <c r="F57" s="150"/>
      <c r="G57" s="149"/>
      <c r="H57" s="94"/>
      <c r="I57" s="154"/>
    </row>
    <row r="58" spans="2:10" ht="15" customHeight="1">
      <c r="B58" s="147"/>
      <c r="C58" s="156"/>
      <c r="D58" s="149"/>
      <c r="E58" s="149"/>
      <c r="F58" s="150"/>
      <c r="I58" s="154"/>
    </row>
    <row r="59" spans="2:10" ht="15" customHeight="1">
      <c r="B59" s="147"/>
      <c r="C59" s="157"/>
      <c r="D59" s="149"/>
      <c r="E59" s="149"/>
      <c r="F59" s="150"/>
    </row>
    <row r="60" spans="2:10" ht="15" customHeight="1">
      <c r="B60" s="147"/>
      <c r="C60" s="157"/>
      <c r="D60" s="149"/>
      <c r="E60" s="149"/>
      <c r="F60" s="150"/>
    </row>
    <row r="61" spans="2:10" ht="15" customHeight="1">
      <c r="B61" s="147"/>
      <c r="C61" s="157"/>
      <c r="D61" s="149"/>
      <c r="E61" s="149"/>
      <c r="F61" s="150"/>
      <c r="G61" s="99" t="s">
        <v>59</v>
      </c>
    </row>
    <row r="62" spans="2:10" ht="15" customHeight="1">
      <c r="B62" s="147"/>
      <c r="C62" s="157"/>
      <c r="D62" s="149"/>
      <c r="E62" s="149"/>
      <c r="F62" s="150"/>
    </row>
    <row r="63" spans="2:10" ht="15" customHeight="1">
      <c r="B63" s="147"/>
      <c r="C63" s="152"/>
      <c r="D63" s="158"/>
      <c r="E63" s="158"/>
      <c r="F63" s="150"/>
      <c r="H63" s="154"/>
    </row>
    <row r="64" spans="2:10" ht="15" customHeight="1">
      <c r="B64" s="147"/>
      <c r="C64" s="159"/>
      <c r="D64" s="149"/>
      <c r="E64" s="149"/>
      <c r="F64" s="150"/>
    </row>
    <row r="65" spans="2:8" ht="15" customHeight="1">
      <c r="B65" s="160"/>
      <c r="C65" s="159"/>
      <c r="D65" s="161"/>
      <c r="E65" s="161"/>
      <c r="F65" s="150"/>
    </row>
    <row r="66" spans="2:8" ht="15" customHeight="1">
      <c r="B66" s="160"/>
      <c r="C66" s="159"/>
      <c r="D66" s="149"/>
      <c r="E66" s="149"/>
      <c r="F66" s="150"/>
      <c r="G66" s="149"/>
    </row>
    <row r="67" spans="2:8" ht="15" customHeight="1">
      <c r="B67" s="160"/>
      <c r="C67" s="159"/>
      <c r="D67" s="653"/>
      <c r="E67" s="653"/>
      <c r="F67" s="653"/>
      <c r="G67" s="653"/>
    </row>
    <row r="68" spans="2:8" ht="12" customHeight="1">
      <c r="B68" s="159"/>
      <c r="C68" s="162"/>
      <c r="D68" s="162"/>
      <c r="E68" s="162"/>
      <c r="F68" s="162"/>
      <c r="G68" s="162"/>
    </row>
    <row r="69" spans="2:8" ht="15" customHeight="1">
      <c r="B69" s="163"/>
      <c r="C69" s="162"/>
      <c r="D69" s="162"/>
      <c r="E69" s="162"/>
      <c r="F69" s="162"/>
      <c r="G69" s="162"/>
    </row>
    <row r="70" spans="2:8" ht="13.5" customHeight="1">
      <c r="B70" s="163"/>
      <c r="C70" s="164"/>
      <c r="D70" s="164"/>
      <c r="E70" s="164"/>
      <c r="F70" s="164"/>
      <c r="G70" s="164"/>
      <c r="H70" s="94"/>
    </row>
    <row r="71" spans="2:8">
      <c r="B71" s="165"/>
    </row>
    <row r="72" spans="2:8" ht="11.25" customHeight="1">
      <c r="B72" s="166"/>
      <c r="C72" s="166"/>
      <c r="D72" s="166"/>
    </row>
  </sheetData>
  <mergeCells count="4">
    <mergeCell ref="B3:G3"/>
    <mergeCell ref="B39:G39"/>
    <mergeCell ref="B40:G40"/>
    <mergeCell ref="D67:G67"/>
  </mergeCells>
  <conditionalFormatting sqref="G66 G33:G35 G48:G57 G7 G9 G30:G31 G28 G12:G23">
    <cfRule type="cellIs" dxfId="27" priority="19" stopIfTrue="1" operator="lessThan">
      <formula>0</formula>
    </cfRule>
    <cfRule type="cellIs" dxfId="26" priority="20" stopIfTrue="1" operator="greaterThanOrEqual">
      <formula>0</formula>
    </cfRule>
  </conditionalFormatting>
  <conditionalFormatting sqref="G29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8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0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32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1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7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6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5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r:id="rId5">
            <anchor moveWithCells="1">
              <from>
                <xdr:col>1</xdr:col>
                <xdr:colOff>28575</xdr:colOff>
                <xdr:row>40</xdr:row>
                <xdr:rowOff>171450</xdr:rowOff>
              </from>
              <to>
                <xdr:col>6</xdr:col>
                <xdr:colOff>1266825</xdr:colOff>
                <xdr:row>59</xdr:row>
                <xdr:rowOff>123825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0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7" customWidth="1"/>
    <col min="2" max="2" width="5.28515625" style="107" customWidth="1"/>
    <col min="3" max="3" width="69.7109375" style="107" customWidth="1"/>
    <col min="4" max="4" width="17.42578125" style="107" customWidth="1"/>
    <col min="5" max="5" width="18.140625" style="107" customWidth="1"/>
    <col min="6" max="6" width="18" style="107" customWidth="1"/>
    <col min="7" max="7" width="20.28515625" style="107" customWidth="1"/>
    <col min="8" max="8" width="10.5703125" style="107" customWidth="1"/>
    <col min="9" max="16384" width="11.5703125" style="107"/>
  </cols>
  <sheetData>
    <row r="1" spans="1:8" ht="10.5" customHeight="1">
      <c r="G1" s="2"/>
    </row>
    <row r="2" spans="1:8" ht="15.6" customHeight="1">
      <c r="B2" s="646" t="s">
        <v>92</v>
      </c>
      <c r="C2" s="646"/>
      <c r="D2" s="646"/>
      <c r="E2" s="646"/>
      <c r="F2" s="646"/>
      <c r="G2" s="646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7"/>
      <c r="B4" s="647" t="s">
        <v>93</v>
      </c>
      <c r="C4" s="648"/>
      <c r="D4" s="648"/>
      <c r="E4" s="648"/>
      <c r="F4" s="648"/>
      <c r="G4" s="649"/>
    </row>
    <row r="5" spans="1:8" ht="15.75" customHeight="1">
      <c r="B5" s="168"/>
      <c r="C5" s="6" t="s">
        <v>94</v>
      </c>
      <c r="D5" s="7"/>
      <c r="E5" s="7"/>
      <c r="F5" s="8" t="s">
        <v>4</v>
      </c>
      <c r="G5" s="9" t="s">
        <v>4</v>
      </c>
    </row>
    <row r="6" spans="1:8" ht="14.25">
      <c r="B6" s="169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70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71"/>
      <c r="C8" s="172" t="s">
        <v>95</v>
      </c>
      <c r="D8" s="173"/>
      <c r="E8" s="173"/>
      <c r="F8" s="174"/>
      <c r="G8" s="175"/>
    </row>
    <row r="9" spans="1:8" ht="20.100000000000001" customHeight="1">
      <c r="B9" s="176" t="s">
        <v>96</v>
      </c>
      <c r="C9" s="177" t="s">
        <v>97</v>
      </c>
      <c r="D9" s="178">
        <v>380.55</v>
      </c>
      <c r="E9" s="178">
        <v>380.74</v>
      </c>
      <c r="F9" s="179">
        <v>0.18999999999999773</v>
      </c>
      <c r="G9" s="180">
        <v>4.9927736171326842E-2</v>
      </c>
    </row>
    <row r="10" spans="1:8" ht="20.100000000000001" customHeight="1">
      <c r="B10" s="181" t="s">
        <v>96</v>
      </c>
      <c r="C10" s="31" t="s">
        <v>98</v>
      </c>
      <c r="D10" s="35">
        <v>358.13</v>
      </c>
      <c r="E10" s="35">
        <v>355.93</v>
      </c>
      <c r="F10" s="28">
        <v>-2.1999999999999886</v>
      </c>
      <c r="G10" s="33">
        <v>-0.614302069081063</v>
      </c>
      <c r="H10" s="182"/>
    </row>
    <row r="11" spans="1:8" ht="20.100000000000001" customHeight="1">
      <c r="B11" s="181" t="s">
        <v>96</v>
      </c>
      <c r="C11" s="31" t="s">
        <v>99</v>
      </c>
      <c r="D11" s="35">
        <v>384.2</v>
      </c>
      <c r="E11" s="35">
        <v>384.95</v>
      </c>
      <c r="F11" s="28">
        <v>0.75</v>
      </c>
      <c r="G11" s="33">
        <v>0.19521082769391285</v>
      </c>
      <c r="H11" s="182"/>
    </row>
    <row r="12" spans="1:8" ht="20.100000000000001" customHeight="1" thickBot="1">
      <c r="B12" s="181" t="s">
        <v>96</v>
      </c>
      <c r="C12" s="31" t="s">
        <v>100</v>
      </c>
      <c r="D12" s="35">
        <v>194.67</v>
      </c>
      <c r="E12" s="35">
        <v>195.19</v>
      </c>
      <c r="F12" s="28">
        <v>0.52000000000001023</v>
      </c>
      <c r="G12" s="42">
        <v>0.26711871372066298</v>
      </c>
    </row>
    <row r="13" spans="1:8" ht="20.100000000000001" customHeight="1" thickBot="1">
      <c r="B13" s="183"/>
      <c r="C13" s="184" t="s">
        <v>101</v>
      </c>
      <c r="D13" s="185"/>
      <c r="E13" s="185"/>
      <c r="F13" s="186"/>
      <c r="G13" s="187"/>
    </row>
    <row r="14" spans="1:8" ht="20.100000000000001" customHeight="1">
      <c r="B14" s="181" t="s">
        <v>96</v>
      </c>
      <c r="C14" s="54" t="s">
        <v>102</v>
      </c>
      <c r="D14" s="35">
        <v>668.73</v>
      </c>
      <c r="E14" s="35">
        <v>657.83</v>
      </c>
      <c r="F14" s="28">
        <v>-10.899999999999977</v>
      </c>
      <c r="G14" s="42">
        <v>-1.6299552883824617</v>
      </c>
    </row>
    <row r="15" spans="1:8" ht="20.100000000000001" customHeight="1">
      <c r="B15" s="181" t="s">
        <v>96</v>
      </c>
      <c r="C15" s="54" t="s">
        <v>103</v>
      </c>
      <c r="D15" s="35">
        <v>636.46</v>
      </c>
      <c r="E15" s="35">
        <v>626.33000000000004</v>
      </c>
      <c r="F15" s="28">
        <v>-10.129999999999995</v>
      </c>
      <c r="G15" s="42">
        <v>-1.5916161267008135</v>
      </c>
    </row>
    <row r="16" spans="1:8" ht="20.100000000000001" customHeight="1">
      <c r="B16" s="181" t="s">
        <v>96</v>
      </c>
      <c r="C16" s="54" t="s">
        <v>104</v>
      </c>
      <c r="D16" s="35">
        <v>658.69</v>
      </c>
      <c r="E16" s="35">
        <v>647.04999999999995</v>
      </c>
      <c r="F16" s="28">
        <v>-11.6400000000001</v>
      </c>
      <c r="G16" s="42">
        <v>-1.7671438764821232</v>
      </c>
    </row>
    <row r="17" spans="2:12" ht="20.100000000000001" customHeight="1" thickBot="1">
      <c r="B17" s="181" t="s">
        <v>96</v>
      </c>
      <c r="C17" s="54" t="s">
        <v>105</v>
      </c>
      <c r="D17" s="35">
        <v>614.22</v>
      </c>
      <c r="E17" s="35">
        <v>605.6</v>
      </c>
      <c r="F17" s="28">
        <v>-8.6200000000000045</v>
      </c>
      <c r="G17" s="42">
        <v>-1.4034059457523398</v>
      </c>
      <c r="H17" s="188"/>
    </row>
    <row r="18" spans="2:12" ht="20.100000000000001" customHeight="1" thickBot="1">
      <c r="B18" s="183"/>
      <c r="C18" s="189" t="s">
        <v>106</v>
      </c>
      <c r="D18" s="185"/>
      <c r="E18" s="185"/>
      <c r="F18" s="186"/>
      <c r="G18" s="187"/>
    </row>
    <row r="19" spans="2:12" ht="20.100000000000001" customHeight="1">
      <c r="B19" s="190" t="s">
        <v>96</v>
      </c>
      <c r="C19" s="54" t="s">
        <v>107</v>
      </c>
      <c r="D19" s="35">
        <v>187.16</v>
      </c>
      <c r="E19" s="35">
        <v>189.54</v>
      </c>
      <c r="F19" s="28">
        <v>2.3799999999999955</v>
      </c>
      <c r="G19" s="42">
        <v>1.2716392391536715</v>
      </c>
    </row>
    <row r="20" spans="2:12" ht="20.100000000000001" customHeight="1">
      <c r="B20" s="181" t="s">
        <v>96</v>
      </c>
      <c r="C20" s="54" t="s">
        <v>108</v>
      </c>
      <c r="D20" s="35">
        <v>182.59</v>
      </c>
      <c r="E20" s="35">
        <v>180.62</v>
      </c>
      <c r="F20" s="191">
        <v>-1.9699999999999989</v>
      </c>
      <c r="G20" s="33">
        <v>-1.0789199846650916</v>
      </c>
    </row>
    <row r="21" spans="2:12" ht="20.100000000000001" customHeight="1">
      <c r="B21" s="181" t="s">
        <v>96</v>
      </c>
      <c r="C21" s="54" t="s">
        <v>109</v>
      </c>
      <c r="D21" s="35">
        <v>182.3</v>
      </c>
      <c r="E21" s="35">
        <v>184.16</v>
      </c>
      <c r="F21" s="28">
        <v>1.8599999999999852</v>
      </c>
      <c r="G21" s="33">
        <v>1.0202962150301573</v>
      </c>
      <c r="L21" s="192"/>
    </row>
    <row r="22" spans="2:12" ht="20.100000000000001" customHeight="1">
      <c r="B22" s="181" t="s">
        <v>96</v>
      </c>
      <c r="C22" s="54" t="s">
        <v>110</v>
      </c>
      <c r="D22" s="35">
        <v>172.65</v>
      </c>
      <c r="E22" s="35">
        <v>176.53</v>
      </c>
      <c r="F22" s="28">
        <v>3.8799999999999955</v>
      </c>
      <c r="G22" s="33">
        <v>2.2473211699971074</v>
      </c>
      <c r="H22" s="188"/>
    </row>
    <row r="23" spans="2:12" ht="20.100000000000001" customHeight="1" thickBot="1">
      <c r="B23" s="181" t="s">
        <v>96</v>
      </c>
      <c r="C23" s="193" t="s">
        <v>111</v>
      </c>
      <c r="D23" s="35">
        <v>65.86</v>
      </c>
      <c r="E23" s="35">
        <v>65.959999999999994</v>
      </c>
      <c r="F23" s="191">
        <v>9.9999999999994316E-2</v>
      </c>
      <c r="G23" s="33">
        <v>0.1518372304889084</v>
      </c>
    </row>
    <row r="24" spans="2:12" ht="20.100000000000001" customHeight="1" thickBot="1">
      <c r="B24" s="183"/>
      <c r="C24" s="189" t="s">
        <v>112</v>
      </c>
      <c r="D24" s="185"/>
      <c r="E24" s="185"/>
      <c r="F24" s="186"/>
      <c r="G24" s="194"/>
    </row>
    <row r="25" spans="2:12" ht="20.100000000000001" customHeight="1">
      <c r="B25" s="195" t="s">
        <v>113</v>
      </c>
      <c r="C25" s="115" t="s">
        <v>114</v>
      </c>
      <c r="D25" s="116">
        <v>153.15</v>
      </c>
      <c r="E25" s="116">
        <v>153.9</v>
      </c>
      <c r="F25" s="117">
        <v>0.75</v>
      </c>
      <c r="G25" s="118">
        <v>0.48971596474044077</v>
      </c>
    </row>
    <row r="26" spans="2:12" ht="20.100000000000001" customHeight="1">
      <c r="B26" s="195" t="s">
        <v>113</v>
      </c>
      <c r="C26" s="115" t="s">
        <v>115</v>
      </c>
      <c r="D26" s="116">
        <v>150.32</v>
      </c>
      <c r="E26" s="116">
        <v>149.30000000000001</v>
      </c>
      <c r="F26" s="117">
        <v>-1.0199999999999818</v>
      </c>
      <c r="G26" s="118">
        <v>-0.67855242150078254</v>
      </c>
    </row>
    <row r="27" spans="2:12" ht="20.100000000000001" customHeight="1" thickBot="1">
      <c r="B27" s="195" t="s">
        <v>113</v>
      </c>
      <c r="C27" s="115" t="s">
        <v>116</v>
      </c>
      <c r="D27" s="116">
        <v>153.55000000000001</v>
      </c>
      <c r="E27" s="116">
        <v>154.25</v>
      </c>
      <c r="F27" s="117">
        <v>0.69999999999998863</v>
      </c>
      <c r="G27" s="118">
        <v>0.45587756431129378</v>
      </c>
    </row>
    <row r="28" spans="2:12" ht="20.100000000000001" customHeight="1" thickBot="1">
      <c r="B28" s="183"/>
      <c r="C28" s="196" t="s">
        <v>117</v>
      </c>
      <c r="D28" s="185"/>
      <c r="E28" s="185"/>
      <c r="F28" s="186"/>
      <c r="G28" s="194"/>
    </row>
    <row r="29" spans="2:12" ht="20.100000000000001" customHeight="1">
      <c r="B29" s="195" t="s">
        <v>118</v>
      </c>
      <c r="C29" s="115" t="s">
        <v>119</v>
      </c>
      <c r="D29" s="116">
        <v>102.36</v>
      </c>
      <c r="E29" s="116">
        <v>95.01</v>
      </c>
      <c r="F29" s="117">
        <v>-7.3499999999999943</v>
      </c>
      <c r="G29" s="118">
        <v>-7.1805392731535704</v>
      </c>
    </row>
    <row r="30" spans="2:12" ht="20.100000000000001" customHeight="1">
      <c r="B30" s="195" t="s">
        <v>118</v>
      </c>
      <c r="C30" s="197" t="s">
        <v>120</v>
      </c>
      <c r="D30" s="198">
        <v>0.82</v>
      </c>
      <c r="E30" s="198">
        <v>0.76</v>
      </c>
      <c r="F30" s="117">
        <v>-5.9999999999999942E-2</v>
      </c>
      <c r="G30" s="118">
        <v>-7.3170731707317032</v>
      </c>
    </row>
    <row r="31" spans="2:12" ht="20.100000000000001" customHeight="1" thickBot="1">
      <c r="B31" s="195" t="s">
        <v>118</v>
      </c>
      <c r="C31" s="199" t="s">
        <v>121</v>
      </c>
      <c r="D31" s="200">
        <v>0.73</v>
      </c>
      <c r="E31" s="200">
        <v>0.68</v>
      </c>
      <c r="F31" s="117">
        <v>-4.9999999999999933E-2</v>
      </c>
      <c r="G31" s="118">
        <v>-6.849315068493155</v>
      </c>
    </row>
    <row r="32" spans="2:12" ht="20.100000000000001" customHeight="1" thickBot="1">
      <c r="B32" s="183"/>
      <c r="C32" s="189" t="s">
        <v>122</v>
      </c>
      <c r="D32" s="185"/>
      <c r="E32" s="185"/>
      <c r="F32" s="186"/>
      <c r="G32" s="194"/>
    </row>
    <row r="33" spans="2:7" ht="20.100000000000001" customHeight="1" thickBot="1">
      <c r="B33" s="201" t="s">
        <v>123</v>
      </c>
      <c r="C33" s="199" t="s">
        <v>124</v>
      </c>
      <c r="D33" s="116">
        <v>184.1</v>
      </c>
      <c r="E33" s="116">
        <v>171.63</v>
      </c>
      <c r="F33" s="117">
        <v>-12.469999999999999</v>
      </c>
      <c r="G33" s="118">
        <v>-6.7734926670287905</v>
      </c>
    </row>
    <row r="34" spans="2:7" ht="20.100000000000001" customHeight="1" thickBot="1">
      <c r="B34" s="202"/>
      <c r="C34" s="189" t="s">
        <v>125</v>
      </c>
      <c r="D34" s="185"/>
      <c r="E34" s="185"/>
      <c r="F34" s="186"/>
      <c r="G34" s="194"/>
    </row>
    <row r="35" spans="2:7" ht="20.100000000000001" customHeight="1">
      <c r="B35" s="203" t="s">
        <v>126</v>
      </c>
      <c r="C35" s="204" t="s">
        <v>127</v>
      </c>
      <c r="D35" s="125">
        <v>90.01</v>
      </c>
      <c r="E35" s="125">
        <v>73.87</v>
      </c>
      <c r="F35" s="52">
        <v>-16.14</v>
      </c>
      <c r="G35" s="205">
        <v>-17.931340962115328</v>
      </c>
    </row>
    <row r="36" spans="2:7" ht="20.100000000000001" customHeight="1" thickBot="1">
      <c r="B36" s="206" t="s">
        <v>126</v>
      </c>
      <c r="C36" s="207" t="s">
        <v>128</v>
      </c>
      <c r="D36" s="208">
        <v>369.74</v>
      </c>
      <c r="E36" s="208">
        <v>391.85</v>
      </c>
      <c r="F36" s="209">
        <v>22.110000000000014</v>
      </c>
      <c r="G36" s="210">
        <v>5.9798777519337847</v>
      </c>
    </row>
    <row r="37" spans="2:7" ht="20.100000000000001" customHeight="1" thickBot="1">
      <c r="B37" s="211" t="s">
        <v>129</v>
      </c>
      <c r="C37" s="212" t="s">
        <v>130</v>
      </c>
      <c r="D37" s="654" t="s">
        <v>131</v>
      </c>
      <c r="E37" s="655"/>
      <c r="F37" s="655"/>
      <c r="G37" s="656"/>
    </row>
    <row r="38" spans="2:7" ht="20.100000000000001" customHeight="1" thickBot="1">
      <c r="B38" s="202"/>
      <c r="C38" s="189" t="s">
        <v>132</v>
      </c>
      <c r="D38" s="185"/>
      <c r="E38" s="185"/>
      <c r="F38" s="186"/>
      <c r="G38" s="194"/>
    </row>
    <row r="39" spans="2:7" ht="20.100000000000001" customHeight="1" thickBot="1">
      <c r="B39" s="211" t="s">
        <v>133</v>
      </c>
      <c r="C39" s="212" t="s">
        <v>134</v>
      </c>
      <c r="D39" s="654" t="s">
        <v>135</v>
      </c>
      <c r="E39" s="655"/>
      <c r="F39" s="655"/>
      <c r="G39" s="656"/>
    </row>
    <row r="40" spans="2:7" ht="14.25">
      <c r="B40" s="75" t="s">
        <v>52</v>
      </c>
      <c r="C40" s="76"/>
      <c r="D40" s="76"/>
      <c r="E40" s="76"/>
      <c r="F40" s="76"/>
      <c r="G40" s="167"/>
    </row>
    <row r="41" spans="2:7" ht="14.25">
      <c r="B41" s="78" t="s">
        <v>136</v>
      </c>
      <c r="C41" s="76"/>
      <c r="D41" s="76"/>
      <c r="E41" s="76"/>
      <c r="F41" s="76"/>
      <c r="G41" s="167"/>
    </row>
    <row r="42" spans="2:7" ht="12" customHeight="1">
      <c r="B42" s="78" t="s">
        <v>137</v>
      </c>
      <c r="C42" s="76"/>
      <c r="D42" s="76"/>
      <c r="E42" s="76"/>
      <c r="F42" s="76"/>
      <c r="G42" s="167"/>
    </row>
    <row r="43" spans="2:7" ht="32.25" customHeight="1">
      <c r="B43" s="78"/>
      <c r="C43" s="76"/>
      <c r="D43" s="76"/>
      <c r="E43" s="76"/>
      <c r="F43" s="76"/>
      <c r="G43" s="167"/>
    </row>
    <row r="44" spans="2:7" ht="22.5" customHeight="1">
      <c r="B44" s="650" t="s">
        <v>58</v>
      </c>
      <c r="C44" s="650"/>
      <c r="D44" s="650"/>
      <c r="E44" s="650"/>
      <c r="F44" s="650"/>
      <c r="G44" s="650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3"/>
    </row>
    <row r="50" spans="2:9" ht="39" customHeight="1">
      <c r="H50" s="213"/>
    </row>
    <row r="51" spans="2:9" ht="18.75" customHeight="1">
      <c r="H51" s="213"/>
    </row>
    <row r="52" spans="2:9" ht="18.75" customHeight="1">
      <c r="H52" s="213"/>
    </row>
    <row r="53" spans="2:9" ht="13.5" customHeight="1">
      <c r="H53" s="213"/>
    </row>
    <row r="54" spans="2:9" ht="15" customHeight="1">
      <c r="B54" s="214"/>
      <c r="C54" s="214"/>
      <c r="D54" s="215"/>
      <c r="E54" s="215"/>
      <c r="F54" s="214"/>
      <c r="G54" s="214"/>
    </row>
    <row r="55" spans="2:9" ht="11.25" customHeight="1">
      <c r="B55" s="214"/>
      <c r="C55" s="214"/>
      <c r="D55" s="214"/>
      <c r="E55" s="214"/>
      <c r="F55" s="214"/>
    </row>
    <row r="56" spans="2:9" ht="13.5" customHeight="1">
      <c r="B56" s="214"/>
      <c r="C56" s="214"/>
      <c r="D56" s="216"/>
      <c r="E56" s="216"/>
      <c r="F56" s="217"/>
      <c r="G56" s="217"/>
      <c r="I56" s="218"/>
    </row>
    <row r="57" spans="2:9" ht="15" customHeight="1">
      <c r="B57" s="219"/>
      <c r="C57" s="220"/>
      <c r="D57" s="221"/>
      <c r="E57" s="221"/>
      <c r="F57" s="222"/>
      <c r="G57" s="221"/>
      <c r="I57" s="218"/>
    </row>
    <row r="58" spans="2:9" ht="15" customHeight="1">
      <c r="B58" s="219"/>
      <c r="C58" s="220"/>
      <c r="D58" s="221"/>
      <c r="E58" s="221"/>
      <c r="F58" s="222"/>
      <c r="G58" s="221"/>
      <c r="I58" s="218"/>
    </row>
    <row r="59" spans="2:9" ht="15" customHeight="1">
      <c r="B59" s="219"/>
      <c r="C59" s="220"/>
      <c r="D59" s="221"/>
      <c r="E59" s="221"/>
      <c r="F59" s="222"/>
      <c r="G59" s="221"/>
      <c r="I59" s="218"/>
    </row>
    <row r="60" spans="2:9" ht="15" customHeight="1">
      <c r="B60" s="219"/>
      <c r="C60" s="220"/>
      <c r="D60" s="221"/>
      <c r="E60" s="221"/>
      <c r="F60" s="222"/>
    </row>
    <row r="70" spans="7:7">
      <c r="G70" s="99" t="s">
        <v>59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0</xdr:colOff>
                <xdr:row>44</xdr:row>
                <xdr:rowOff>47625</xdr:rowOff>
              </from>
              <to>
                <xdr:col>6</xdr:col>
                <xdr:colOff>1266825</xdr:colOff>
                <xdr:row>67</xdr:row>
                <xdr:rowOff>104775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3" customWidth="1"/>
    <col min="2" max="2" width="26.140625" style="223" customWidth="1"/>
    <col min="3" max="3" width="27.140625" style="223" customWidth="1"/>
    <col min="4" max="4" width="16.5703125" style="223" customWidth="1"/>
    <col min="5" max="5" width="15" style="223" customWidth="1"/>
    <col min="6" max="6" width="13.5703125" style="223" customWidth="1"/>
    <col min="7" max="7" width="6.140625" style="223" customWidth="1"/>
    <col min="8" max="16384" width="8.85546875" style="223"/>
  </cols>
  <sheetData>
    <row r="1" spans="2:7" ht="19.899999999999999" customHeight="1">
      <c r="G1" s="224"/>
    </row>
    <row r="2" spans="2:7" ht="36.75" customHeight="1">
      <c r="B2" s="657" t="s">
        <v>138</v>
      </c>
      <c r="C2" s="657"/>
      <c r="D2" s="657"/>
      <c r="E2" s="657"/>
      <c r="F2" s="657"/>
    </row>
    <row r="3" spans="2:7" ht="14.25" customHeight="1">
      <c r="B3" s="225"/>
      <c r="C3" s="225"/>
      <c r="D3" s="225"/>
      <c r="E3" s="225"/>
      <c r="F3" s="225"/>
    </row>
    <row r="4" spans="2:7" ht="19.899999999999999" customHeight="1">
      <c r="B4" s="646" t="s">
        <v>139</v>
      </c>
      <c r="C4" s="646"/>
      <c r="D4" s="646"/>
      <c r="E4" s="646"/>
      <c r="F4" s="646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47" t="s">
        <v>140</v>
      </c>
      <c r="C6" s="648"/>
      <c r="D6" s="648"/>
      <c r="E6" s="648"/>
      <c r="F6" s="649"/>
    </row>
    <row r="7" spans="2:7" ht="12" customHeight="1">
      <c r="B7" s="658" t="s">
        <v>141</v>
      </c>
      <c r="C7" s="658"/>
      <c r="D7" s="658"/>
      <c r="E7" s="658"/>
      <c r="F7" s="658"/>
      <c r="G7" s="226"/>
    </row>
    <row r="8" spans="2:7" ht="19.899999999999999" customHeight="1">
      <c r="B8" s="659" t="s">
        <v>142</v>
      </c>
      <c r="C8" s="659"/>
      <c r="D8" s="659"/>
      <c r="E8" s="659"/>
      <c r="F8" s="659"/>
      <c r="G8" s="226"/>
    </row>
    <row r="9" spans="2:7" ht="19.899999999999999" customHeight="1">
      <c r="B9" s="660" t="s">
        <v>143</v>
      </c>
      <c r="C9" s="660"/>
      <c r="D9" s="660"/>
      <c r="E9" s="660"/>
      <c r="F9" s="660"/>
    </row>
    <row r="10" spans="2:7" ht="19.899999999999999" customHeight="1" thickBot="1"/>
    <row r="11" spans="2:7" ht="39" customHeight="1" thickBot="1">
      <c r="B11" s="227" t="s">
        <v>144</v>
      </c>
      <c r="C11" s="228" t="s">
        <v>145</v>
      </c>
      <c r="D11" s="228" t="s">
        <v>146</v>
      </c>
      <c r="E11" s="228" t="s">
        <v>147</v>
      </c>
      <c r="F11" s="228" t="s">
        <v>148</v>
      </c>
    </row>
    <row r="12" spans="2:7" ht="15" customHeight="1">
      <c r="B12" s="229" t="s">
        <v>149</v>
      </c>
      <c r="C12" s="230" t="s">
        <v>150</v>
      </c>
      <c r="D12" s="231">
        <v>195</v>
      </c>
      <c r="E12" s="231">
        <v>197</v>
      </c>
      <c r="F12" s="232">
        <v>2</v>
      </c>
    </row>
    <row r="13" spans="2:7" ht="15" customHeight="1">
      <c r="B13" s="233"/>
      <c r="C13" s="234" t="s">
        <v>151</v>
      </c>
      <c r="D13" s="235">
        <v>196</v>
      </c>
      <c r="E13" s="235">
        <v>196</v>
      </c>
      <c r="F13" s="236">
        <v>0</v>
      </c>
    </row>
    <row r="14" spans="2:7" ht="15" customHeight="1">
      <c r="B14" s="237"/>
      <c r="C14" s="234" t="s">
        <v>152</v>
      </c>
      <c r="D14" s="235">
        <v>219</v>
      </c>
      <c r="E14" s="235">
        <v>219</v>
      </c>
      <c r="F14" s="236">
        <v>0</v>
      </c>
    </row>
    <row r="15" spans="2:7" ht="15" customHeight="1">
      <c r="B15" s="237"/>
      <c r="C15" s="234" t="s">
        <v>153</v>
      </c>
      <c r="D15" s="235">
        <v>188.2</v>
      </c>
      <c r="E15" s="235">
        <v>193.8</v>
      </c>
      <c r="F15" s="236">
        <v>5.6000000000000227</v>
      </c>
    </row>
    <row r="16" spans="2:7" ht="15" customHeight="1">
      <c r="B16" s="237"/>
      <c r="C16" s="234" t="s">
        <v>154</v>
      </c>
      <c r="D16" s="235">
        <v>209</v>
      </c>
      <c r="E16" s="235">
        <v>211</v>
      </c>
      <c r="F16" s="236">
        <v>2</v>
      </c>
    </row>
    <row r="17" spans="2:6" ht="15" customHeight="1">
      <c r="B17" s="237"/>
      <c r="C17" s="234" t="s">
        <v>155</v>
      </c>
      <c r="D17" s="235">
        <v>199</v>
      </c>
      <c r="E17" s="235">
        <v>199.6</v>
      </c>
      <c r="F17" s="236">
        <v>0.59999999999999432</v>
      </c>
    </row>
    <row r="18" spans="2:6" ht="15" customHeight="1">
      <c r="B18" s="237"/>
      <c r="C18" s="234" t="s">
        <v>156</v>
      </c>
      <c r="D18" s="235">
        <v>203</v>
      </c>
      <c r="E18" s="235">
        <v>205</v>
      </c>
      <c r="F18" s="236">
        <v>2</v>
      </c>
    </row>
    <row r="19" spans="2:6" ht="15" customHeight="1">
      <c r="B19" s="237"/>
      <c r="C19" s="234" t="s">
        <v>157</v>
      </c>
      <c r="D19" s="235">
        <v>193</v>
      </c>
      <c r="E19" s="235">
        <v>193</v>
      </c>
      <c r="F19" s="236">
        <v>0</v>
      </c>
    </row>
    <row r="20" spans="2:6" ht="15" customHeight="1">
      <c r="B20" s="237"/>
      <c r="C20" s="234" t="s">
        <v>158</v>
      </c>
      <c r="D20" s="235">
        <v>202</v>
      </c>
      <c r="E20" s="235">
        <v>204</v>
      </c>
      <c r="F20" s="236">
        <v>2</v>
      </c>
    </row>
    <row r="21" spans="2:6" ht="15" customHeight="1">
      <c r="B21" s="237"/>
      <c r="C21" s="234" t="s">
        <v>159</v>
      </c>
      <c r="D21" s="235">
        <v>202</v>
      </c>
      <c r="E21" s="235">
        <v>202</v>
      </c>
      <c r="F21" s="236">
        <v>0</v>
      </c>
    </row>
    <row r="22" spans="2:6" ht="15" customHeight="1">
      <c r="B22" s="237"/>
      <c r="C22" s="234" t="s">
        <v>160</v>
      </c>
      <c r="D22" s="235">
        <v>204</v>
      </c>
      <c r="E22" s="235">
        <v>209</v>
      </c>
      <c r="F22" s="236">
        <v>5</v>
      </c>
    </row>
    <row r="23" spans="2:6" ht="15" customHeight="1">
      <c r="B23" s="237"/>
      <c r="C23" s="234" t="s">
        <v>161</v>
      </c>
      <c r="D23" s="235">
        <v>198</v>
      </c>
      <c r="E23" s="235">
        <v>199</v>
      </c>
      <c r="F23" s="236">
        <v>1</v>
      </c>
    </row>
    <row r="24" spans="2:6" ht="15" customHeight="1">
      <c r="B24" s="237"/>
      <c r="C24" s="234" t="s">
        <v>162</v>
      </c>
      <c r="D24" s="235">
        <v>192.4</v>
      </c>
      <c r="E24" s="235">
        <v>193.2</v>
      </c>
      <c r="F24" s="236">
        <v>0.79999999999998295</v>
      </c>
    </row>
    <row r="25" spans="2:6" ht="15" customHeight="1">
      <c r="B25" s="237"/>
      <c r="C25" s="234" t="s">
        <v>163</v>
      </c>
      <c r="D25" s="235">
        <v>215</v>
      </c>
      <c r="E25" s="235">
        <v>217</v>
      </c>
      <c r="F25" s="236">
        <v>2</v>
      </c>
    </row>
    <row r="26" spans="2:6" ht="15" customHeight="1">
      <c r="B26" s="237"/>
      <c r="C26" s="234" t="s">
        <v>164</v>
      </c>
      <c r="D26" s="235">
        <v>195.6</v>
      </c>
      <c r="E26" s="235">
        <v>195.6</v>
      </c>
      <c r="F26" s="236">
        <v>0</v>
      </c>
    </row>
    <row r="27" spans="2:6" ht="15" customHeight="1">
      <c r="B27" s="237"/>
      <c r="C27" s="234" t="s">
        <v>165</v>
      </c>
      <c r="D27" s="235">
        <v>192.8</v>
      </c>
      <c r="E27" s="235">
        <v>196</v>
      </c>
      <c r="F27" s="236">
        <v>3.1999999999999886</v>
      </c>
    </row>
    <row r="28" spans="2:6" ht="15" customHeight="1">
      <c r="B28" s="237"/>
      <c r="C28" s="234" t="s">
        <v>166</v>
      </c>
      <c r="D28" s="235">
        <v>209</v>
      </c>
      <c r="E28" s="235">
        <v>211</v>
      </c>
      <c r="F28" s="236">
        <v>2</v>
      </c>
    </row>
    <row r="29" spans="2:6" ht="15" customHeight="1">
      <c r="B29" s="237"/>
      <c r="C29" s="234" t="s">
        <v>167</v>
      </c>
      <c r="D29" s="235">
        <v>195.5</v>
      </c>
      <c r="E29" s="235">
        <v>198</v>
      </c>
      <c r="F29" s="236">
        <v>2.5</v>
      </c>
    </row>
    <row r="30" spans="2:6" ht="15" customHeight="1">
      <c r="B30" s="237"/>
      <c r="C30" s="234" t="s">
        <v>168</v>
      </c>
      <c r="D30" s="235">
        <v>206</v>
      </c>
      <c r="E30" s="235">
        <v>209</v>
      </c>
      <c r="F30" s="236">
        <v>3</v>
      </c>
    </row>
    <row r="31" spans="2:6" ht="15" customHeight="1">
      <c r="B31" s="237"/>
      <c r="C31" s="234" t="s">
        <v>169</v>
      </c>
      <c r="D31" s="235">
        <v>193.3</v>
      </c>
      <c r="E31" s="235">
        <v>193.3</v>
      </c>
      <c r="F31" s="236">
        <v>0</v>
      </c>
    </row>
    <row r="32" spans="2:6" ht="15" customHeight="1">
      <c r="B32" s="237"/>
      <c r="C32" s="234" t="s">
        <v>170</v>
      </c>
      <c r="D32" s="235">
        <v>193.2</v>
      </c>
      <c r="E32" s="235">
        <v>193.2</v>
      </c>
      <c r="F32" s="236">
        <v>0</v>
      </c>
    </row>
    <row r="33" spans="2:6" ht="15" customHeight="1" thickBot="1">
      <c r="B33" s="238"/>
      <c r="C33" s="239" t="s">
        <v>171</v>
      </c>
      <c r="D33" s="240">
        <v>195</v>
      </c>
      <c r="E33" s="240">
        <v>195</v>
      </c>
      <c r="F33" s="241">
        <v>0</v>
      </c>
    </row>
    <row r="34" spans="2:6" ht="15" customHeight="1">
      <c r="B34" s="242" t="s">
        <v>172</v>
      </c>
      <c r="C34" s="230" t="s">
        <v>154</v>
      </c>
      <c r="D34" s="231">
        <v>250</v>
      </c>
      <c r="E34" s="231">
        <v>250</v>
      </c>
      <c r="F34" s="232">
        <v>0</v>
      </c>
    </row>
    <row r="35" spans="2:6" ht="15" customHeight="1">
      <c r="B35" s="243"/>
      <c r="C35" s="223" t="s">
        <v>173</v>
      </c>
      <c r="D35" s="235">
        <v>248</v>
      </c>
      <c r="E35" s="235">
        <v>250</v>
      </c>
      <c r="F35" s="236">
        <v>2</v>
      </c>
    </row>
    <row r="36" spans="2:6" ht="15" customHeight="1">
      <c r="B36" s="243"/>
      <c r="C36" s="223" t="s">
        <v>166</v>
      </c>
      <c r="D36" s="235">
        <v>250</v>
      </c>
      <c r="E36" s="235">
        <v>250</v>
      </c>
      <c r="F36" s="236">
        <v>0</v>
      </c>
    </row>
    <row r="37" spans="2:6" ht="15" customHeight="1" thickBot="1">
      <c r="B37" s="238"/>
      <c r="C37" s="239" t="s">
        <v>171</v>
      </c>
      <c r="D37" s="240">
        <v>265</v>
      </c>
      <c r="E37" s="240">
        <v>265</v>
      </c>
      <c r="F37" s="241">
        <v>0</v>
      </c>
    </row>
    <row r="38" spans="2:6">
      <c r="F38" s="99" t="s">
        <v>59</v>
      </c>
    </row>
    <row r="40" spans="2:6">
      <c r="F40" s="244"/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23" customWidth="1"/>
    <col min="2" max="2" width="26.140625" style="223" customWidth="1"/>
    <col min="3" max="3" width="25.5703125" style="223" customWidth="1"/>
    <col min="4" max="4" width="14.7109375" style="223" bestFit="1" customWidth="1"/>
    <col min="5" max="5" width="15.140625" style="223" customWidth="1"/>
    <col min="6" max="6" width="14.42578125" style="223" customWidth="1"/>
    <col min="7" max="7" width="2.42578125" style="223" customWidth="1"/>
    <col min="8" max="16384" width="8.85546875" style="223"/>
  </cols>
  <sheetData>
    <row r="1" spans="1:8" ht="19.899999999999999" customHeight="1">
      <c r="F1" s="224"/>
    </row>
    <row r="2" spans="1:8" ht="19.899999999999999" customHeight="1" thickBot="1"/>
    <row r="3" spans="1:8" ht="19.899999999999999" customHeight="1" thickBot="1">
      <c r="A3" s="245"/>
      <c r="B3" s="647" t="s">
        <v>174</v>
      </c>
      <c r="C3" s="648"/>
      <c r="D3" s="648"/>
      <c r="E3" s="648"/>
      <c r="F3" s="649"/>
      <c r="G3" s="245"/>
    </row>
    <row r="4" spans="1:8" ht="12" customHeight="1">
      <c r="B4" s="658" t="s">
        <v>141</v>
      </c>
      <c r="C4" s="658"/>
      <c r="D4" s="658"/>
      <c r="E4" s="658"/>
      <c r="F4" s="658"/>
      <c r="G4" s="226"/>
    </row>
    <row r="5" spans="1:8" ht="19.899999999999999" customHeight="1">
      <c r="B5" s="661" t="s">
        <v>142</v>
      </c>
      <c r="C5" s="661"/>
      <c r="D5" s="661"/>
      <c r="E5" s="661"/>
      <c r="F5" s="661"/>
      <c r="G5" s="226"/>
    </row>
    <row r="6" spans="1:8" ht="19.899999999999999" customHeight="1">
      <c r="B6" s="660" t="s">
        <v>143</v>
      </c>
      <c r="C6" s="660"/>
      <c r="D6" s="660"/>
      <c r="E6" s="660"/>
      <c r="F6" s="660"/>
    </row>
    <row r="7" spans="1:8" ht="19.899999999999999" customHeight="1" thickBot="1"/>
    <row r="8" spans="1:8" ht="39" customHeight="1" thickBot="1">
      <c r="B8" s="227" t="s">
        <v>144</v>
      </c>
      <c r="C8" s="246" t="s">
        <v>145</v>
      </c>
      <c r="D8" s="228" t="s">
        <v>146</v>
      </c>
      <c r="E8" s="228" t="s">
        <v>147</v>
      </c>
      <c r="F8" s="228" t="s">
        <v>148</v>
      </c>
    </row>
    <row r="9" spans="1:8" ht="15" customHeight="1">
      <c r="B9" s="229" t="s">
        <v>175</v>
      </c>
      <c r="C9" s="247" t="s">
        <v>150</v>
      </c>
      <c r="D9" s="248">
        <v>176</v>
      </c>
      <c r="E9" s="249">
        <v>176.8</v>
      </c>
      <c r="F9" s="250">
        <v>0.8</v>
      </c>
      <c r="G9" s="251"/>
      <c r="H9" s="251"/>
    </row>
    <row r="10" spans="1:8" ht="15" customHeight="1">
      <c r="B10" s="233"/>
      <c r="C10" s="252" t="s">
        <v>151</v>
      </c>
      <c r="D10" s="253">
        <v>179</v>
      </c>
      <c r="E10" s="249">
        <v>180</v>
      </c>
      <c r="F10" s="250">
        <v>1</v>
      </c>
      <c r="G10" s="251"/>
      <c r="H10" s="251"/>
    </row>
    <row r="11" spans="1:8" ht="15" customHeight="1">
      <c r="B11" s="237"/>
      <c r="C11" s="252" t="s">
        <v>153</v>
      </c>
      <c r="D11" s="253">
        <v>175</v>
      </c>
      <c r="E11" s="249">
        <v>179</v>
      </c>
      <c r="F11" s="250">
        <v>4</v>
      </c>
      <c r="G11" s="251"/>
      <c r="H11" s="251"/>
    </row>
    <row r="12" spans="1:8" ht="15" customHeight="1">
      <c r="B12" s="237"/>
      <c r="C12" s="254" t="s">
        <v>154</v>
      </c>
      <c r="D12" s="253">
        <v>178</v>
      </c>
      <c r="E12" s="249">
        <v>180</v>
      </c>
      <c r="F12" s="250">
        <v>2</v>
      </c>
      <c r="G12" s="251"/>
      <c r="H12" s="251"/>
    </row>
    <row r="13" spans="1:8" ht="15" customHeight="1">
      <c r="B13" s="237"/>
      <c r="C13" s="223" t="s">
        <v>176</v>
      </c>
      <c r="D13" s="253">
        <v>181.2</v>
      </c>
      <c r="E13" s="249">
        <v>182.4</v>
      </c>
      <c r="F13" s="250">
        <v>1.2</v>
      </c>
      <c r="G13" s="251"/>
      <c r="H13" s="251"/>
    </row>
    <row r="14" spans="1:8" ht="15" customHeight="1">
      <c r="B14" s="237"/>
      <c r="C14" s="223" t="s">
        <v>173</v>
      </c>
      <c r="D14" s="253">
        <v>177</v>
      </c>
      <c r="E14" s="249">
        <v>182</v>
      </c>
      <c r="F14" s="250">
        <v>5</v>
      </c>
      <c r="G14" s="251"/>
      <c r="H14" s="251"/>
    </row>
    <row r="15" spans="1:8" ht="15" customHeight="1">
      <c r="B15" s="237"/>
      <c r="C15" s="252" t="s">
        <v>177</v>
      </c>
      <c r="D15" s="253">
        <v>186</v>
      </c>
      <c r="E15" s="249">
        <v>189</v>
      </c>
      <c r="F15" s="250">
        <v>3</v>
      </c>
      <c r="G15" s="251"/>
      <c r="H15" s="251"/>
    </row>
    <row r="16" spans="1:8" ht="15" customHeight="1">
      <c r="B16" s="237"/>
      <c r="C16" s="252" t="s">
        <v>178</v>
      </c>
      <c r="D16" s="253">
        <v>178</v>
      </c>
      <c r="E16" s="249">
        <v>179</v>
      </c>
      <c r="F16" s="250">
        <v>1</v>
      </c>
      <c r="G16" s="251"/>
      <c r="H16" s="251"/>
    </row>
    <row r="17" spans="2:8" ht="15" customHeight="1">
      <c r="B17" s="237"/>
      <c r="C17" s="252" t="s">
        <v>179</v>
      </c>
      <c r="D17" s="253">
        <v>183</v>
      </c>
      <c r="E17" s="249">
        <v>186</v>
      </c>
      <c r="F17" s="250">
        <v>3</v>
      </c>
      <c r="G17" s="251"/>
      <c r="H17" s="251"/>
    </row>
    <row r="18" spans="2:8" ht="15" customHeight="1">
      <c r="B18" s="237"/>
      <c r="C18" s="252" t="s">
        <v>155</v>
      </c>
      <c r="D18" s="253">
        <v>180</v>
      </c>
      <c r="E18" s="249">
        <v>181.2</v>
      </c>
      <c r="F18" s="250">
        <v>1.2</v>
      </c>
      <c r="G18" s="251"/>
      <c r="H18" s="251"/>
    </row>
    <row r="19" spans="2:8" ht="15" customHeight="1">
      <c r="B19" s="237"/>
      <c r="C19" s="252" t="s">
        <v>156</v>
      </c>
      <c r="D19" s="253">
        <v>177</v>
      </c>
      <c r="E19" s="249">
        <v>178</v>
      </c>
      <c r="F19" s="250">
        <v>1</v>
      </c>
      <c r="G19" s="251"/>
      <c r="H19" s="251"/>
    </row>
    <row r="20" spans="2:8" ht="15" customHeight="1">
      <c r="B20" s="237"/>
      <c r="C20" s="252" t="s">
        <v>157</v>
      </c>
      <c r="D20" s="253">
        <v>181</v>
      </c>
      <c r="E20" s="249">
        <v>182</v>
      </c>
      <c r="F20" s="250">
        <v>1</v>
      </c>
      <c r="G20" s="251"/>
      <c r="H20" s="251"/>
    </row>
    <row r="21" spans="2:8" ht="15" customHeight="1">
      <c r="B21" s="237"/>
      <c r="C21" s="252" t="s">
        <v>158</v>
      </c>
      <c r="D21" s="253">
        <v>180</v>
      </c>
      <c r="E21" s="249">
        <v>182</v>
      </c>
      <c r="F21" s="250">
        <v>2</v>
      </c>
      <c r="G21" s="251"/>
      <c r="H21" s="251"/>
    </row>
    <row r="22" spans="2:8" ht="15" customHeight="1">
      <c r="B22" s="237"/>
      <c r="C22" s="252" t="s">
        <v>160</v>
      </c>
      <c r="D22" s="253">
        <v>180</v>
      </c>
      <c r="E22" s="249">
        <v>187</v>
      </c>
      <c r="F22" s="250">
        <v>7</v>
      </c>
      <c r="G22" s="251"/>
      <c r="H22" s="251"/>
    </row>
    <row r="23" spans="2:8" ht="15" customHeight="1">
      <c r="B23" s="237"/>
      <c r="C23" s="252" t="s">
        <v>162</v>
      </c>
      <c r="D23" s="253">
        <v>179</v>
      </c>
      <c r="E23" s="249">
        <v>181</v>
      </c>
      <c r="F23" s="250">
        <v>2</v>
      </c>
      <c r="G23" s="251"/>
      <c r="H23" s="251"/>
    </row>
    <row r="24" spans="2:8" ht="15" customHeight="1">
      <c r="B24" s="237"/>
      <c r="C24" s="252" t="s">
        <v>164</v>
      </c>
      <c r="D24" s="253">
        <v>184</v>
      </c>
      <c r="E24" s="249">
        <v>184</v>
      </c>
      <c r="F24" s="250">
        <v>0</v>
      </c>
      <c r="G24" s="251"/>
      <c r="H24" s="251"/>
    </row>
    <row r="25" spans="2:8" ht="15" customHeight="1">
      <c r="B25" s="237"/>
      <c r="C25" s="252" t="s">
        <v>165</v>
      </c>
      <c r="D25" s="253">
        <v>181</v>
      </c>
      <c r="E25" s="249">
        <v>184</v>
      </c>
      <c r="F25" s="250">
        <v>3</v>
      </c>
      <c r="G25" s="251"/>
      <c r="H25" s="251"/>
    </row>
    <row r="26" spans="2:8" ht="15" customHeight="1">
      <c r="B26" s="237"/>
      <c r="C26" s="252" t="s">
        <v>167</v>
      </c>
      <c r="D26" s="253">
        <v>177</v>
      </c>
      <c r="E26" s="249">
        <v>184</v>
      </c>
      <c r="F26" s="250">
        <v>7</v>
      </c>
      <c r="G26" s="251"/>
      <c r="H26" s="251"/>
    </row>
    <row r="27" spans="2:8" ht="15" customHeight="1">
      <c r="B27" s="237"/>
      <c r="C27" s="252" t="s">
        <v>180</v>
      </c>
      <c r="D27" s="253">
        <v>177</v>
      </c>
      <c r="E27" s="249">
        <v>178</v>
      </c>
      <c r="F27" s="250">
        <v>1</v>
      </c>
      <c r="G27" s="251"/>
      <c r="H27" s="251"/>
    </row>
    <row r="28" spans="2:8" ht="15" customHeight="1">
      <c r="B28" s="237"/>
      <c r="C28" s="252" t="s">
        <v>181</v>
      </c>
      <c r="D28" s="253">
        <v>185.4</v>
      </c>
      <c r="E28" s="249">
        <v>185.6</v>
      </c>
      <c r="F28" s="250">
        <v>0.2</v>
      </c>
      <c r="G28" s="251"/>
      <c r="H28" s="251"/>
    </row>
    <row r="29" spans="2:8" ht="15" customHeight="1">
      <c r="B29" s="237"/>
      <c r="C29" s="252" t="s">
        <v>169</v>
      </c>
      <c r="D29" s="253">
        <v>182</v>
      </c>
      <c r="E29" s="249">
        <v>182</v>
      </c>
      <c r="F29" s="250">
        <v>0</v>
      </c>
      <c r="G29" s="251"/>
      <c r="H29" s="251"/>
    </row>
    <row r="30" spans="2:8" ht="15" customHeight="1">
      <c r="B30" s="237"/>
      <c r="C30" s="252" t="s">
        <v>170</v>
      </c>
      <c r="D30" s="253">
        <v>181</v>
      </c>
      <c r="E30" s="249">
        <v>182</v>
      </c>
      <c r="F30" s="250">
        <v>1</v>
      </c>
      <c r="G30" s="251"/>
      <c r="H30" s="251"/>
    </row>
    <row r="31" spans="2:8" ht="15" customHeight="1" thickBot="1">
      <c r="B31" s="238"/>
      <c r="C31" s="255" t="s">
        <v>171</v>
      </c>
      <c r="D31" s="256">
        <v>177</v>
      </c>
      <c r="E31" s="257">
        <v>177</v>
      </c>
      <c r="F31" s="258">
        <v>0</v>
      </c>
      <c r="G31" s="251"/>
      <c r="H31" s="251"/>
    </row>
    <row r="32" spans="2:8" ht="15" customHeight="1">
      <c r="B32" s="242" t="s">
        <v>182</v>
      </c>
      <c r="C32" s="247" t="s">
        <v>150</v>
      </c>
      <c r="D32" s="253">
        <v>198</v>
      </c>
      <c r="E32" s="249">
        <v>198</v>
      </c>
      <c r="F32" s="250">
        <v>0</v>
      </c>
      <c r="G32" s="251"/>
      <c r="H32" s="251"/>
    </row>
    <row r="33" spans="2:8" ht="15" customHeight="1">
      <c r="B33" s="237"/>
      <c r="C33" s="252" t="s">
        <v>153</v>
      </c>
      <c r="D33" s="253">
        <v>180.4</v>
      </c>
      <c r="E33" s="249">
        <v>182</v>
      </c>
      <c r="F33" s="250">
        <v>1.6</v>
      </c>
      <c r="G33" s="251"/>
      <c r="H33" s="251"/>
    </row>
    <row r="34" spans="2:8" ht="15" customHeight="1">
      <c r="B34" s="237"/>
      <c r="C34" s="252" t="s">
        <v>176</v>
      </c>
      <c r="D34" s="253">
        <v>190.8</v>
      </c>
      <c r="E34" s="249">
        <v>191.6</v>
      </c>
      <c r="F34" s="250">
        <v>0.8</v>
      </c>
      <c r="G34" s="251"/>
      <c r="H34" s="251"/>
    </row>
    <row r="35" spans="2:8" ht="15" customHeight="1">
      <c r="B35" s="237"/>
      <c r="C35" s="252" t="s">
        <v>178</v>
      </c>
      <c r="D35" s="253">
        <v>198</v>
      </c>
      <c r="E35" s="249">
        <v>198</v>
      </c>
      <c r="F35" s="250">
        <v>0</v>
      </c>
      <c r="G35" s="251"/>
      <c r="H35" s="251"/>
    </row>
    <row r="36" spans="2:8" ht="15" customHeight="1">
      <c r="B36" s="237"/>
      <c r="C36" s="252" t="s">
        <v>155</v>
      </c>
      <c r="D36" s="253">
        <v>185.6</v>
      </c>
      <c r="E36" s="249">
        <v>186</v>
      </c>
      <c r="F36" s="250">
        <v>0.4</v>
      </c>
      <c r="G36" s="251"/>
      <c r="H36" s="251"/>
    </row>
    <row r="37" spans="2:8" ht="15" customHeight="1">
      <c r="B37" s="237"/>
      <c r="C37" s="252" t="s">
        <v>156</v>
      </c>
      <c r="D37" s="253">
        <v>185</v>
      </c>
      <c r="E37" s="249">
        <v>184</v>
      </c>
      <c r="F37" s="250">
        <v>-1</v>
      </c>
      <c r="G37" s="251"/>
      <c r="H37" s="251"/>
    </row>
    <row r="38" spans="2:8" ht="15" customHeight="1">
      <c r="B38" s="237"/>
      <c r="C38" s="252" t="s">
        <v>159</v>
      </c>
      <c r="D38" s="253">
        <v>205</v>
      </c>
      <c r="E38" s="249">
        <v>206</v>
      </c>
      <c r="F38" s="250">
        <v>1</v>
      </c>
      <c r="G38" s="251"/>
      <c r="H38" s="251"/>
    </row>
    <row r="39" spans="2:8" ht="15" customHeight="1">
      <c r="B39" s="237"/>
      <c r="C39" s="252" t="s">
        <v>161</v>
      </c>
      <c r="D39" s="253">
        <v>190</v>
      </c>
      <c r="E39" s="249">
        <v>190</v>
      </c>
      <c r="F39" s="250">
        <v>0</v>
      </c>
      <c r="G39" s="251"/>
      <c r="H39" s="251"/>
    </row>
    <row r="40" spans="2:8" ht="15" customHeight="1">
      <c r="B40" s="237"/>
      <c r="C40" s="252" t="s">
        <v>162</v>
      </c>
      <c r="D40" s="253">
        <v>181</v>
      </c>
      <c r="E40" s="249">
        <v>182.6</v>
      </c>
      <c r="F40" s="250">
        <v>1.6</v>
      </c>
      <c r="G40" s="251"/>
      <c r="H40" s="251"/>
    </row>
    <row r="41" spans="2:8" ht="15" customHeight="1">
      <c r="B41" s="237"/>
      <c r="C41" s="252" t="s">
        <v>164</v>
      </c>
      <c r="D41" s="253">
        <v>189</v>
      </c>
      <c r="E41" s="249">
        <v>189</v>
      </c>
      <c r="F41" s="250">
        <v>0</v>
      </c>
      <c r="G41" s="251"/>
      <c r="H41" s="251"/>
    </row>
    <row r="42" spans="2:8" ht="15" customHeight="1">
      <c r="B42" s="237"/>
      <c r="C42" s="252" t="s">
        <v>165</v>
      </c>
      <c r="D42" s="253">
        <v>189</v>
      </c>
      <c r="E42" s="249">
        <v>191</v>
      </c>
      <c r="F42" s="250">
        <v>2</v>
      </c>
      <c r="G42" s="251"/>
      <c r="H42" s="251"/>
    </row>
    <row r="43" spans="2:8" ht="15" customHeight="1">
      <c r="B43" s="237"/>
      <c r="C43" s="252" t="s">
        <v>167</v>
      </c>
      <c r="D43" s="253">
        <v>185</v>
      </c>
      <c r="E43" s="249">
        <v>186</v>
      </c>
      <c r="F43" s="250">
        <v>1</v>
      </c>
      <c r="G43" s="251"/>
      <c r="H43" s="251"/>
    </row>
    <row r="44" spans="2:8" ht="15" customHeight="1">
      <c r="B44" s="237"/>
      <c r="C44" s="252" t="s">
        <v>180</v>
      </c>
      <c r="D44" s="253">
        <v>192</v>
      </c>
      <c r="E44" s="249">
        <v>192</v>
      </c>
      <c r="F44" s="250">
        <v>0</v>
      </c>
      <c r="G44" s="251"/>
      <c r="H44" s="251"/>
    </row>
    <row r="45" spans="2:8" ht="15" customHeight="1">
      <c r="B45" s="237"/>
      <c r="C45" s="252" t="s">
        <v>181</v>
      </c>
      <c r="D45" s="253">
        <v>196</v>
      </c>
      <c r="E45" s="249">
        <v>196</v>
      </c>
      <c r="F45" s="250">
        <v>0</v>
      </c>
      <c r="G45" s="251"/>
      <c r="H45" s="251"/>
    </row>
    <row r="46" spans="2:8" ht="15" customHeight="1">
      <c r="B46" s="237"/>
      <c r="C46" s="252" t="s">
        <v>169</v>
      </c>
      <c r="D46" s="253">
        <v>182</v>
      </c>
      <c r="E46" s="249">
        <v>182</v>
      </c>
      <c r="F46" s="250">
        <v>0</v>
      </c>
      <c r="G46" s="251"/>
      <c r="H46" s="251"/>
    </row>
    <row r="47" spans="2:8" ht="15" customHeight="1">
      <c r="B47" s="237"/>
      <c r="C47" s="252" t="s">
        <v>170</v>
      </c>
      <c r="D47" s="253">
        <v>188</v>
      </c>
      <c r="E47" s="249">
        <v>189</v>
      </c>
      <c r="F47" s="250">
        <v>1</v>
      </c>
      <c r="G47" s="251"/>
      <c r="H47" s="251"/>
    </row>
    <row r="48" spans="2:8" ht="15" customHeight="1" thickBot="1">
      <c r="B48" s="238"/>
      <c r="C48" s="255" t="s">
        <v>171</v>
      </c>
      <c r="D48" s="259">
        <v>185</v>
      </c>
      <c r="E48" s="260">
        <v>185</v>
      </c>
      <c r="F48" s="261">
        <v>0</v>
      </c>
      <c r="G48" s="251"/>
      <c r="H48" s="251"/>
    </row>
    <row r="49" spans="6:6">
      <c r="F49" s="99" t="s">
        <v>59</v>
      </c>
    </row>
    <row r="51" spans="6:6">
      <c r="F51" s="244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23" customWidth="1"/>
    <col min="2" max="2" width="35" style="223" customWidth="1"/>
    <col min="3" max="3" width="25.5703125" style="223" customWidth="1"/>
    <col min="4" max="4" width="14.7109375" style="223" customWidth="1"/>
    <col min="5" max="5" width="15.7109375" style="223" customWidth="1"/>
    <col min="6" max="6" width="13.140625" style="223" customWidth="1"/>
    <col min="7" max="7" width="4.85546875" style="223" customWidth="1"/>
    <col min="8" max="16384" width="8.85546875" style="22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47" t="s">
        <v>183</v>
      </c>
      <c r="C3" s="648"/>
      <c r="D3" s="648"/>
      <c r="E3" s="648"/>
      <c r="F3" s="649"/>
    </row>
    <row r="4" spans="2:7" ht="12" customHeight="1">
      <c r="B4" s="658" t="s">
        <v>141</v>
      </c>
      <c r="C4" s="658"/>
      <c r="D4" s="658"/>
      <c r="E4" s="658"/>
      <c r="F4" s="658"/>
      <c r="G4" s="226"/>
    </row>
    <row r="5" spans="2:7" ht="30" customHeight="1">
      <c r="B5" s="662" t="s">
        <v>184</v>
      </c>
      <c r="C5" s="662"/>
      <c r="D5" s="662"/>
      <c r="E5" s="662"/>
      <c r="F5" s="662"/>
      <c r="G5" s="226"/>
    </row>
    <row r="6" spans="2:7" ht="19.899999999999999" customHeight="1">
      <c r="B6" s="660" t="s">
        <v>185</v>
      </c>
      <c r="C6" s="660"/>
      <c r="D6" s="660"/>
      <c r="E6" s="660"/>
      <c r="F6" s="660"/>
    </row>
    <row r="7" spans="2:7" ht="19.899999999999999" customHeight="1">
      <c r="B7" s="660" t="s">
        <v>186</v>
      </c>
      <c r="C7" s="660"/>
      <c r="D7" s="660"/>
      <c r="E7" s="660"/>
      <c r="F7" s="660"/>
    </row>
    <row r="8" spans="2:7" ht="19.899999999999999" customHeight="1" thickBot="1"/>
    <row r="9" spans="2:7" ht="39" customHeight="1" thickBot="1">
      <c r="B9" s="227" t="s">
        <v>144</v>
      </c>
      <c r="C9" s="228" t="s">
        <v>145</v>
      </c>
      <c r="D9" s="228" t="s">
        <v>146</v>
      </c>
      <c r="E9" s="228" t="s">
        <v>147</v>
      </c>
      <c r="F9" s="228" t="s">
        <v>148</v>
      </c>
    </row>
    <row r="10" spans="2:7" ht="15" customHeight="1">
      <c r="B10" s="262" t="s">
        <v>187</v>
      </c>
      <c r="C10" s="263" t="s">
        <v>188</v>
      </c>
      <c r="D10" s="264">
        <v>178.2</v>
      </c>
      <c r="E10" s="264">
        <v>179.8</v>
      </c>
      <c r="F10" s="265">
        <v>1.6</v>
      </c>
    </row>
    <row r="11" spans="2:7" ht="15" customHeight="1">
      <c r="B11" s="266"/>
      <c r="C11" s="263" t="s">
        <v>189</v>
      </c>
      <c r="D11" s="264">
        <v>180</v>
      </c>
      <c r="E11" s="264">
        <v>182</v>
      </c>
      <c r="F11" s="265">
        <v>2</v>
      </c>
    </row>
    <row r="12" spans="2:7" ht="15" customHeight="1">
      <c r="B12" s="266"/>
      <c r="C12" s="263" t="s">
        <v>190</v>
      </c>
      <c r="D12" s="264">
        <v>180</v>
      </c>
      <c r="E12" s="264">
        <v>182</v>
      </c>
      <c r="F12" s="265">
        <v>2</v>
      </c>
    </row>
    <row r="13" spans="2:7" ht="15" customHeight="1">
      <c r="B13" s="266"/>
      <c r="C13" s="263" t="s">
        <v>191</v>
      </c>
      <c r="D13" s="264">
        <v>187</v>
      </c>
      <c r="E13" s="264">
        <v>189</v>
      </c>
      <c r="F13" s="265">
        <v>2</v>
      </c>
    </row>
    <row r="14" spans="2:7" ht="15" customHeight="1">
      <c r="B14" s="266"/>
      <c r="C14" s="263" t="s">
        <v>192</v>
      </c>
      <c r="D14" s="264">
        <v>172</v>
      </c>
      <c r="E14" s="264">
        <v>177</v>
      </c>
      <c r="F14" s="265">
        <v>5</v>
      </c>
    </row>
    <row r="15" spans="2:7" ht="15" customHeight="1">
      <c r="B15" s="266"/>
      <c r="C15" s="263" t="s">
        <v>193</v>
      </c>
      <c r="D15" s="264">
        <v>178</v>
      </c>
      <c r="E15" s="264">
        <v>182</v>
      </c>
      <c r="F15" s="265">
        <v>4</v>
      </c>
    </row>
    <row r="16" spans="2:7" ht="15" customHeight="1">
      <c r="B16" s="266"/>
      <c r="C16" s="263" t="s">
        <v>194</v>
      </c>
      <c r="D16" s="264">
        <v>183</v>
      </c>
      <c r="E16" s="264">
        <v>185</v>
      </c>
      <c r="F16" s="265">
        <v>2</v>
      </c>
    </row>
    <row r="17" spans="2:6" ht="15" customHeight="1">
      <c r="B17" s="266"/>
      <c r="C17" s="263" t="s">
        <v>195</v>
      </c>
      <c r="D17" s="264">
        <v>179</v>
      </c>
      <c r="E17" s="264">
        <v>181</v>
      </c>
      <c r="F17" s="265">
        <v>2</v>
      </c>
    </row>
    <row r="18" spans="2:6" ht="15" customHeight="1">
      <c r="B18" s="266"/>
      <c r="C18" s="263" t="s">
        <v>196</v>
      </c>
      <c r="D18" s="264">
        <v>177.6</v>
      </c>
      <c r="E18" s="264">
        <v>180</v>
      </c>
      <c r="F18" s="265">
        <v>2.4</v>
      </c>
    </row>
    <row r="19" spans="2:6" ht="15" customHeight="1">
      <c r="B19" s="266"/>
      <c r="C19" s="263" t="s">
        <v>197</v>
      </c>
      <c r="D19" s="264">
        <v>174</v>
      </c>
      <c r="E19" s="264">
        <v>178</v>
      </c>
      <c r="F19" s="265">
        <v>4</v>
      </c>
    </row>
    <row r="20" spans="2:6" ht="15" customHeight="1">
      <c r="B20" s="266"/>
      <c r="C20" s="263" t="s">
        <v>198</v>
      </c>
      <c r="D20" s="264">
        <v>185</v>
      </c>
      <c r="E20" s="264">
        <v>187</v>
      </c>
      <c r="F20" s="265">
        <v>2</v>
      </c>
    </row>
    <row r="21" spans="2:6" ht="15" customHeight="1">
      <c r="B21" s="266"/>
      <c r="C21" s="263" t="s">
        <v>199</v>
      </c>
      <c r="D21" s="264">
        <v>183</v>
      </c>
      <c r="E21" s="264">
        <v>183</v>
      </c>
      <c r="F21" s="265">
        <v>0</v>
      </c>
    </row>
    <row r="22" spans="2:6" ht="15" customHeight="1">
      <c r="B22" s="266"/>
      <c r="C22" s="263" t="s">
        <v>200</v>
      </c>
      <c r="D22" s="264">
        <v>178</v>
      </c>
      <c r="E22" s="264">
        <v>182</v>
      </c>
      <c r="F22" s="265">
        <v>4</v>
      </c>
    </row>
    <row r="23" spans="2:6" ht="15" customHeight="1">
      <c r="B23" s="266"/>
      <c r="C23" s="263" t="s">
        <v>201</v>
      </c>
      <c r="D23" s="264">
        <v>182</v>
      </c>
      <c r="E23" s="264">
        <v>183</v>
      </c>
      <c r="F23" s="265">
        <v>1</v>
      </c>
    </row>
    <row r="24" spans="2:6" ht="15" customHeight="1">
      <c r="B24" s="266"/>
      <c r="C24" s="263" t="s">
        <v>202</v>
      </c>
      <c r="D24" s="264">
        <v>172</v>
      </c>
      <c r="E24" s="264">
        <v>174</v>
      </c>
      <c r="F24" s="265">
        <v>2</v>
      </c>
    </row>
    <row r="25" spans="2:6" ht="15" customHeight="1">
      <c r="B25" s="266"/>
      <c r="C25" s="263" t="s">
        <v>203</v>
      </c>
      <c r="D25" s="264">
        <v>185</v>
      </c>
      <c r="E25" s="264">
        <v>185.4</v>
      </c>
      <c r="F25" s="265">
        <v>0.4</v>
      </c>
    </row>
    <row r="26" spans="2:6" ht="15" customHeight="1">
      <c r="B26" s="266"/>
      <c r="C26" s="263" t="s">
        <v>204</v>
      </c>
      <c r="D26" s="264">
        <v>179</v>
      </c>
      <c r="E26" s="264">
        <v>183</v>
      </c>
      <c r="F26" s="265">
        <v>4</v>
      </c>
    </row>
    <row r="27" spans="2:6" ht="15" customHeight="1">
      <c r="B27" s="266"/>
      <c r="C27" s="263" t="s">
        <v>205</v>
      </c>
      <c r="D27" s="264">
        <v>177</v>
      </c>
      <c r="E27" s="264">
        <v>180</v>
      </c>
      <c r="F27" s="265">
        <v>3</v>
      </c>
    </row>
    <row r="28" spans="2:6" ht="15" customHeight="1" thickBot="1">
      <c r="B28" s="267"/>
      <c r="C28" s="268" t="s">
        <v>206</v>
      </c>
      <c r="D28" s="269">
        <v>180</v>
      </c>
      <c r="E28" s="269">
        <v>180</v>
      </c>
      <c r="F28" s="270">
        <v>0</v>
      </c>
    </row>
    <row r="29" spans="2:6" ht="15" customHeight="1">
      <c r="B29" s="262" t="s">
        <v>207</v>
      </c>
      <c r="C29" s="263" t="s">
        <v>189</v>
      </c>
      <c r="D29" s="271">
        <v>297</v>
      </c>
      <c r="E29" s="271">
        <v>297</v>
      </c>
      <c r="F29" s="272">
        <v>0</v>
      </c>
    </row>
    <row r="30" spans="2:6" ht="15" customHeight="1">
      <c r="B30" s="266"/>
      <c r="C30" s="263" t="s">
        <v>202</v>
      </c>
      <c r="D30" s="271">
        <v>305</v>
      </c>
      <c r="E30" s="271">
        <v>305.5</v>
      </c>
      <c r="F30" s="272">
        <v>0.5</v>
      </c>
    </row>
    <row r="31" spans="2:6" ht="15" customHeight="1" thickBot="1">
      <c r="B31" s="267"/>
      <c r="C31" s="268" t="s">
        <v>208</v>
      </c>
      <c r="D31" s="273">
        <v>260</v>
      </c>
      <c r="E31" s="273">
        <v>260</v>
      </c>
      <c r="F31" s="274">
        <v>0</v>
      </c>
    </row>
    <row r="32" spans="2:6" ht="15" customHeight="1">
      <c r="B32" s="262" t="s">
        <v>209</v>
      </c>
      <c r="C32" s="263" t="s">
        <v>189</v>
      </c>
      <c r="D32" s="271">
        <v>307</v>
      </c>
      <c r="E32" s="271">
        <v>307</v>
      </c>
      <c r="F32" s="272">
        <v>0</v>
      </c>
    </row>
    <row r="33" spans="2:6" ht="15" customHeight="1">
      <c r="B33" s="266"/>
      <c r="C33" s="263" t="s">
        <v>202</v>
      </c>
      <c r="D33" s="271">
        <v>325.29000000000002</v>
      </c>
      <c r="E33" s="271">
        <v>321.14</v>
      </c>
      <c r="F33" s="272">
        <v>-4.1399999999999997</v>
      </c>
    </row>
    <row r="34" spans="2:6" ht="15" customHeight="1">
      <c r="B34" s="266"/>
      <c r="C34" s="263" t="s">
        <v>210</v>
      </c>
      <c r="D34" s="271">
        <v>300</v>
      </c>
      <c r="E34" s="271">
        <v>300</v>
      </c>
      <c r="F34" s="272">
        <v>0</v>
      </c>
    </row>
    <row r="35" spans="2:6" ht="15" customHeight="1" thickBot="1">
      <c r="B35" s="267"/>
      <c r="C35" s="268" t="s">
        <v>208</v>
      </c>
      <c r="D35" s="273">
        <v>290</v>
      </c>
      <c r="E35" s="273">
        <v>290</v>
      </c>
      <c r="F35" s="274">
        <v>0</v>
      </c>
    </row>
    <row r="36" spans="2:6" ht="15" customHeight="1">
      <c r="B36" s="262" t="s">
        <v>211</v>
      </c>
      <c r="C36" s="263" t="s">
        <v>189</v>
      </c>
      <c r="D36" s="271">
        <v>471.15</v>
      </c>
      <c r="E36" s="271">
        <v>471.15</v>
      </c>
      <c r="F36" s="272">
        <v>0</v>
      </c>
    </row>
    <row r="37" spans="2:6" ht="15" customHeight="1">
      <c r="B37" s="266"/>
      <c r="C37" s="263" t="s">
        <v>202</v>
      </c>
      <c r="D37" s="271">
        <v>490</v>
      </c>
      <c r="E37" s="271">
        <v>490</v>
      </c>
      <c r="F37" s="272">
        <v>0</v>
      </c>
    </row>
    <row r="38" spans="2:6" ht="15" customHeight="1" thickBot="1">
      <c r="B38" s="267"/>
      <c r="C38" s="268" t="s">
        <v>208</v>
      </c>
      <c r="D38" s="273">
        <v>557.5</v>
      </c>
      <c r="E38" s="273">
        <v>557.5</v>
      </c>
      <c r="F38" s="274">
        <v>0</v>
      </c>
    </row>
    <row r="39" spans="2:6" ht="15" customHeight="1">
      <c r="B39" s="262" t="s">
        <v>212</v>
      </c>
      <c r="C39" s="263" t="s">
        <v>189</v>
      </c>
      <c r="D39" s="271">
        <v>601</v>
      </c>
      <c r="E39" s="271">
        <v>601</v>
      </c>
      <c r="F39" s="272">
        <v>0</v>
      </c>
    </row>
    <row r="40" spans="2:6" ht="15" customHeight="1">
      <c r="B40" s="266"/>
      <c r="C40" s="263" t="s">
        <v>202</v>
      </c>
      <c r="D40" s="271">
        <v>500</v>
      </c>
      <c r="E40" s="271">
        <v>500</v>
      </c>
      <c r="F40" s="272">
        <v>0</v>
      </c>
    </row>
    <row r="41" spans="2:6" ht="15" customHeight="1">
      <c r="B41" s="266"/>
      <c r="C41" s="263" t="s">
        <v>210</v>
      </c>
      <c r="D41" s="271">
        <v>570</v>
      </c>
      <c r="E41" s="271">
        <v>570</v>
      </c>
      <c r="F41" s="272">
        <v>0</v>
      </c>
    </row>
    <row r="42" spans="2:6" ht="15" customHeight="1" thickBot="1">
      <c r="B42" s="267"/>
      <c r="C42" s="268" t="s">
        <v>208</v>
      </c>
      <c r="D42" s="273">
        <v>572.5</v>
      </c>
      <c r="E42" s="273">
        <v>572.5</v>
      </c>
      <c r="F42" s="274">
        <v>0</v>
      </c>
    </row>
    <row r="43" spans="2:6" ht="15" customHeight="1">
      <c r="B43" s="262" t="s">
        <v>213</v>
      </c>
      <c r="C43" s="263" t="s">
        <v>189</v>
      </c>
      <c r="D43" s="271">
        <v>656.5</v>
      </c>
      <c r="E43" s="271">
        <v>656.5</v>
      </c>
      <c r="F43" s="272">
        <v>0</v>
      </c>
    </row>
    <row r="44" spans="2:6" ht="15" customHeight="1">
      <c r="B44" s="266"/>
      <c r="C44" s="263" t="s">
        <v>202</v>
      </c>
      <c r="D44" s="271">
        <v>612</v>
      </c>
      <c r="E44" s="271">
        <v>612</v>
      </c>
      <c r="F44" s="272">
        <v>0</v>
      </c>
    </row>
    <row r="45" spans="2:6" ht="15" customHeight="1" thickBot="1">
      <c r="B45" s="267"/>
      <c r="C45" s="268" t="s">
        <v>208</v>
      </c>
      <c r="D45" s="273">
        <v>595</v>
      </c>
      <c r="E45" s="273">
        <v>595</v>
      </c>
      <c r="F45" s="274">
        <v>0</v>
      </c>
    </row>
    <row r="46" spans="2:6">
      <c r="B46" s="262" t="s">
        <v>214</v>
      </c>
      <c r="C46" s="263" t="s">
        <v>202</v>
      </c>
      <c r="D46" s="271">
        <v>307</v>
      </c>
      <c r="E46" s="271">
        <v>307</v>
      </c>
      <c r="F46" s="272">
        <v>0</v>
      </c>
    </row>
    <row r="47" spans="2:6" ht="13.5" thickBot="1">
      <c r="B47" s="267"/>
      <c r="C47" s="268" t="s">
        <v>208</v>
      </c>
      <c r="D47" s="273">
        <v>320</v>
      </c>
      <c r="E47" s="273">
        <v>320</v>
      </c>
      <c r="F47" s="274">
        <v>0</v>
      </c>
    </row>
    <row r="48" spans="2:6">
      <c r="F48" s="99" t="s">
        <v>59</v>
      </c>
    </row>
    <row r="50" spans="6:6">
      <c r="F50" s="244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3" customWidth="1"/>
    <col min="2" max="2" width="31.28515625" style="223" customWidth="1"/>
    <col min="3" max="3" width="25.5703125" style="223" customWidth="1"/>
    <col min="4" max="4" width="17.85546875" style="223" customWidth="1"/>
    <col min="5" max="5" width="15.85546875" style="223" customWidth="1"/>
    <col min="6" max="6" width="13.5703125" style="223" customWidth="1"/>
    <col min="7" max="7" width="3.28515625" style="223" customWidth="1"/>
    <col min="8" max="16384" width="8.85546875" style="223"/>
  </cols>
  <sheetData>
    <row r="1" spans="1:7" ht="14.25" customHeight="1">
      <c r="A1" s="275"/>
      <c r="B1" s="275"/>
      <c r="C1" s="275"/>
      <c r="D1" s="275"/>
      <c r="E1" s="275"/>
      <c r="F1" s="275"/>
    </row>
    <row r="2" spans="1:7" ht="10.5" customHeight="1" thickBot="1">
      <c r="A2" s="275"/>
      <c r="B2" s="275"/>
      <c r="C2" s="275"/>
      <c r="D2" s="275"/>
      <c r="E2" s="275"/>
      <c r="F2" s="275"/>
    </row>
    <row r="3" spans="1:7" ht="19.899999999999999" customHeight="1" thickBot="1">
      <c r="A3" s="275"/>
      <c r="B3" s="663" t="s">
        <v>215</v>
      </c>
      <c r="C3" s="664"/>
      <c r="D3" s="664"/>
      <c r="E3" s="664"/>
      <c r="F3" s="665"/>
    </row>
    <row r="4" spans="1:7" ht="15.75" customHeight="1">
      <c r="A4" s="275"/>
      <c r="B4" s="4"/>
      <c r="C4" s="4"/>
      <c r="D4" s="4"/>
      <c r="E4" s="4"/>
      <c r="F4" s="4"/>
    </row>
    <row r="5" spans="1:7" ht="20.45" customHeight="1">
      <c r="A5" s="275"/>
      <c r="B5" s="666" t="s">
        <v>216</v>
      </c>
      <c r="C5" s="666"/>
      <c r="D5" s="666"/>
      <c r="E5" s="666"/>
      <c r="F5" s="666"/>
      <c r="G5" s="226"/>
    </row>
    <row r="6" spans="1:7" ht="19.899999999999999" customHeight="1">
      <c r="A6" s="275"/>
      <c r="B6" s="667" t="s">
        <v>217</v>
      </c>
      <c r="C6" s="667"/>
      <c r="D6" s="667"/>
      <c r="E6" s="667"/>
      <c r="F6" s="667"/>
      <c r="G6" s="226"/>
    </row>
    <row r="7" spans="1:7" ht="19.899999999999999" customHeight="1" thickBot="1">
      <c r="A7" s="275"/>
      <c r="B7" s="275"/>
      <c r="C7" s="275"/>
      <c r="D7" s="275"/>
      <c r="E7" s="275"/>
      <c r="F7" s="275"/>
    </row>
    <row r="8" spans="1:7" ht="39" customHeight="1" thickBot="1">
      <c r="A8" s="275"/>
      <c r="B8" s="276" t="s">
        <v>144</v>
      </c>
      <c r="C8" s="277" t="s">
        <v>145</v>
      </c>
      <c r="D8" s="278" t="s">
        <v>146</v>
      </c>
      <c r="E8" s="278" t="s">
        <v>147</v>
      </c>
      <c r="F8" s="277" t="s">
        <v>148</v>
      </c>
    </row>
    <row r="9" spans="1:7" ht="15" customHeight="1">
      <c r="A9" s="275"/>
      <c r="B9" s="279" t="s">
        <v>218</v>
      </c>
      <c r="C9" s="280" t="s">
        <v>150</v>
      </c>
      <c r="D9" s="281">
        <v>39.069120368845503</v>
      </c>
      <c r="E9" s="281">
        <v>40.450560184422748</v>
      </c>
      <c r="F9" s="282">
        <v>1.3814398155772452</v>
      </c>
    </row>
    <row r="10" spans="1:7" ht="15" customHeight="1">
      <c r="A10" s="275"/>
      <c r="B10" s="283"/>
      <c r="C10" s="284" t="s">
        <v>219</v>
      </c>
      <c r="D10" s="285">
        <v>34.451854116835371</v>
      </c>
      <c r="E10" s="285">
        <v>35.850927058417682</v>
      </c>
      <c r="F10" s="286">
        <v>1.3990729415823111</v>
      </c>
    </row>
    <row r="11" spans="1:7" ht="15" customHeight="1">
      <c r="A11" s="275"/>
      <c r="B11" s="287"/>
      <c r="C11" s="284" t="s">
        <v>176</v>
      </c>
      <c r="D11" s="285">
        <v>30.195271002276737</v>
      </c>
      <c r="E11" s="285">
        <v>31.136866383091725</v>
      </c>
      <c r="F11" s="286">
        <v>-3.016518588644626</v>
      </c>
    </row>
    <row r="12" spans="1:7" ht="15" customHeight="1">
      <c r="A12" s="275"/>
      <c r="B12" s="287"/>
      <c r="C12" s="287" t="s">
        <v>220</v>
      </c>
      <c r="D12" s="285">
        <v>29.886936632009533</v>
      </c>
      <c r="E12" s="285">
        <v>30.577246410731565</v>
      </c>
      <c r="F12" s="286">
        <v>-0.28540694078442641</v>
      </c>
    </row>
    <row r="13" spans="1:7" ht="15" customHeight="1" thickBot="1">
      <c r="A13" s="275"/>
      <c r="B13" s="288"/>
      <c r="C13" s="289" t="s">
        <v>181</v>
      </c>
      <c r="D13" s="290">
        <v>33.23239712607969</v>
      </c>
      <c r="E13" s="290">
        <v>34.868725221820696</v>
      </c>
      <c r="F13" s="291">
        <v>3.0194764205018565</v>
      </c>
    </row>
    <row r="14" spans="1:7" ht="15" customHeight="1" thickBot="1">
      <c r="A14" s="275"/>
      <c r="B14" s="292" t="s">
        <v>221</v>
      </c>
      <c r="C14" s="668" t="s">
        <v>222</v>
      </c>
      <c r="D14" s="669"/>
      <c r="E14" s="669"/>
      <c r="F14" s="670"/>
    </row>
    <row r="15" spans="1:7" ht="15" customHeight="1">
      <c r="A15" s="275"/>
      <c r="B15" s="287"/>
      <c r="C15" s="280" t="s">
        <v>150</v>
      </c>
      <c r="D15" s="281">
        <v>51.963621974701468</v>
      </c>
      <c r="E15" s="281">
        <v>50.01181506949635</v>
      </c>
      <c r="F15" s="282">
        <v>-1.9518069052051175</v>
      </c>
    </row>
    <row r="16" spans="1:7" ht="15" customHeight="1">
      <c r="A16" s="275"/>
      <c r="B16" s="287"/>
      <c r="C16" s="284" t="s">
        <v>176</v>
      </c>
      <c r="D16" s="285">
        <v>46.188786765636017</v>
      </c>
      <c r="E16" s="285">
        <v>44.226841556361499</v>
      </c>
      <c r="F16" s="286">
        <v>-3.95273450016429</v>
      </c>
    </row>
    <row r="17" spans="1:6" ht="15" customHeight="1">
      <c r="A17" s="275"/>
      <c r="B17" s="287"/>
      <c r="C17" s="284" t="s">
        <v>220</v>
      </c>
      <c r="D17" s="285">
        <v>39.329400619078584</v>
      </c>
      <c r="E17" s="285">
        <v>40.511734611864867</v>
      </c>
      <c r="F17" s="286">
        <v>-0.12439329295894908</v>
      </c>
    </row>
    <row r="18" spans="1:6" ht="15" customHeight="1">
      <c r="A18" s="275"/>
      <c r="B18" s="287"/>
      <c r="C18" s="284" t="s">
        <v>219</v>
      </c>
      <c r="D18" s="285">
        <v>63.106820925925518</v>
      </c>
      <c r="E18" s="285">
        <v>62.698695671890107</v>
      </c>
      <c r="F18" s="286">
        <v>-0.40812525403541144</v>
      </c>
    </row>
    <row r="19" spans="1:6" ht="15" customHeight="1">
      <c r="A19" s="275"/>
      <c r="B19" s="287"/>
      <c r="C19" s="284" t="s">
        <v>160</v>
      </c>
      <c r="D19" s="285">
        <v>41.032500000000176</v>
      </c>
      <c r="E19" s="285">
        <v>43.235833333333481</v>
      </c>
      <c r="F19" s="286">
        <v>2.2033333333333047</v>
      </c>
    </row>
    <row r="20" spans="1:6" ht="15" customHeight="1">
      <c r="A20" s="275"/>
      <c r="B20" s="287"/>
      <c r="C20" s="284" t="s">
        <v>181</v>
      </c>
      <c r="D20" s="285">
        <v>44.146787218242416</v>
      </c>
      <c r="E20" s="285">
        <v>42.639306228504019</v>
      </c>
      <c r="F20" s="286">
        <v>0.17871621101978263</v>
      </c>
    </row>
    <row r="21" spans="1:6" ht="15" customHeight="1" thickBot="1">
      <c r="A21" s="275"/>
      <c r="B21" s="288"/>
      <c r="C21" s="289" t="s">
        <v>223</v>
      </c>
      <c r="D21" s="290">
        <v>44.910000000000011</v>
      </c>
      <c r="E21" s="290">
        <v>44.910000000000011</v>
      </c>
      <c r="F21" s="291">
        <v>0</v>
      </c>
    </row>
    <row r="22" spans="1:6" ht="15" customHeight="1" thickBot="1">
      <c r="A22" s="275"/>
      <c r="B22" s="293" t="s">
        <v>224</v>
      </c>
      <c r="C22" s="668" t="s">
        <v>225</v>
      </c>
      <c r="D22" s="669"/>
      <c r="E22" s="294"/>
      <c r="F22" s="295" t="s">
        <v>226</v>
      </c>
    </row>
    <row r="23" spans="1:6" ht="15" customHeight="1" thickBot="1">
      <c r="A23" s="275"/>
      <c r="B23" s="287"/>
      <c r="C23" s="284"/>
      <c r="D23" s="286" t="s">
        <v>227</v>
      </c>
      <c r="E23" s="286" t="s">
        <v>228</v>
      </c>
      <c r="F23" s="285"/>
    </row>
    <row r="24" spans="1:6" ht="15" customHeight="1" thickBot="1">
      <c r="A24" s="275"/>
      <c r="B24" s="296"/>
      <c r="C24" s="297"/>
      <c r="D24" s="294"/>
      <c r="E24" s="298"/>
      <c r="F24" s="298"/>
    </row>
    <row r="25" spans="1:6" ht="15" customHeight="1" thickBot="1">
      <c r="A25" s="275"/>
      <c r="B25" s="293" t="s">
        <v>229</v>
      </c>
      <c r="C25" s="299" t="s">
        <v>230</v>
      </c>
      <c r="D25" s="285">
        <v>150.99296379853334</v>
      </c>
      <c r="E25" s="285">
        <v>150.99296379853334</v>
      </c>
      <c r="F25" s="286">
        <f>E25-D25</f>
        <v>0</v>
      </c>
    </row>
    <row r="26" spans="1:6" ht="15" customHeight="1" thickBot="1">
      <c r="A26" s="275"/>
      <c r="B26" s="296"/>
      <c r="C26" s="297"/>
      <c r="D26" s="294"/>
      <c r="E26" s="298"/>
      <c r="F26" s="295"/>
    </row>
    <row r="27" spans="1:6" ht="15" customHeight="1" thickBot="1">
      <c r="A27" s="275"/>
      <c r="B27" s="300" t="s">
        <v>231</v>
      </c>
      <c r="C27" s="300" t="s">
        <v>232</v>
      </c>
      <c r="D27" s="298">
        <v>133.26356847636876</v>
      </c>
      <c r="E27" s="298">
        <v>133.26356847636876</v>
      </c>
      <c r="F27" s="295">
        <f>E27-D27</f>
        <v>0</v>
      </c>
    </row>
    <row r="28" spans="1:6">
      <c r="A28" s="275"/>
      <c r="B28" s="275"/>
      <c r="C28" s="275"/>
      <c r="D28" s="275"/>
      <c r="E28" s="275"/>
      <c r="F28" s="99" t="s">
        <v>59</v>
      </c>
    </row>
    <row r="30" spans="1:6">
      <c r="F30" s="244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3" customWidth="1"/>
    <col min="2" max="2" width="38.7109375" style="303" customWidth="1"/>
    <col min="3" max="3" width="22.28515625" style="303" customWidth="1"/>
    <col min="4" max="4" width="18.28515625" style="303" customWidth="1"/>
    <col min="5" max="5" width="16" style="303" customWidth="1"/>
    <col min="6" max="6" width="13.5703125" style="303" customWidth="1"/>
    <col min="7" max="7" width="2.28515625" style="303" customWidth="1"/>
    <col min="8" max="16384" width="11.42578125" style="304"/>
  </cols>
  <sheetData>
    <row r="1" spans="1:12">
      <c r="A1" s="301"/>
      <c r="B1" s="301"/>
      <c r="C1" s="301"/>
      <c r="D1" s="301"/>
      <c r="E1" s="301"/>
      <c r="F1" s="302"/>
    </row>
    <row r="2" spans="1:12" ht="15.75" thickBot="1">
      <c r="A2" s="301"/>
      <c r="B2" s="305"/>
      <c r="C2" s="305"/>
      <c r="D2" s="305"/>
      <c r="E2" s="305"/>
      <c r="F2" s="306"/>
    </row>
    <row r="3" spans="1:12" ht="16.899999999999999" customHeight="1" thickBot="1">
      <c r="A3" s="301"/>
      <c r="B3" s="663" t="s">
        <v>233</v>
      </c>
      <c r="C3" s="664"/>
      <c r="D3" s="664"/>
      <c r="E3" s="664"/>
      <c r="F3" s="665"/>
    </row>
    <row r="4" spans="1:12">
      <c r="A4" s="301"/>
      <c r="B4" s="307"/>
      <c r="C4" s="308"/>
      <c r="D4" s="309"/>
      <c r="E4" s="309"/>
      <c r="F4" s="310"/>
    </row>
    <row r="5" spans="1:12">
      <c r="A5" s="301"/>
      <c r="B5" s="671" t="s">
        <v>234</v>
      </c>
      <c r="C5" s="671"/>
      <c r="D5" s="671"/>
      <c r="E5" s="671"/>
      <c r="F5" s="671"/>
      <c r="G5" s="311"/>
    </row>
    <row r="6" spans="1:12">
      <c r="A6" s="301"/>
      <c r="B6" s="671" t="s">
        <v>235</v>
      </c>
      <c r="C6" s="671"/>
      <c r="D6" s="671"/>
      <c r="E6" s="671"/>
      <c r="F6" s="671"/>
      <c r="G6" s="311"/>
    </row>
    <row r="7" spans="1:12" ht="15.75" thickBot="1">
      <c r="A7" s="301"/>
      <c r="B7" s="312"/>
      <c r="C7" s="312"/>
      <c r="D7" s="312"/>
      <c r="E7" s="312"/>
      <c r="F7" s="301"/>
    </row>
    <row r="8" spans="1:12" ht="44.45" customHeight="1" thickBot="1">
      <c r="A8" s="301"/>
      <c r="B8" s="227" t="s">
        <v>236</v>
      </c>
      <c r="C8" s="313" t="s">
        <v>145</v>
      </c>
      <c r="D8" s="278" t="s">
        <v>146</v>
      </c>
      <c r="E8" s="278" t="s">
        <v>147</v>
      </c>
      <c r="F8" s="313" t="s">
        <v>148</v>
      </c>
    </row>
    <row r="9" spans="1:12">
      <c r="A9" s="301"/>
      <c r="B9" s="314" t="s">
        <v>237</v>
      </c>
      <c r="C9" s="315" t="s">
        <v>219</v>
      </c>
      <c r="D9" s="316">
        <v>223.17500000000001</v>
      </c>
      <c r="E9" s="317">
        <v>219.67500000000001</v>
      </c>
      <c r="F9" s="318">
        <v>-3.5</v>
      </c>
    </row>
    <row r="10" spans="1:12">
      <c r="A10" s="301"/>
      <c r="B10" s="319" t="s">
        <v>238</v>
      </c>
      <c r="C10" s="320" t="s">
        <v>176</v>
      </c>
      <c r="D10" s="321">
        <v>217</v>
      </c>
      <c r="E10" s="322">
        <v>217</v>
      </c>
      <c r="F10" s="323">
        <v>-3</v>
      </c>
    </row>
    <row r="11" spans="1:12">
      <c r="A11" s="301"/>
      <c r="B11" s="319"/>
      <c r="C11" s="320" t="s">
        <v>239</v>
      </c>
      <c r="D11" s="321">
        <v>214.5</v>
      </c>
      <c r="E11" s="322">
        <v>227</v>
      </c>
      <c r="F11" s="323">
        <v>4</v>
      </c>
    </row>
    <row r="12" spans="1:12">
      <c r="A12" s="301"/>
      <c r="B12" s="319"/>
      <c r="C12" s="320" t="s">
        <v>179</v>
      </c>
      <c r="D12" s="321">
        <v>219</v>
      </c>
      <c r="E12" s="322">
        <v>219</v>
      </c>
      <c r="F12" s="323">
        <v>9</v>
      </c>
      <c r="L12" s="324"/>
    </row>
    <row r="13" spans="1:12">
      <c r="A13" s="301"/>
      <c r="B13" s="319"/>
      <c r="C13" s="320" t="s">
        <v>240</v>
      </c>
      <c r="D13" s="321">
        <v>211.245</v>
      </c>
      <c r="E13" s="322">
        <v>211.245</v>
      </c>
      <c r="F13" s="323">
        <v>-4</v>
      </c>
    </row>
    <row r="14" spans="1:12">
      <c r="A14" s="301"/>
      <c r="B14" s="319"/>
      <c r="C14" s="320" t="s">
        <v>241</v>
      </c>
      <c r="D14" s="321">
        <v>210</v>
      </c>
      <c r="E14" s="322">
        <v>210</v>
      </c>
      <c r="F14" s="323">
        <v>0</v>
      </c>
    </row>
    <row r="15" spans="1:12">
      <c r="A15" s="301"/>
      <c r="B15" s="319"/>
      <c r="C15" s="320" t="s">
        <v>166</v>
      </c>
      <c r="D15" s="321">
        <v>229</v>
      </c>
      <c r="E15" s="322">
        <v>229</v>
      </c>
      <c r="F15" s="323">
        <v>-8.5</v>
      </c>
    </row>
    <row r="16" spans="1:12">
      <c r="A16" s="301"/>
      <c r="B16" s="319"/>
      <c r="C16" s="320" t="s">
        <v>168</v>
      </c>
      <c r="D16" s="321">
        <v>215</v>
      </c>
      <c r="E16" s="322">
        <v>215</v>
      </c>
      <c r="F16" s="323">
        <v>-2.5</v>
      </c>
    </row>
    <row r="17" spans="1:6" ht="15.75" thickBot="1">
      <c r="A17" s="301"/>
      <c r="B17" s="319"/>
      <c r="C17" s="325" t="s">
        <v>181</v>
      </c>
      <c r="D17" s="326">
        <v>222</v>
      </c>
      <c r="E17" s="327">
        <v>215</v>
      </c>
      <c r="F17" s="328">
        <v>-10</v>
      </c>
    </row>
    <row r="18" spans="1:6">
      <c r="A18" s="301"/>
      <c r="B18" s="329" t="s">
        <v>242</v>
      </c>
      <c r="C18" s="320" t="s">
        <v>219</v>
      </c>
      <c r="D18" s="321">
        <v>200</v>
      </c>
      <c r="E18" s="322">
        <v>200</v>
      </c>
      <c r="F18" s="323">
        <v>0</v>
      </c>
    </row>
    <row r="19" spans="1:6">
      <c r="A19" s="301"/>
      <c r="B19" s="319" t="s">
        <v>243</v>
      </c>
      <c r="C19" s="320" t="s">
        <v>239</v>
      </c>
      <c r="D19" s="321">
        <v>179</v>
      </c>
      <c r="E19" s="322">
        <v>178</v>
      </c>
      <c r="F19" s="323">
        <v>-2</v>
      </c>
    </row>
    <row r="20" spans="1:6">
      <c r="A20" s="301"/>
      <c r="B20" s="319"/>
      <c r="C20" s="320" t="s">
        <v>179</v>
      </c>
      <c r="D20" s="321">
        <v>180</v>
      </c>
      <c r="E20" s="322">
        <v>180</v>
      </c>
      <c r="F20" s="323">
        <v>2.5</v>
      </c>
    </row>
    <row r="21" spans="1:6">
      <c r="A21" s="301"/>
      <c r="B21" s="319"/>
      <c r="C21" s="320" t="s">
        <v>240</v>
      </c>
      <c r="D21" s="321">
        <v>175.52500000000001</v>
      </c>
      <c r="E21" s="322">
        <v>175.52500000000001</v>
      </c>
      <c r="F21" s="323">
        <v>-2.5</v>
      </c>
    </row>
    <row r="22" spans="1:6">
      <c r="A22" s="301"/>
      <c r="B22" s="319"/>
      <c r="C22" s="320" t="s">
        <v>166</v>
      </c>
      <c r="D22" s="321">
        <v>196</v>
      </c>
      <c r="E22" s="322">
        <v>195</v>
      </c>
      <c r="F22" s="323">
        <v>0</v>
      </c>
    </row>
    <row r="23" spans="1:6">
      <c r="A23" s="301"/>
      <c r="B23" s="319"/>
      <c r="C23" s="320" t="s">
        <v>244</v>
      </c>
      <c r="D23" s="321">
        <v>195</v>
      </c>
      <c r="E23" s="322">
        <v>196</v>
      </c>
      <c r="F23" s="323">
        <v>0</v>
      </c>
    </row>
    <row r="24" spans="1:6">
      <c r="A24" s="301"/>
      <c r="B24" s="319"/>
      <c r="C24" s="320" t="s">
        <v>168</v>
      </c>
      <c r="D24" s="321">
        <v>180</v>
      </c>
      <c r="E24" s="322">
        <v>180</v>
      </c>
      <c r="F24" s="323">
        <v>-5</v>
      </c>
    </row>
    <row r="25" spans="1:6" ht="15.75" thickBot="1">
      <c r="A25" s="301"/>
      <c r="B25" s="330"/>
      <c r="C25" s="320" t="s">
        <v>181</v>
      </c>
      <c r="D25" s="321">
        <v>181</v>
      </c>
      <c r="E25" s="322">
        <v>178</v>
      </c>
      <c r="F25" s="323">
        <v>-8</v>
      </c>
    </row>
    <row r="26" spans="1:6">
      <c r="A26" s="301"/>
      <c r="B26" s="329" t="s">
        <v>245</v>
      </c>
      <c r="C26" s="315" t="s">
        <v>239</v>
      </c>
      <c r="D26" s="316">
        <v>169</v>
      </c>
      <c r="E26" s="317">
        <v>170</v>
      </c>
      <c r="F26" s="318">
        <v>0</v>
      </c>
    </row>
    <row r="27" spans="1:6">
      <c r="A27" s="301"/>
      <c r="B27" s="319"/>
      <c r="C27" s="320" t="s">
        <v>179</v>
      </c>
      <c r="D27" s="321">
        <v>172.5</v>
      </c>
      <c r="E27" s="322">
        <v>170</v>
      </c>
      <c r="F27" s="323">
        <v>-2.5</v>
      </c>
    </row>
    <row r="28" spans="1:6">
      <c r="A28" s="301"/>
      <c r="B28" s="319" t="s">
        <v>246</v>
      </c>
      <c r="C28" s="320" t="s">
        <v>240</v>
      </c>
      <c r="D28" s="321">
        <v>171.99</v>
      </c>
      <c r="E28" s="322">
        <v>171.99</v>
      </c>
      <c r="F28" s="323">
        <v>-2.5</v>
      </c>
    </row>
    <row r="29" spans="1:6">
      <c r="A29" s="301"/>
      <c r="B29" s="319"/>
      <c r="C29" s="320" t="s">
        <v>241</v>
      </c>
      <c r="D29" s="321">
        <v>175</v>
      </c>
      <c r="E29" s="322">
        <v>175</v>
      </c>
      <c r="F29" s="323">
        <v>0</v>
      </c>
    </row>
    <row r="30" spans="1:6">
      <c r="A30" s="301"/>
      <c r="B30" s="319"/>
      <c r="C30" s="320" t="s">
        <v>166</v>
      </c>
      <c r="D30" s="321">
        <v>176</v>
      </c>
      <c r="E30" s="322">
        <v>176</v>
      </c>
      <c r="F30" s="323">
        <v>0</v>
      </c>
    </row>
    <row r="31" spans="1:6">
      <c r="A31" s="301"/>
      <c r="B31" s="319"/>
      <c r="C31" s="320" t="s">
        <v>168</v>
      </c>
      <c r="D31" s="321">
        <v>160</v>
      </c>
      <c r="E31" s="322">
        <v>160</v>
      </c>
      <c r="F31" s="323">
        <v>0</v>
      </c>
    </row>
    <row r="32" spans="1:6" ht="15.75" thickBot="1">
      <c r="A32" s="301"/>
      <c r="B32" s="330"/>
      <c r="C32" s="325" t="s">
        <v>219</v>
      </c>
      <c r="D32" s="326">
        <v>187.5</v>
      </c>
      <c r="E32" s="327">
        <v>187.5</v>
      </c>
      <c r="F32" s="328">
        <v>0</v>
      </c>
    </row>
    <row r="33" spans="1:6">
      <c r="A33" s="301"/>
      <c r="B33" s="329" t="s">
        <v>247</v>
      </c>
      <c r="C33" s="320" t="s">
        <v>239</v>
      </c>
      <c r="D33" s="321">
        <v>184</v>
      </c>
      <c r="E33" s="322">
        <v>182.5</v>
      </c>
      <c r="F33" s="323">
        <v>-8.5</v>
      </c>
    </row>
    <row r="34" spans="1:6">
      <c r="A34" s="301"/>
      <c r="B34" s="319"/>
      <c r="C34" s="320" t="s">
        <v>240</v>
      </c>
      <c r="D34" s="321">
        <v>182.32999999999998</v>
      </c>
      <c r="E34" s="322">
        <v>181.32999999999998</v>
      </c>
      <c r="F34" s="323">
        <v>-9</v>
      </c>
    </row>
    <row r="35" spans="1:6">
      <c r="A35" s="301"/>
      <c r="B35" s="319"/>
      <c r="C35" s="320" t="s">
        <v>166</v>
      </c>
      <c r="D35" s="321">
        <v>180.62</v>
      </c>
      <c r="E35" s="322">
        <v>180.33499999999998</v>
      </c>
      <c r="F35" s="323">
        <v>-11.245000000000005</v>
      </c>
    </row>
    <row r="36" spans="1:6" ht="15.75" thickBot="1">
      <c r="A36" s="301"/>
      <c r="B36" s="330"/>
      <c r="C36" s="320" t="s">
        <v>168</v>
      </c>
      <c r="D36" s="321">
        <v>180</v>
      </c>
      <c r="E36" s="322">
        <v>180</v>
      </c>
      <c r="F36" s="323">
        <v>-2.5</v>
      </c>
    </row>
    <row r="37" spans="1:6">
      <c r="A37" s="301"/>
      <c r="B37" s="329" t="s">
        <v>248</v>
      </c>
      <c r="C37" s="315" t="s">
        <v>239</v>
      </c>
      <c r="D37" s="316">
        <v>69</v>
      </c>
      <c r="E37" s="317">
        <v>68</v>
      </c>
      <c r="F37" s="318">
        <v>-1</v>
      </c>
    </row>
    <row r="38" spans="1:6">
      <c r="A38" s="301"/>
      <c r="B38" s="319"/>
      <c r="C38" s="320" t="s">
        <v>240</v>
      </c>
      <c r="D38" s="321">
        <v>71.015000000000001</v>
      </c>
      <c r="E38" s="322">
        <v>70.515000000000001</v>
      </c>
      <c r="F38" s="323">
        <v>-0.5</v>
      </c>
    </row>
    <row r="39" spans="1:6" ht="15.75" thickBot="1">
      <c r="A39" s="301"/>
      <c r="B39" s="330"/>
      <c r="C39" s="325" t="s">
        <v>168</v>
      </c>
      <c r="D39" s="326">
        <v>70</v>
      </c>
      <c r="E39" s="327">
        <v>70</v>
      </c>
      <c r="F39" s="328">
        <v>0</v>
      </c>
    </row>
    <row r="40" spans="1:6">
      <c r="A40" s="301"/>
      <c r="B40" s="329" t="s">
        <v>249</v>
      </c>
      <c r="C40" s="320" t="s">
        <v>239</v>
      </c>
      <c r="D40" s="321">
        <v>103.5</v>
      </c>
      <c r="E40" s="322">
        <v>103</v>
      </c>
      <c r="F40" s="323">
        <v>-0.5</v>
      </c>
    </row>
    <row r="41" spans="1:6">
      <c r="A41" s="301"/>
      <c r="B41" s="319"/>
      <c r="C41" s="320" t="s">
        <v>240</v>
      </c>
      <c r="D41" s="321">
        <v>104.13499999999999</v>
      </c>
      <c r="E41" s="322">
        <v>103.13499999999999</v>
      </c>
      <c r="F41" s="323">
        <v>-1</v>
      </c>
    </row>
    <row r="42" spans="1:6" ht="15.75" thickBot="1">
      <c r="A42" s="301"/>
      <c r="B42" s="330"/>
      <c r="C42" s="320" t="s">
        <v>168</v>
      </c>
      <c r="D42" s="321">
        <v>105</v>
      </c>
      <c r="E42" s="322">
        <v>105</v>
      </c>
      <c r="F42" s="323">
        <v>0</v>
      </c>
    </row>
    <row r="43" spans="1:6">
      <c r="A43" s="301"/>
      <c r="B43" s="319"/>
      <c r="C43" s="315" t="s">
        <v>239</v>
      </c>
      <c r="D43" s="316">
        <v>77.72</v>
      </c>
      <c r="E43" s="317">
        <v>76.5</v>
      </c>
      <c r="F43" s="318">
        <v>-0.12999999999999545</v>
      </c>
    </row>
    <row r="44" spans="1:6">
      <c r="A44" s="301"/>
      <c r="B44" s="319" t="s">
        <v>250</v>
      </c>
      <c r="C44" s="320" t="s">
        <v>166</v>
      </c>
      <c r="D44" s="321">
        <v>76.525000000000006</v>
      </c>
      <c r="E44" s="322">
        <v>76.525000000000006</v>
      </c>
      <c r="F44" s="323">
        <v>-1.0499999999999972</v>
      </c>
    </row>
    <row r="45" spans="1:6" ht="15.75" thickBot="1">
      <c r="A45" s="301"/>
      <c r="B45" s="319"/>
      <c r="C45" s="325" t="s">
        <v>168</v>
      </c>
      <c r="D45" s="326">
        <v>84</v>
      </c>
      <c r="E45" s="327">
        <v>86</v>
      </c>
      <c r="F45" s="328">
        <v>4</v>
      </c>
    </row>
    <row r="46" spans="1:6">
      <c r="A46" s="301"/>
      <c r="B46" s="331" t="s">
        <v>251</v>
      </c>
      <c r="C46" s="320" t="s">
        <v>252</v>
      </c>
      <c r="D46" s="321">
        <v>317.09062453803278</v>
      </c>
      <c r="E46" s="322">
        <v>343.69118480616726</v>
      </c>
      <c r="F46" s="323">
        <v>26.600560268134473</v>
      </c>
    </row>
    <row r="47" spans="1:6">
      <c r="A47" s="301"/>
      <c r="B47" s="332" t="s">
        <v>253</v>
      </c>
      <c r="C47" s="320" t="s">
        <v>254</v>
      </c>
      <c r="D47" s="321">
        <v>294.04077515389525</v>
      </c>
      <c r="E47" s="322">
        <v>294.52827515389527</v>
      </c>
      <c r="F47" s="323">
        <v>0.48750000000001137</v>
      </c>
    </row>
    <row r="48" spans="1:6" ht="15.75" thickBot="1">
      <c r="A48" s="306"/>
      <c r="B48" s="333"/>
      <c r="C48" s="325" t="s">
        <v>255</v>
      </c>
      <c r="D48" s="326">
        <v>308.5460673942253</v>
      </c>
      <c r="E48" s="327">
        <v>312.08255529877232</v>
      </c>
      <c r="F48" s="328">
        <v>3.5364879045470161</v>
      </c>
    </row>
    <row r="49" spans="1:6">
      <c r="A49" s="306"/>
      <c r="B49" s="306"/>
      <c r="C49" s="306"/>
      <c r="D49" s="306"/>
      <c r="E49" s="306"/>
      <c r="F49" s="99" t="s">
        <v>59</v>
      </c>
    </row>
    <row r="50" spans="1:6">
      <c r="F50" s="334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jgarciaa</dc:creator>
  <cp:lastModifiedBy>jgarciaa</cp:lastModifiedBy>
  <dcterms:created xsi:type="dcterms:W3CDTF">2020-01-15T13:50:03Z</dcterms:created>
  <dcterms:modified xsi:type="dcterms:W3CDTF">2020-01-15T13:51:46Z</dcterms:modified>
</cp:coreProperties>
</file>