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7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14'!$A$1:$N$68</definedName>
    <definedName name="_xlnm.Print_Area" localSheetId="10">'Pág. 15'!$A$1:$G$37</definedName>
    <definedName name="_xlnm.Print_Area" localSheetId="11">'Pág. 16'!$A$1:$N$75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6" i="11"/>
  <c r="G25" i="11"/>
  <c r="N67" i="10"/>
  <c r="H67" i="10"/>
  <c r="G67" i="10"/>
  <c r="N41" i="10"/>
  <c r="H41" i="10"/>
  <c r="G41" i="10"/>
  <c r="I13" i="10"/>
  <c r="I67" i="10" s="1"/>
  <c r="H13" i="10"/>
  <c r="J13" i="10" l="1"/>
  <c r="I41" i="10"/>
  <c r="J41" i="10" l="1"/>
  <c r="K13" i="10"/>
  <c r="J67" i="10"/>
  <c r="L13" i="10" l="1"/>
  <c r="K67" i="10"/>
  <c r="K41" i="10"/>
  <c r="L67" i="10" l="1"/>
  <c r="L41" i="10"/>
  <c r="M13" i="10"/>
  <c r="M67" i="10" l="1"/>
  <c r="M41" i="10"/>
  <c r="F27" i="8" l="1"/>
  <c r="F25" i="8"/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<sst xmlns="http://schemas.openxmlformats.org/spreadsheetml/2006/main" count="1627" uniqueCount="560">
  <si>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</si>
  <si>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</si>
  <si>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</si>
  <si>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</si>
  <si>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</si>
  <si>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</si>
  <si>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06</t>
  </si>
  <si>
    <t>Semana 07</t>
  </si>
  <si>
    <t xml:space="preserve">semanal </t>
  </si>
  <si>
    <t>03-09/02</t>
  </si>
  <si>
    <t>10-16/02</t>
  </si>
  <si>
    <t>euros</t>
  </si>
  <si>
    <t>%</t>
  </si>
  <si>
    <t>CEREALES</t>
  </si>
  <si>
    <t>(1)</t>
  </si>
  <si>
    <t>Trigo blando panificable (€/t)</t>
  </si>
  <si>
    <t>202,29</t>
  </si>
  <si>
    <t>Trigo duro (€/t)</t>
  </si>
  <si>
    <t>Cebada pienso (€/t)</t>
  </si>
  <si>
    <t>182,35</t>
  </si>
  <si>
    <t>Cebada malta (€/t)</t>
  </si>
  <si>
    <t>188,99</t>
  </si>
  <si>
    <t xml:space="preserve">Maíz grano (€/t)                            </t>
  </si>
  <si>
    <t>185,58</t>
  </si>
  <si>
    <t>(4)</t>
  </si>
  <si>
    <t>Arroz cáscara (€/t)</t>
  </si>
  <si>
    <t>317,07</t>
  </si>
  <si>
    <t>Arroz blanco (€/t)</t>
  </si>
  <si>
    <t>509,41</t>
  </si>
  <si>
    <t>Arroz blanco vaporizado (€/t)</t>
  </si>
  <si>
    <t>625,39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</si>
  <si>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</si>
  <si>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</si>
  <si>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</si>
  <si>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</si>
  <si>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</si>
  <si>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</si>
  <si>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</si>
  <si>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</si>
  <si>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</si>
  <si>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</si>
  <si>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</si>
  <si>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</si>
  <si>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</si>
  <si>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</si>
  <si>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</si>
  <si>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</si>
  <si>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</si>
  <si>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</si>
  <si>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</si>
  <si>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</si>
  <si>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</si>
  <si>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</si>
  <si>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</si>
  <si>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</si>
  <si>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</si>
  <si>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</si>
  <si>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</si>
  <si>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</si>
  <si>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</si>
  <si>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</si>
  <si>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</si>
  <si>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</si>
  <si>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03 - 09/02</t>
  </si>
  <si>
    <t>10 - 16/02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</si>
  <si>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</si>
  <si>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</si>
  <si>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</si>
  <si>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</si>
  <si>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</si>
  <si>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</si>
  <si>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</si>
  <si>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</si>
  <si>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</si>
  <si>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</si>
  <si>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</si>
  <si>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</si>
  <si>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</si>
  <si>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</si>
  <si>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</si>
  <si>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</si>
  <si>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</si>
  <si>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</si>
  <si>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</si>
  <si>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</si>
  <si>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</si>
  <si>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</si>
  <si>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</si>
  <si>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</si>
  <si>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</si>
  <si>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</si>
  <si>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</si>
  <si>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</si>
  <si>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</si>
  <si>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</si>
  <si>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</si>
  <si>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</si>
  <si>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</si>
  <si>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</si>
  <si>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</si>
  <si>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</si>
  <si>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</si>
  <si>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</si>
  <si>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</si>
  <si>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</si>
  <si>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</si>
  <si>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</si>
  <si>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</si>
  <si>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</si>
  <si>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</si>
  <si>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</si>
  <si>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</si>
  <si>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</si>
  <si>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</si>
  <si>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</si>
  <si>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</si>
  <si>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</si>
  <si>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</si>
  <si>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</si>
  <si>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</si>
  <si>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</si>
  <si>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</si>
  <si>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</si>
  <si>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</si>
  <si>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</si>
  <si>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</si>
  <si>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</si>
  <si>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</si>
  <si>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</si>
  <si>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</si>
  <si>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</si>
  <si>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</si>
  <si>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</si>
  <si>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</si>
  <si>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diciembre 2019: 33,80 €/100 litros</t>
  </si>
  <si>
    <t>MIEL</t>
  </si>
  <si>
    <t>(11)</t>
  </si>
  <si>
    <t>Miel multifloral a granel (€/100 kg)</t>
  </si>
  <si>
    <t>Precio diciembre 2019:  268,54 €/100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</si>
  <si>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</si>
  <si>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</si>
  <si>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</si>
  <si>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</si>
  <si>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</si>
  <si>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</si>
  <si>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</si>
  <si>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</si>
  <si>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</si>
  <si>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</si>
  <si>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06
03-09/02
2020</t>
  </si>
  <si>
    <t>Semana 07
10-16/02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</si>
  <si>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</si>
  <si>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</si>
  <si>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</si>
  <si>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</si>
  <si>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</si>
  <si>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</si>
  <si>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</si>
  <si>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</si>
  <si>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</si>
  <si>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</si>
  <si>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</si>
  <si>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</si>
  <si>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</si>
  <si>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</si>
  <si>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</si>
  <si>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</si>
  <si>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</si>
  <si>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</si>
  <si>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</si>
  <si>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</si>
  <si>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</si>
  <si>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</si>
  <si>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</si>
  <si>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</si>
  <si>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</si>
  <si>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</si>
  <si>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</si>
  <si>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</si>
  <si>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</si>
  <si>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</si>
  <si>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</si>
  <si>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</si>
  <si>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</si>
  <si>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</si>
  <si>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</si>
  <si>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</si>
  <si>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</si>
  <si>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</si>
  <si>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</si>
  <si>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</si>
  <si>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</si>
  <si>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</si>
  <si>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</si>
  <si>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</si>
  <si>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</si>
  <si>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</si>
  <si>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</si>
  <si>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</si>
  <si>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</si>
  <si>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</si>
  <si>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</si>
  <si>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</si>
  <si>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</si>
  <si>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</si>
  <si>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</si>
  <si>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</si>
  <si>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</si>
  <si>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</si>
  <si>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</si>
  <si>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</si>
  <si>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</si>
  <si>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</si>
  <si>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</si>
  <si>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</si>
  <si>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</si>
  <si>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</si>
  <si>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</si>
  <si>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</si>
  <si>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</si>
  <si>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</si>
  <si>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</si>
  <si>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</si>
  <si>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</si>
  <si>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</si>
  <si>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</si>
  <si>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</si>
  <si>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</si>
  <si>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</si>
  <si>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</si>
  <si>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</si>
  <si>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</si>
  <si>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</si>
  <si>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</si>
  <si>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</si>
  <si>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</si>
  <si>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</si>
  <si>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</si>
  <si>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</si>
  <si>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</si>
  <si>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</si>
  <si>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</si>
  <si>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</si>
  <si>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</si>
  <si>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</si>
  <si>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</si>
  <si>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</si>
  <si>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</si>
  <si>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</si>
  <si>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</si>
  <si>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</si>
  <si>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</si>
  <si>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</si>
  <si>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</si>
  <si>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</si>
  <si>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</si>
  <si>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</si>
  <si>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</si>
  <si>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</si>
  <si>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</si>
  <si>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</si>
  <si>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</si>
  <si>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</si>
  <si>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</si>
  <si>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</si>
  <si>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</si>
  <si>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</si>
  <si>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</si>
  <si>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</si>
  <si>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</si>
  <si>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</si>
  <si>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</si>
  <si>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</si>
  <si>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</si>
  <si>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</si>
  <si>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</si>
  <si>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</si>
  <si>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</si>
  <si>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</si>
  <si>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Nour</t>
  </si>
  <si>
    <t>LIMÓN</t>
  </si>
  <si>
    <t>Alicante</t>
  </si>
  <si>
    <t>Fino</t>
  </si>
  <si>
    <t>3-4</t>
  </si>
  <si>
    <t>MANDARINA</t>
  </si>
  <si>
    <t>Nadorcott</t>
  </si>
  <si>
    <t>1-2</t>
  </si>
  <si>
    <t>Orri</t>
  </si>
  <si>
    <t>Ortanique</t>
  </si>
  <si>
    <t>Safor</t>
  </si>
  <si>
    <t>Tango</t>
  </si>
  <si>
    <t>NARANJA</t>
  </si>
  <si>
    <t>Navel</t>
  </si>
  <si>
    <t>3-6</t>
  </si>
  <si>
    <t>Navel Lane Late</t>
  </si>
  <si>
    <t>Navelate</t>
  </si>
  <si>
    <t>Salustiana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</si>
  <si>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</si>
  <si>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</si>
  <si>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</si>
  <si>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</si>
  <si>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</si>
  <si>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</si>
  <si>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</si>
  <si>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</si>
  <si>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</si>
  <si>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</si>
  <si>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</si>
  <si>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</si>
  <si>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</si>
  <si>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</si>
  <si>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</si>
  <si>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</si>
  <si>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</si>
  <si>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</si>
  <si>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</si>
  <si>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</si>
  <si>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</si>
  <si>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</si>
  <si>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</si>
  <si>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</si>
  <si>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</si>
  <si>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</si>
  <si>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07 - 2020: 10/02 - 16/02</t>
  </si>
  <si>
    <t>ESPAÑA</t>
  </si>
  <si>
    <t>Todas las variedades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</si>
  <si>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</si>
  <si>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</si>
  <si>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</si>
  <si>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</si>
  <si>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</si>
  <si>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</si>
  <si>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</si>
  <si>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</si>
  <si>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</si>
  <si>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</si>
  <si>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</si>
  <si>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</si>
  <si>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</si>
  <si>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</si>
  <si>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</si>
  <si>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</si>
  <si>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</si>
  <si>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</si>
  <si>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</si>
  <si>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</si>
  <si>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</si>
  <si>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</si>
  <si>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</si>
  <si>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</si>
  <si>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</si>
  <si>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</si>
  <si>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</si>
  <si>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</si>
  <si>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</si>
  <si>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</si>
  <si>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</si>
  <si>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</si>
  <si>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</si>
  <si>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</si>
  <si>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</si>
  <si>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</si>
  <si>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</si>
  <si>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</si>
  <si>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</si>
  <si>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</si>
  <si>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</si>
  <si>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</si>
  <si>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</si>
  <si>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</si>
  <si>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</si>
  <si>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</si>
  <si>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</si>
  <si>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</si>
  <si>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</si>
  <si>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</si>
  <si>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</si>
  <si>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</si>
  <si>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</si>
  <si>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</si>
  <si>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</si>
  <si>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</si>
  <si>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</si>
  <si>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 xml:space="preserve">Italiano </t>
  </si>
  <si>
    <t>Sweet Bite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</si>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</sst>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9"/>
      <color indexed="72"/>
      <name val="Verdana"/>
      <family val="2"/>
    </font>
    <font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4" fillId="0" borderId="0" xfId="1" applyFont="1"/>
    <xf numFmtId="0" fontId="5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2" fontId="4" fillId="0" borderId="16" xfId="1" applyNumberFormat="1" applyFont="1" applyFill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2" fontId="21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0" fillId="4" borderId="56" xfId="2" applyNumberFormat="1" applyFont="1" applyFill="1" applyBorder="1" applyAlignment="1" applyProtection="1">
      <alignment horizontal="center" vertical="center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0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0" fillId="4" borderId="59" xfId="2" applyNumberFormat="1" applyFont="1" applyFill="1" applyBorder="1" applyAlignment="1" applyProtection="1">
      <alignment horizontal="center" vertical="center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0" fillId="4" borderId="62" xfId="2" applyNumberFormat="1" applyFont="1" applyFill="1" applyBorder="1" applyAlignment="1" applyProtection="1">
      <alignment horizontal="center" vertical="center" wrapText="1"/>
    </xf>
    <xf numFmtId="2" fontId="20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0" fontId="26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6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6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6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0" fontId="5" fillId="0" borderId="0" xfId="1" applyFont="1" applyFill="1" applyBorder="1" applyAlignment="1">
      <alignment horizontal="left" vertical="center" wrapText="1"/>
    </xf>
    <xf numFmtId="165" fontId="30" fillId="0" borderId="0" xfId="6" applyFont="1" applyBorder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9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70" xfId="5" applyNumberFormat="1" applyFont="1" applyFill="1" applyBorder="1" applyAlignment="1" applyProtection="1">
      <alignment horizontal="left"/>
    </xf>
    <xf numFmtId="166" fontId="18" fillId="8" borderId="69" xfId="5" applyNumberFormat="1" applyFont="1" applyFill="1" applyBorder="1" applyProtection="1"/>
    <xf numFmtId="166" fontId="18" fillId="8" borderId="69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Protection="1"/>
    <xf numFmtId="166" fontId="18" fillId="8" borderId="72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3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4" xfId="5" applyNumberFormat="1" applyFont="1" applyFill="1" applyBorder="1" applyAlignment="1" applyProtection="1">
      <alignment horizontal="center"/>
    </xf>
    <xf numFmtId="167" fontId="18" fillId="7" borderId="75" xfId="5" applyNumberFormat="1" applyFont="1" applyFill="1" applyBorder="1" applyAlignment="1" applyProtection="1">
      <alignment horizontal="center"/>
    </xf>
    <xf numFmtId="167" fontId="18" fillId="7" borderId="76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2" fontId="20" fillId="4" borderId="75" xfId="5" quotePrefix="1" applyNumberFormat="1" applyFont="1" applyFill="1" applyBorder="1" applyAlignment="1" applyProtection="1">
      <alignment horizontal="center" vertical="center"/>
    </xf>
    <xf numFmtId="2" fontId="21" fillId="4" borderId="76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166" fontId="18" fillId="4" borderId="74" xfId="5" quotePrefix="1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7" xfId="5" applyNumberFormat="1" applyFont="1" applyFill="1" applyBorder="1" applyAlignment="1" applyProtection="1">
      <alignment horizontal="center" vertical="center"/>
    </xf>
    <xf numFmtId="2" fontId="28" fillId="4" borderId="77" xfId="5" applyNumberFormat="1" applyFont="1" applyFill="1" applyBorder="1" applyAlignment="1" applyProtection="1">
      <alignment horizontal="center" vertical="center"/>
    </xf>
    <xf numFmtId="2" fontId="28" fillId="4" borderId="78" xfId="5" applyNumberFormat="1" applyFont="1" applyFill="1" applyBorder="1" applyAlignment="1" applyProtection="1">
      <alignment horizontal="center" vertical="center"/>
    </xf>
    <xf numFmtId="2" fontId="18" fillId="4" borderId="79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166" fontId="18" fillId="8" borderId="80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Alignment="1" applyProtection="1">
      <alignment horizontal="left"/>
    </xf>
    <xf numFmtId="167" fontId="18" fillId="7" borderId="81" xfId="5" applyNumberFormat="1" applyFont="1" applyFill="1" applyBorder="1" applyAlignment="1" applyProtection="1">
      <alignment horizontal="center"/>
    </xf>
    <xf numFmtId="167" fontId="18" fillId="7" borderId="82" xfId="5" applyNumberFormat="1" applyFont="1" applyFill="1" applyBorder="1" applyAlignment="1" applyProtection="1">
      <alignment horizontal="center"/>
    </xf>
    <xf numFmtId="39" fontId="18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8" fillId="4" borderId="0" xfId="5" applyFont="1" applyFill="1" applyBorder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83" xfId="5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84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166" fontId="21" fillId="9" borderId="74" xfId="5" quotePrefix="1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5" xfId="5" applyNumberFormat="1" applyFont="1" applyFill="1" applyBorder="1" applyAlignment="1" applyProtection="1">
      <alignment horizontal="center"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166" fontId="18" fillId="4" borderId="86" xfId="5" quotePrefix="1" applyNumberFormat="1" applyFont="1" applyFill="1" applyBorder="1" applyAlignment="1" applyProtection="1">
      <alignment horizontal="center" vertical="center"/>
    </xf>
    <xf numFmtId="2" fontId="18" fillId="4" borderId="87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18" fillId="4" borderId="0" xfId="5" applyNumberFormat="1" applyFont="1" applyFill="1" applyBorder="1" applyAlignment="1" applyProtection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3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2" fontId="25" fillId="4" borderId="88" xfId="2" applyNumberFormat="1" applyFont="1" applyFill="1" applyBorder="1" applyAlignment="1" applyProtection="1">
      <alignment horizontal="center" vertical="center" wrapText="1"/>
    </xf>
    <xf numFmtId="166" fontId="18" fillId="4" borderId="89" xfId="5" applyNumberFormat="1" applyFont="1" applyFill="1" applyBorder="1" applyAlignment="1" applyProtection="1">
      <alignment horizontal="center" vertical="center"/>
    </xf>
    <xf numFmtId="2" fontId="25" fillId="4" borderId="90" xfId="2" applyNumberFormat="1" applyFont="1" applyFill="1" applyBorder="1" applyAlignment="1" applyProtection="1">
      <alignment horizontal="center" vertical="center" wrapText="1"/>
    </xf>
    <xf numFmtId="166" fontId="18" fillId="4" borderId="34" xfId="5" applyNumberFormat="1" applyFont="1" applyFill="1" applyBorder="1" applyAlignment="1" applyProtection="1">
      <alignment horizontal="center" vertical="center"/>
    </xf>
    <xf numFmtId="166" fontId="18" fillId="4" borderId="91" xfId="5" applyNumberFormat="1" applyFont="1" applyFill="1" applyBorder="1" applyAlignment="1" applyProtection="1">
      <alignment horizontal="center" vertical="center"/>
    </xf>
    <xf numFmtId="2" fontId="18" fillId="4" borderId="36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/>
    <xf numFmtId="0" fontId="40" fillId="4" borderId="0" xfId="5" applyFont="1" applyFill="1" applyBorder="1"/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92" xfId="5" applyNumberFormat="1" applyFont="1" applyFill="1" applyBorder="1" applyAlignment="1" applyProtection="1">
      <alignment horizontal="center" vertical="center"/>
    </xf>
    <xf numFmtId="2" fontId="21" fillId="4" borderId="93" xfId="5" applyNumberFormat="1" applyFont="1" applyFill="1" applyBorder="1" applyAlignment="1" applyProtection="1">
      <alignment horizontal="center" vertical="center"/>
    </xf>
    <xf numFmtId="2" fontId="20" fillId="4" borderId="81" xfId="5" applyNumberFormat="1" applyFont="1" applyFill="1" applyBorder="1" applyAlignment="1" applyProtection="1">
      <alignment horizontal="center" vertical="center"/>
    </xf>
    <xf numFmtId="2" fontId="21" fillId="4" borderId="82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85" xfId="5" applyNumberFormat="1" applyFont="1" applyFill="1" applyBorder="1" applyAlignment="1" applyProtection="1">
      <alignment horizontal="center" vertical="center"/>
    </xf>
    <xf numFmtId="2" fontId="20" fillId="4" borderId="81" xfId="5" quotePrefix="1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21" fillId="4" borderId="76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0" borderId="81" xfId="5" quotePrefix="1" applyNumberFormat="1" applyFont="1" applyFill="1" applyBorder="1" applyAlignment="1" applyProtection="1">
      <alignment horizontal="center" vertical="center"/>
    </xf>
    <xf numFmtId="2" fontId="21" fillId="0" borderId="82" xfId="5" applyNumberFormat="1" applyFont="1" applyFill="1" applyBorder="1" applyAlignment="1" applyProtection="1">
      <alignment horizontal="center" vertical="center"/>
    </xf>
    <xf numFmtId="2" fontId="20" fillId="0" borderId="81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7" xfId="5" applyNumberFormat="1" applyFont="1" applyFill="1" applyBorder="1" applyAlignment="1" applyProtection="1">
      <alignment horizontal="center" vertical="center"/>
    </xf>
    <xf numFmtId="2" fontId="21" fillId="4" borderId="94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84" xfId="5" applyNumberFormat="1" applyFont="1" applyFill="1" applyBorder="1" applyAlignment="1" applyProtection="1">
      <alignment horizontal="center" vertical="center"/>
    </xf>
    <xf numFmtId="166" fontId="18" fillId="4" borderId="84" xfId="5" applyNumberFormat="1" applyFont="1" applyFill="1" applyBorder="1" applyAlignment="1" applyProtection="1">
      <alignment horizontal="center" vertical="center" wrapText="1"/>
    </xf>
    <xf numFmtId="2" fontId="18" fillId="0" borderId="75" xfId="5" applyNumberFormat="1" applyFont="1" applyFill="1" applyBorder="1" applyAlignment="1" applyProtection="1">
      <alignment horizontal="center" vertical="center"/>
    </xf>
    <xf numFmtId="166" fontId="18" fillId="4" borderId="95" xfId="5" applyNumberFormat="1" applyFont="1" applyFill="1" applyBorder="1" applyAlignment="1" applyProtection="1">
      <alignment horizontal="center" vertical="center"/>
    </xf>
    <xf numFmtId="166" fontId="18" fillId="4" borderId="77" xfId="5" applyNumberFormat="1" applyFont="1" applyFill="1" applyBorder="1" applyAlignment="1" applyProtection="1">
      <alignment horizontal="center" vertical="center"/>
    </xf>
    <xf numFmtId="2" fontId="18" fillId="4" borderId="78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0" xfId="1" applyFont="1" applyBorder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92" xfId="2" applyNumberFormat="1" applyFont="1" applyFill="1" applyBorder="1" applyAlignment="1"/>
    <xf numFmtId="0" fontId="20" fillId="0" borderId="97" xfId="2" applyNumberFormat="1" applyFont="1" applyFill="1" applyBorder="1" applyAlignment="1"/>
    <xf numFmtId="0" fontId="20" fillId="0" borderId="98" xfId="2" applyNumberFormat="1" applyFont="1" applyFill="1" applyBorder="1" applyAlignment="1"/>
    <xf numFmtId="2" fontId="21" fillId="0" borderId="99" xfId="2" applyNumberFormat="1" applyFont="1" applyFill="1" applyBorder="1" applyAlignment="1">
      <alignment horizontal="center" vertical="top"/>
    </xf>
    <xf numFmtId="0" fontId="21" fillId="0" borderId="92" xfId="2" applyNumberFormat="1" applyFont="1" applyFill="1" applyBorder="1" applyAlignment="1"/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3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07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8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9" xfId="2" applyFont="1" applyFill="1" applyBorder="1" applyAlignment="1">
      <alignment vertical="top"/>
    </xf>
    <xf numFmtId="2" fontId="38" fillId="4" borderId="77" xfId="2" applyNumberFormat="1" applyFont="1" applyFill="1" applyBorder="1" applyAlignment="1">
      <alignment horizontal="center" vertical="center"/>
    </xf>
    <xf numFmtId="2" fontId="38" fillId="4" borderId="79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14" fillId="4" borderId="110" xfId="2" applyNumberFormat="1" applyFont="1" applyFill="1" applyBorder="1" applyAlignment="1" applyProtection="1">
      <alignment horizontal="center" vertical="center"/>
    </xf>
    <xf numFmtId="0" fontId="21" fillId="7" borderId="111" xfId="2" applyFont="1" applyFill="1" applyBorder="1" applyAlignment="1">
      <alignment vertical="center"/>
    </xf>
    <xf numFmtId="0" fontId="21" fillId="7" borderId="112" xfId="2" applyFont="1" applyFill="1" applyBorder="1" applyAlignment="1">
      <alignment horizontal="center" vertical="center"/>
    </xf>
    <xf numFmtId="0" fontId="20" fillId="4" borderId="113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14" xfId="2" applyFont="1" applyFill="1" applyBorder="1" applyAlignment="1">
      <alignment vertical="top"/>
    </xf>
    <xf numFmtId="2" fontId="38" fillId="4" borderId="101" xfId="2" applyNumberFormat="1" applyFont="1" applyFill="1" applyBorder="1" applyAlignment="1">
      <alignment horizontal="center" vertical="center"/>
    </xf>
    <xf numFmtId="2" fontId="38" fillId="4" borderId="115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21" fillId="7" borderId="116" xfId="2" applyFont="1" applyFill="1" applyBorder="1" applyAlignment="1">
      <alignment horizontal="center" vertical="center" wrapText="1"/>
    </xf>
    <xf numFmtId="0" fontId="20" fillId="4" borderId="113" xfId="2" applyFont="1" applyFill="1" applyBorder="1" applyAlignment="1">
      <alignment horizontal="left" vertical="center"/>
    </xf>
    <xf numFmtId="2" fontId="21" fillId="4" borderId="11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18" xfId="2" applyFont="1" applyFill="1" applyBorder="1" applyAlignment="1">
      <alignment horizontal="left" vertical="center"/>
    </xf>
    <xf numFmtId="2" fontId="20" fillId="4" borderId="119" xfId="2" applyNumberFormat="1" applyFont="1" applyFill="1" applyBorder="1" applyAlignment="1">
      <alignment horizontal="center" vertical="center"/>
    </xf>
    <xf numFmtId="2" fontId="21" fillId="4" borderId="120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00" xfId="2" applyFont="1" applyFill="1" applyBorder="1" applyAlignment="1">
      <alignment horizontal="center"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87" xfId="2" applyFont="1" applyFill="1" applyBorder="1" applyAlignment="1">
      <alignment horizontal="center" vertical="center"/>
    </xf>
    <xf numFmtId="0" fontId="21" fillId="4" borderId="128" xfId="2" applyFont="1" applyFill="1" applyBorder="1" applyAlignment="1">
      <alignment horizontal="center" vertical="center" wrapText="1"/>
    </xf>
    <xf numFmtId="2" fontId="20" fillId="4" borderId="129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>
      <alignment horizontal="center" vertical="center" wrapText="1"/>
    </xf>
    <xf numFmtId="2" fontId="21" fillId="4" borderId="130" xfId="2" applyNumberFormat="1" applyFont="1" applyFill="1" applyBorder="1" applyAlignment="1" applyProtection="1">
      <alignment horizontal="center" vertical="center" wrapText="1"/>
    </xf>
    <xf numFmtId="0" fontId="20" fillId="0" borderId="126" xfId="2" applyNumberFormat="1" applyFont="1" applyFill="1" applyBorder="1" applyAlignment="1">
      <alignment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1" fillId="0" borderId="100" xfId="2" applyNumberFormat="1" applyFont="1" applyFill="1" applyBorder="1" applyAlignment="1">
      <alignment horizontal="center" vertical="center"/>
    </xf>
    <xf numFmtId="2" fontId="21" fillId="0" borderId="87" xfId="2" applyNumberFormat="1" applyFont="1" applyFill="1" applyBorder="1" applyAlignment="1">
      <alignment horizontal="center" vertical="center"/>
    </xf>
    <xf numFmtId="0" fontId="20" fillId="0" borderId="128" xfId="2" applyNumberFormat="1" applyFont="1" applyFill="1" applyBorder="1" applyAlignment="1">
      <alignment vertical="center"/>
    </xf>
    <xf numFmtId="2" fontId="20" fillId="0" borderId="129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0" fontId="21" fillId="7" borderId="116" xfId="2" applyNumberFormat="1" applyFont="1" applyFill="1" applyBorder="1" applyAlignment="1" applyProtection="1">
      <alignment horizontal="center" vertical="center" wrapText="1"/>
    </xf>
    <xf numFmtId="0" fontId="21" fillId="7" borderId="112" xfId="2" applyFont="1" applyFill="1" applyBorder="1" applyAlignment="1">
      <alignment horizontal="center" vertical="center" wrapText="1"/>
    </xf>
    <xf numFmtId="0" fontId="20" fillId="0" borderId="132" xfId="2" applyFont="1" applyFill="1" applyBorder="1" applyAlignment="1">
      <alignment horizontal="left" vertical="top" wrapText="1"/>
    </xf>
    <xf numFmtId="2" fontId="20" fillId="0" borderId="100" xfId="2" applyNumberFormat="1" applyFont="1" applyFill="1" applyBorder="1" applyAlignment="1">
      <alignment horizontal="center" vertical="center" wrapText="1"/>
    </xf>
    <xf numFmtId="2" fontId="21" fillId="0" borderId="88" xfId="2" applyNumberFormat="1" applyFont="1" applyFill="1" applyBorder="1" applyAlignment="1">
      <alignment horizontal="center" vertical="center" wrapText="1"/>
    </xf>
    <xf numFmtId="0" fontId="21" fillId="7" borderId="132" xfId="2" applyNumberFormat="1" applyFont="1" applyFill="1" applyBorder="1" applyAlignment="1" applyProtection="1">
      <alignment horizontal="left" vertical="center" wrapText="1"/>
    </xf>
    <xf numFmtId="2" fontId="20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8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3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2" applyFont="1" applyFill="1" applyBorder="1" applyAlignment="1">
      <alignment horizontal="left" vertical="top" wrapText="1"/>
    </xf>
    <xf numFmtId="2" fontId="20" fillId="0" borderId="101" xfId="2" applyNumberFormat="1" applyFont="1" applyFill="1" applyBorder="1" applyAlignment="1">
      <alignment horizontal="center" vertical="center" wrapText="1"/>
    </xf>
    <xf numFmtId="2" fontId="21" fillId="0" borderId="90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0" xfId="2" applyNumberFormat="1" applyFont="1" applyFill="1" applyBorder="1" applyAlignment="1">
      <alignment horizontal="center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0" fontId="20" fillId="7" borderId="136" xfId="2" applyNumberFormat="1" applyFont="1" applyFill="1" applyBorder="1" applyAlignment="1" applyProtection="1">
      <alignment horizontal="center" vertical="center" wrapText="1"/>
    </xf>
    <xf numFmtId="0" fontId="21" fillId="7" borderId="137" xfId="2" applyFont="1" applyFill="1" applyBorder="1" applyAlignment="1">
      <alignment horizontal="center" vertical="center" wrapText="1"/>
    </xf>
    <xf numFmtId="0" fontId="20" fillId="7" borderId="137" xfId="2" applyFont="1" applyFill="1" applyBorder="1" applyAlignment="1">
      <alignment horizontal="center" vertical="center" wrapText="1"/>
    </xf>
    <xf numFmtId="0" fontId="21" fillId="7" borderId="136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38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0" fontId="20" fillId="4" borderId="96" xfId="2" applyNumberFormat="1" applyFont="1" applyFill="1" applyBorder="1" applyAlignment="1" applyProtection="1">
      <alignment horizontal="center" vertical="top" wrapText="1"/>
    </xf>
    <xf numFmtId="0" fontId="20" fillId="4" borderId="12" xfId="2" applyNumberFormat="1" applyFont="1" applyFill="1" applyBorder="1" applyAlignment="1" applyProtection="1">
      <alignment horizontal="center" vertical="top" wrapText="1"/>
    </xf>
    <xf numFmtId="0" fontId="21" fillId="4" borderId="100" xfId="2" applyNumberFormat="1" applyFont="1" applyFill="1" applyBorder="1" applyAlignment="1" applyProtection="1">
      <alignment horizontal="center" vertical="top" wrapText="1"/>
    </xf>
    <xf numFmtId="0" fontId="21" fillId="4" borderId="101" xfId="2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333375</xdr:rowOff>
        </xdr:from>
        <xdr:to>
          <xdr:col>6</xdr:col>
          <xdr:colOff>971550</xdr:colOff>
          <xdr:row>64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40</xdr:row>
          <xdr:rowOff>219075</xdr:rowOff>
        </xdr:from>
        <xdr:to>
          <xdr:col>6</xdr:col>
          <xdr:colOff>1028700</xdr:colOff>
          <xdr:row>59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45</xdr:row>
          <xdr:rowOff>38100</xdr:rowOff>
        </xdr:from>
        <xdr:to>
          <xdr:col>6</xdr:col>
          <xdr:colOff>1276350</xdr:colOff>
          <xdr:row>66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43871</v>
          </cell>
          <cell r="H13">
            <v>43872</v>
          </cell>
          <cell r="I13">
            <v>43873</v>
          </cell>
          <cell r="J13">
            <v>43874</v>
          </cell>
          <cell r="K13">
            <v>43875</v>
          </cell>
          <cell r="L13">
            <v>43876</v>
          </cell>
          <cell r="M13">
            <v>43877</v>
          </cell>
        </row>
      </sheetData>
      <sheetData sheetId="1">
        <row r="13">
          <cell r="G13" t="str">
            <v>Semana 07 - 2020: 10/02 - 16/02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5"/>
  </cols>
  <sheetData>
    <row r="1" spans="1:5">
      <c r="A1" s="725" t="s">
        <v>527</v>
      </c>
    </row>
    <row r="2" spans="1:5">
      <c r="A2" s="725" t="s">
        <v>528</v>
      </c>
    </row>
    <row r="3" spans="1:5">
      <c r="A3" s="725" t="s">
        <v>529</v>
      </c>
    </row>
    <row r="4" spans="1:5">
      <c r="A4" s="726" t="s">
        <v>530</v>
      </c>
      <c r="B4" s="726"/>
      <c r="C4" s="726"/>
      <c r="D4" s="726"/>
      <c r="E4" s="726"/>
    </row>
    <row r="5" spans="1:5">
      <c r="A5" s="726" t="s">
        <v>550</v>
      </c>
      <c r="B5" s="726"/>
      <c r="C5" s="726"/>
      <c r="D5" s="726"/>
      <c r="E5" s="726"/>
    </row>
    <row r="7" spans="1:5">
      <c r="A7" s="725" t="s">
        <v>531</v>
      </c>
    </row>
    <row r="8" spans="1:5">
      <c r="A8" s="726" t="s">
        <v>532</v>
      </c>
      <c r="B8" s="726"/>
      <c r="C8" s="726"/>
      <c r="D8" s="726"/>
      <c r="E8" s="726"/>
    </row>
    <row r="10" spans="1:5">
      <c r="A10" s="725" t="s">
        <v>533</v>
      </c>
    </row>
    <row r="11" spans="1:5">
      <c r="A11" s="725" t="s">
        <v>534</v>
      </c>
    </row>
    <row r="12" spans="1:5">
      <c r="A12" s="726" t="s">
        <v>551</v>
      </c>
      <c r="B12" s="726"/>
      <c r="C12" s="726"/>
      <c r="D12" s="726"/>
      <c r="E12" s="726"/>
    </row>
    <row r="13" spans="1:5">
      <c r="A13" s="726" t="s">
        <v>552</v>
      </c>
      <c r="B13" s="726"/>
      <c r="C13" s="726"/>
      <c r="D13" s="726"/>
      <c r="E13" s="726"/>
    </row>
    <row r="14" spans="1:5">
      <c r="A14" s="726" t="s">
        <v>553</v>
      </c>
      <c r="B14" s="726"/>
      <c r="C14" s="726"/>
      <c r="D14" s="726"/>
      <c r="E14" s="726"/>
    </row>
    <row r="15" spans="1:5">
      <c r="A15" s="726" t="s">
        <v>554</v>
      </c>
      <c r="B15" s="726"/>
      <c r="C15" s="726"/>
      <c r="D15" s="726"/>
      <c r="E15" s="726"/>
    </row>
    <row r="16" spans="1:5">
      <c r="A16" s="726" t="s">
        <v>555</v>
      </c>
      <c r="B16" s="726"/>
      <c r="C16" s="726"/>
      <c r="D16" s="726"/>
      <c r="E16" s="726"/>
    </row>
    <row r="17" spans="1:5">
      <c r="A17" s="725" t="s">
        <v>535</v>
      </c>
    </row>
    <row r="18" spans="1:5">
      <c r="A18" s="725" t="s">
        <v>536</v>
      </c>
    </row>
    <row r="19" spans="1:5">
      <c r="A19" s="726" t="s">
        <v>537</v>
      </c>
      <c r="B19" s="726"/>
      <c r="C19" s="726"/>
      <c r="D19" s="726"/>
      <c r="E19" s="726"/>
    </row>
    <row r="20" spans="1:5">
      <c r="A20" s="726" t="s">
        <v>556</v>
      </c>
      <c r="B20" s="726"/>
      <c r="C20" s="726"/>
      <c r="D20" s="726"/>
      <c r="E20" s="726"/>
    </row>
    <row r="21" spans="1:5">
      <c r="A21" s="725" t="s">
        <v>538</v>
      </c>
    </row>
    <row r="22" spans="1:5">
      <c r="A22" s="726" t="s">
        <v>539</v>
      </c>
      <c r="B22" s="726"/>
      <c r="C22" s="726"/>
      <c r="D22" s="726"/>
      <c r="E22" s="726"/>
    </row>
    <row r="23" spans="1:5">
      <c r="A23" s="726" t="s">
        <v>540</v>
      </c>
      <c r="B23" s="726"/>
      <c r="C23" s="726"/>
      <c r="D23" s="726"/>
      <c r="E23" s="726"/>
    </row>
    <row r="24" spans="1:5">
      <c r="A24" s="725" t="s">
        <v>541</v>
      </c>
    </row>
    <row r="25" spans="1:5">
      <c r="A25" s="725" t="s">
        <v>542</v>
      </c>
    </row>
    <row r="26" spans="1:5">
      <c r="A26" s="726" t="s">
        <v>557</v>
      </c>
      <c r="B26" s="726"/>
      <c r="C26" s="726"/>
      <c r="D26" s="726"/>
      <c r="E26" s="726"/>
    </row>
    <row r="27" spans="1:5">
      <c r="A27" s="726" t="s">
        <v>558</v>
      </c>
      <c r="B27" s="726"/>
      <c r="C27" s="726"/>
      <c r="D27" s="726"/>
      <c r="E27" s="726"/>
    </row>
    <row r="28" spans="1:5">
      <c r="A28" s="726" t="s">
        <v>559</v>
      </c>
      <c r="B28" s="726"/>
      <c r="C28" s="726"/>
      <c r="D28" s="726"/>
      <c r="E28" s="726"/>
    </row>
    <row r="29" spans="1:5">
      <c r="A29" s="725" t="s">
        <v>543</v>
      </c>
    </row>
    <row r="30" spans="1:5">
      <c r="A30" s="726" t="s">
        <v>544</v>
      </c>
      <c r="B30" s="726"/>
      <c r="C30" s="726"/>
      <c r="D30" s="726"/>
      <c r="E30" s="726"/>
    </row>
    <row r="31" spans="1:5">
      <c r="A31" s="725" t="s">
        <v>545</v>
      </c>
    </row>
    <row r="32" spans="1:5">
      <c r="A32" s="726" t="s">
        <v>546</v>
      </c>
      <c r="B32" s="726"/>
      <c r="C32" s="726"/>
      <c r="D32" s="726"/>
      <c r="E32" s="726"/>
    </row>
    <row r="33" spans="1:5">
      <c r="A33" s="726" t="s">
        <v>547</v>
      </c>
      <c r="B33" s="726"/>
      <c r="C33" s="726"/>
      <c r="D33" s="726"/>
      <c r="E33" s="726"/>
    </row>
    <row r="34" spans="1:5">
      <c r="A34" s="726" t="s">
        <v>548</v>
      </c>
      <c r="B34" s="726"/>
      <c r="C34" s="726"/>
      <c r="D34" s="726"/>
      <c r="E34" s="726"/>
    </row>
    <row r="35" spans="1:5">
      <c r="A35" s="726" t="s">
        <v>549</v>
      </c>
      <c r="B35" s="726"/>
      <c r="C35" s="726"/>
      <c r="D35" s="726"/>
      <c r="E35" s="72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58" customWidth="1"/>
    <col min="2" max="2" width="20.7109375" style="359" customWidth="1"/>
    <col min="3" max="3" width="16.140625" style="359" customWidth="1"/>
    <col min="4" max="4" width="36.28515625" style="359" customWidth="1"/>
    <col min="5" max="5" width="8.140625" style="359" customWidth="1"/>
    <col min="6" max="6" width="19.42578125" style="359" bestFit="1" customWidth="1"/>
    <col min="7" max="13" width="10.7109375" style="359" customWidth="1"/>
    <col min="14" max="14" width="14.7109375" style="359" customWidth="1"/>
    <col min="15" max="15" width="3.7109375" style="360" customWidth="1"/>
    <col min="16" max="16" width="10.85546875" style="360" customWidth="1"/>
    <col min="17" max="17" width="12.5703125" style="360"/>
    <col min="18" max="19" width="14.7109375" style="360" bestFit="1" customWidth="1"/>
    <col min="20" max="20" width="12.85546875" style="360" bestFit="1" customWidth="1"/>
    <col min="21" max="16384" width="12.5703125" style="360"/>
  </cols>
  <sheetData>
    <row r="1" spans="1:21" ht="11.25" customHeight="1"/>
    <row r="2" spans="1:21">
      <c r="J2" s="361"/>
      <c r="K2" s="361"/>
      <c r="L2" s="362"/>
      <c r="M2" s="362"/>
      <c r="N2" s="363"/>
      <c r="O2" s="364"/>
    </row>
    <row r="3" spans="1:21" ht="0.75" customHeight="1">
      <c r="J3" s="361"/>
      <c r="K3" s="361"/>
      <c r="L3" s="362"/>
      <c r="M3" s="362"/>
      <c r="N3" s="362"/>
      <c r="O3" s="364"/>
    </row>
    <row r="4" spans="1:21" ht="27" customHeight="1">
      <c r="B4" s="365" t="s">
        <v>259</v>
      </c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6"/>
    </row>
    <row r="5" spans="1:21" ht="26.25" customHeight="1" thickBot="1">
      <c r="B5" s="367" t="s">
        <v>260</v>
      </c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8"/>
    </row>
    <row r="6" spans="1:21" ht="24.75" customHeight="1">
      <c r="B6" s="369" t="s">
        <v>261</v>
      </c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1"/>
      <c r="O6" s="368"/>
    </row>
    <row r="7" spans="1:21" ht="19.5" customHeight="1" thickBot="1">
      <c r="B7" s="372" t="s">
        <v>262</v>
      </c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4"/>
      <c r="O7" s="368"/>
      <c r="Q7" s="359"/>
    </row>
    <row r="8" spans="1:21" ht="16.5" customHeight="1">
      <c r="B8" s="375" t="s">
        <v>263</v>
      </c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68"/>
    </row>
    <row r="9" spans="1:21" s="378" customFormat="1" ht="12" customHeight="1">
      <c r="A9" s="376"/>
      <c r="B9" s="377"/>
      <c r="C9" s="377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68"/>
    </row>
    <row r="10" spans="1:21" s="378" customFormat="1" ht="24.75" customHeight="1">
      <c r="A10" s="376"/>
      <c r="B10" s="379" t="s">
        <v>264</v>
      </c>
      <c r="C10" s="379"/>
      <c r="D10" s="379"/>
      <c r="E10" s="379"/>
      <c r="F10" s="379"/>
      <c r="G10" s="379"/>
      <c r="H10" s="379"/>
      <c r="I10" s="379"/>
      <c r="J10" s="379"/>
      <c r="K10" s="379"/>
      <c r="L10" s="379"/>
      <c r="M10" s="379"/>
      <c r="N10" s="379"/>
      <c r="O10" s="368"/>
    </row>
    <row r="11" spans="1:21" ht="6" customHeight="1" thickBot="1"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1"/>
    </row>
    <row r="12" spans="1:21" ht="25.9" customHeight="1">
      <c r="B12" s="382" t="s">
        <v>147</v>
      </c>
      <c r="C12" s="383" t="s">
        <v>265</v>
      </c>
      <c r="D12" s="384" t="s">
        <v>266</v>
      </c>
      <c r="E12" s="383" t="s">
        <v>267</v>
      </c>
      <c r="F12" s="384" t="s">
        <v>268</v>
      </c>
      <c r="G12" s="385" t="s">
        <v>269</v>
      </c>
      <c r="H12" s="386"/>
      <c r="I12" s="387"/>
      <c r="J12" s="386" t="s">
        <v>270</v>
      </c>
      <c r="K12" s="386"/>
      <c r="L12" s="388"/>
      <c r="M12" s="388"/>
      <c r="N12" s="389"/>
      <c r="O12" s="390"/>
      <c r="U12" s="359"/>
    </row>
    <row r="13" spans="1:21" ht="19.7" customHeight="1">
      <c r="B13" s="391"/>
      <c r="C13" s="392"/>
      <c r="D13" s="393" t="s">
        <v>271</v>
      </c>
      <c r="E13" s="392"/>
      <c r="F13" s="393"/>
      <c r="G13" s="394">
        <v>43871</v>
      </c>
      <c r="H13" s="394">
        <f>G13+1</f>
        <v>43872</v>
      </c>
      <c r="I13" s="394">
        <f t="shared" ref="I13:M13" si="0">H13+1</f>
        <v>43873</v>
      </c>
      <c r="J13" s="394">
        <f t="shared" si="0"/>
        <v>43874</v>
      </c>
      <c r="K13" s="394">
        <f t="shared" si="0"/>
        <v>43875</v>
      </c>
      <c r="L13" s="394">
        <f t="shared" si="0"/>
        <v>43876</v>
      </c>
      <c r="M13" s="395">
        <f t="shared" si="0"/>
        <v>43877</v>
      </c>
      <c r="N13" s="396" t="s">
        <v>272</v>
      </c>
      <c r="O13" s="397"/>
    </row>
    <row r="14" spans="1:21" s="407" customFormat="1" ht="20.100000000000001" customHeight="1">
      <c r="A14" s="358"/>
      <c r="B14" s="398" t="s">
        <v>273</v>
      </c>
      <c r="C14" s="399" t="s">
        <v>274</v>
      </c>
      <c r="D14" s="399" t="s">
        <v>275</v>
      </c>
      <c r="E14" s="399" t="s">
        <v>276</v>
      </c>
      <c r="F14" s="399" t="s">
        <v>277</v>
      </c>
      <c r="G14" s="400">
        <v>76.489999999999995</v>
      </c>
      <c r="H14" s="400">
        <v>96.02</v>
      </c>
      <c r="I14" s="400">
        <v>86.67</v>
      </c>
      <c r="J14" s="400">
        <v>81.400000000000006</v>
      </c>
      <c r="K14" s="401">
        <v>75.819999999999993</v>
      </c>
      <c r="L14" s="401">
        <v>86.81</v>
      </c>
      <c r="M14" s="402" t="s">
        <v>278</v>
      </c>
      <c r="N14" s="403">
        <v>84.2</v>
      </c>
      <c r="O14" s="404"/>
      <c r="P14" s="405"/>
      <c r="Q14" s="406"/>
    </row>
    <row r="15" spans="1:21" s="407" customFormat="1" ht="20.100000000000001" customHeight="1">
      <c r="A15" s="358"/>
      <c r="B15" s="398"/>
      <c r="C15" s="399" t="s">
        <v>226</v>
      </c>
      <c r="D15" s="399" t="s">
        <v>275</v>
      </c>
      <c r="E15" s="399" t="s">
        <v>276</v>
      </c>
      <c r="F15" s="399" t="s">
        <v>277</v>
      </c>
      <c r="G15" s="400">
        <v>85</v>
      </c>
      <c r="H15" s="400">
        <v>85</v>
      </c>
      <c r="I15" s="400">
        <v>85</v>
      </c>
      <c r="J15" s="400">
        <v>85</v>
      </c>
      <c r="K15" s="401">
        <v>85</v>
      </c>
      <c r="L15" s="401" t="s">
        <v>278</v>
      </c>
      <c r="M15" s="402" t="s">
        <v>278</v>
      </c>
      <c r="N15" s="403">
        <v>85</v>
      </c>
      <c r="O15" s="404"/>
      <c r="P15" s="405"/>
      <c r="Q15" s="406"/>
    </row>
    <row r="16" spans="1:21" s="407" customFormat="1" ht="20.100000000000001" customHeight="1">
      <c r="A16" s="358"/>
      <c r="B16" s="408"/>
      <c r="C16" s="399" t="s">
        <v>274</v>
      </c>
      <c r="D16" s="399" t="s">
        <v>279</v>
      </c>
      <c r="E16" s="399" t="s">
        <v>276</v>
      </c>
      <c r="F16" s="399" t="s">
        <v>277</v>
      </c>
      <c r="G16" s="400">
        <v>128.56</v>
      </c>
      <c r="H16" s="400">
        <v>128.56</v>
      </c>
      <c r="I16" s="400">
        <v>128.56</v>
      </c>
      <c r="J16" s="400">
        <v>128.56</v>
      </c>
      <c r="K16" s="401">
        <v>128.56</v>
      </c>
      <c r="L16" s="401" t="s">
        <v>278</v>
      </c>
      <c r="M16" s="402" t="s">
        <v>278</v>
      </c>
      <c r="N16" s="403">
        <v>128.56</v>
      </c>
      <c r="O16" s="405"/>
      <c r="P16" s="405"/>
      <c r="Q16" s="406"/>
    </row>
    <row r="17" spans="1:17" s="407" customFormat="1" ht="20.100000000000001" customHeight="1">
      <c r="A17" s="358"/>
      <c r="B17" s="398" t="s">
        <v>280</v>
      </c>
      <c r="C17" s="399" t="s">
        <v>281</v>
      </c>
      <c r="D17" s="399" t="s">
        <v>282</v>
      </c>
      <c r="E17" s="399" t="s">
        <v>276</v>
      </c>
      <c r="F17" s="409" t="s">
        <v>283</v>
      </c>
      <c r="G17" s="400">
        <v>94.67</v>
      </c>
      <c r="H17" s="400">
        <v>96.56</v>
      </c>
      <c r="I17" s="400">
        <v>93.89</v>
      </c>
      <c r="J17" s="400">
        <v>95.6</v>
      </c>
      <c r="K17" s="401">
        <v>94.65</v>
      </c>
      <c r="L17" s="401" t="s">
        <v>278</v>
      </c>
      <c r="M17" s="402" t="s">
        <v>278</v>
      </c>
      <c r="N17" s="403">
        <v>95.03</v>
      </c>
      <c r="O17" s="404"/>
      <c r="P17" s="405"/>
      <c r="Q17" s="406"/>
    </row>
    <row r="18" spans="1:17" s="407" customFormat="1" ht="20.100000000000001" customHeight="1">
      <c r="A18" s="358"/>
      <c r="B18" s="398"/>
      <c r="C18" s="399" t="s">
        <v>244</v>
      </c>
      <c r="D18" s="399" t="s">
        <v>282</v>
      </c>
      <c r="E18" s="399" t="s">
        <v>276</v>
      </c>
      <c r="F18" s="399" t="s">
        <v>283</v>
      </c>
      <c r="G18" s="400">
        <v>109.91</v>
      </c>
      <c r="H18" s="400">
        <v>108.95</v>
      </c>
      <c r="I18" s="400">
        <v>109.91</v>
      </c>
      <c r="J18" s="400">
        <v>108.96</v>
      </c>
      <c r="K18" s="401">
        <v>109.91</v>
      </c>
      <c r="L18" s="401" t="s">
        <v>278</v>
      </c>
      <c r="M18" s="402" t="s">
        <v>278</v>
      </c>
      <c r="N18" s="403">
        <v>109.53</v>
      </c>
      <c r="O18" s="404"/>
      <c r="P18" s="405"/>
      <c r="Q18" s="406"/>
    </row>
    <row r="19" spans="1:17" s="407" customFormat="1" ht="20.100000000000001" customHeight="1">
      <c r="A19" s="358"/>
      <c r="B19" s="408"/>
      <c r="C19" s="399" t="s">
        <v>163</v>
      </c>
      <c r="D19" s="399" t="s">
        <v>282</v>
      </c>
      <c r="E19" s="399" t="s">
        <v>276</v>
      </c>
      <c r="F19" s="399" t="s">
        <v>283</v>
      </c>
      <c r="G19" s="400">
        <v>105</v>
      </c>
      <c r="H19" s="400">
        <v>106</v>
      </c>
      <c r="I19" s="400">
        <v>106</v>
      </c>
      <c r="J19" s="400">
        <v>105</v>
      </c>
      <c r="K19" s="401">
        <v>106</v>
      </c>
      <c r="L19" s="401" t="s">
        <v>278</v>
      </c>
      <c r="M19" s="402" t="s">
        <v>278</v>
      </c>
      <c r="N19" s="403">
        <v>105.6</v>
      </c>
      <c r="O19" s="405"/>
      <c r="P19" s="405"/>
      <c r="Q19" s="406"/>
    </row>
    <row r="20" spans="1:17" s="407" customFormat="1" ht="20.100000000000001" customHeight="1">
      <c r="A20" s="358"/>
      <c r="B20" s="398" t="s">
        <v>284</v>
      </c>
      <c r="C20" s="399" t="s">
        <v>274</v>
      </c>
      <c r="D20" s="399" t="s">
        <v>285</v>
      </c>
      <c r="E20" s="399" t="s">
        <v>276</v>
      </c>
      <c r="F20" s="399" t="s">
        <v>286</v>
      </c>
      <c r="G20" s="400">
        <v>125.76</v>
      </c>
      <c r="H20" s="400">
        <v>110.3</v>
      </c>
      <c r="I20" s="400">
        <v>133.25</v>
      </c>
      <c r="J20" s="400">
        <v>130.30000000000001</v>
      </c>
      <c r="K20" s="401">
        <v>139.13999999999999</v>
      </c>
      <c r="L20" s="401">
        <v>79.180000000000007</v>
      </c>
      <c r="M20" s="402" t="s">
        <v>278</v>
      </c>
      <c r="N20" s="403">
        <v>120.84</v>
      </c>
      <c r="O20" s="404"/>
      <c r="P20" s="405"/>
      <c r="Q20" s="406"/>
    </row>
    <row r="21" spans="1:17" s="407" customFormat="1" ht="20.100000000000001" customHeight="1">
      <c r="A21" s="358"/>
      <c r="B21" s="398"/>
      <c r="C21" s="399" t="s">
        <v>226</v>
      </c>
      <c r="D21" s="399" t="s">
        <v>285</v>
      </c>
      <c r="E21" s="399" t="s">
        <v>276</v>
      </c>
      <c r="F21" s="399" t="s">
        <v>286</v>
      </c>
      <c r="G21" s="400">
        <v>127.54</v>
      </c>
      <c r="H21" s="400">
        <v>126.54</v>
      </c>
      <c r="I21" s="400">
        <v>129.72</v>
      </c>
      <c r="J21" s="400">
        <v>126.67</v>
      </c>
      <c r="K21" s="401">
        <v>135.43</v>
      </c>
      <c r="L21" s="401">
        <v>128.53</v>
      </c>
      <c r="M21" s="402">
        <v>123.52</v>
      </c>
      <c r="N21" s="403">
        <v>130.72</v>
      </c>
      <c r="O21" s="404"/>
      <c r="P21" s="405"/>
      <c r="Q21" s="406"/>
    </row>
    <row r="22" spans="1:17" s="407" customFormat="1" ht="20.100000000000001" customHeight="1">
      <c r="A22" s="358"/>
      <c r="B22" s="398"/>
      <c r="C22" s="399" t="s">
        <v>274</v>
      </c>
      <c r="D22" s="399" t="s">
        <v>287</v>
      </c>
      <c r="E22" s="399" t="s">
        <v>276</v>
      </c>
      <c r="F22" s="399" t="s">
        <v>286</v>
      </c>
      <c r="G22" s="400">
        <v>152.86000000000001</v>
      </c>
      <c r="H22" s="400">
        <v>156.12</v>
      </c>
      <c r="I22" s="400">
        <v>158.72</v>
      </c>
      <c r="J22" s="400">
        <v>162.06</v>
      </c>
      <c r="K22" s="401">
        <v>157.74</v>
      </c>
      <c r="L22" s="401">
        <v>177.82</v>
      </c>
      <c r="M22" s="402" t="s">
        <v>278</v>
      </c>
      <c r="N22" s="403">
        <v>158.78</v>
      </c>
      <c r="O22" s="404"/>
      <c r="P22" s="405"/>
      <c r="Q22" s="406"/>
    </row>
    <row r="23" spans="1:17" s="407" customFormat="1" ht="20.100000000000001" customHeight="1">
      <c r="A23" s="358"/>
      <c r="B23" s="398"/>
      <c r="C23" s="399" t="s">
        <v>226</v>
      </c>
      <c r="D23" s="399" t="s">
        <v>287</v>
      </c>
      <c r="E23" s="399" t="s">
        <v>276</v>
      </c>
      <c r="F23" s="399" t="s">
        <v>286</v>
      </c>
      <c r="G23" s="400">
        <v>124.16</v>
      </c>
      <c r="H23" s="400">
        <v>130.6</v>
      </c>
      <c r="I23" s="400">
        <v>126.45</v>
      </c>
      <c r="J23" s="400">
        <v>126.24</v>
      </c>
      <c r="K23" s="401">
        <v>126.9</v>
      </c>
      <c r="L23" s="401">
        <v>127.66</v>
      </c>
      <c r="M23" s="402" t="s">
        <v>278</v>
      </c>
      <c r="N23" s="403">
        <v>127.04</v>
      </c>
      <c r="O23" s="404"/>
      <c r="P23" s="405"/>
      <c r="Q23" s="406"/>
    </row>
    <row r="24" spans="1:17" s="407" customFormat="1" ht="20.100000000000001" customHeight="1">
      <c r="A24" s="358"/>
      <c r="B24" s="398"/>
      <c r="C24" s="399" t="s">
        <v>274</v>
      </c>
      <c r="D24" s="399" t="s">
        <v>288</v>
      </c>
      <c r="E24" s="399" t="s">
        <v>276</v>
      </c>
      <c r="F24" s="399" t="s">
        <v>286</v>
      </c>
      <c r="G24" s="400">
        <v>71.83</v>
      </c>
      <c r="H24" s="400">
        <v>78.61</v>
      </c>
      <c r="I24" s="400">
        <v>77.22</v>
      </c>
      <c r="J24" s="400">
        <v>84.45</v>
      </c>
      <c r="K24" s="401">
        <v>84.63</v>
      </c>
      <c r="L24" s="401">
        <v>51.6</v>
      </c>
      <c r="M24" s="402" t="s">
        <v>278</v>
      </c>
      <c r="N24" s="403">
        <v>76.72</v>
      </c>
      <c r="O24" s="404"/>
      <c r="P24" s="405"/>
      <c r="Q24" s="406"/>
    </row>
    <row r="25" spans="1:17" s="407" customFormat="1" ht="20.100000000000001" customHeight="1">
      <c r="A25" s="358"/>
      <c r="B25" s="398"/>
      <c r="C25" s="399" t="s">
        <v>226</v>
      </c>
      <c r="D25" s="399" t="s">
        <v>288</v>
      </c>
      <c r="E25" s="399" t="s">
        <v>276</v>
      </c>
      <c r="F25" s="399" t="s">
        <v>286</v>
      </c>
      <c r="G25" s="400">
        <v>74.38</v>
      </c>
      <c r="H25" s="400">
        <v>75.11</v>
      </c>
      <c r="I25" s="400">
        <v>73.849999999999994</v>
      </c>
      <c r="J25" s="400">
        <v>74.7</v>
      </c>
      <c r="K25" s="401">
        <v>78.48</v>
      </c>
      <c r="L25" s="401">
        <v>77.680000000000007</v>
      </c>
      <c r="M25" s="402">
        <v>77.930000000000007</v>
      </c>
      <c r="N25" s="403">
        <v>77.53</v>
      </c>
      <c r="O25" s="404"/>
      <c r="P25" s="405"/>
      <c r="Q25" s="406"/>
    </row>
    <row r="26" spans="1:17" s="407" customFormat="1" ht="20.100000000000001" customHeight="1">
      <c r="A26" s="358"/>
      <c r="B26" s="398"/>
      <c r="C26" s="399" t="s">
        <v>274</v>
      </c>
      <c r="D26" s="399" t="s">
        <v>289</v>
      </c>
      <c r="E26" s="399" t="s">
        <v>276</v>
      </c>
      <c r="F26" s="399" t="s">
        <v>286</v>
      </c>
      <c r="G26" s="400" t="s">
        <v>278</v>
      </c>
      <c r="H26" s="400">
        <v>91.92</v>
      </c>
      <c r="I26" s="400" t="s">
        <v>278</v>
      </c>
      <c r="J26" s="400" t="s">
        <v>278</v>
      </c>
      <c r="K26" s="401" t="s">
        <v>278</v>
      </c>
      <c r="L26" s="401" t="s">
        <v>278</v>
      </c>
      <c r="M26" s="402" t="s">
        <v>278</v>
      </c>
      <c r="N26" s="403">
        <v>91.92</v>
      </c>
      <c r="O26" s="404"/>
      <c r="P26" s="405"/>
      <c r="Q26" s="406"/>
    </row>
    <row r="27" spans="1:17" s="407" customFormat="1" ht="20.100000000000001" customHeight="1">
      <c r="A27" s="358"/>
      <c r="B27" s="398"/>
      <c r="C27" s="399" t="s">
        <v>274</v>
      </c>
      <c r="D27" s="399" t="s">
        <v>290</v>
      </c>
      <c r="E27" s="399" t="s">
        <v>276</v>
      </c>
      <c r="F27" s="399" t="s">
        <v>286</v>
      </c>
      <c r="G27" s="400">
        <v>160</v>
      </c>
      <c r="H27" s="400">
        <v>160</v>
      </c>
      <c r="I27" s="400">
        <v>160</v>
      </c>
      <c r="J27" s="400">
        <v>160</v>
      </c>
      <c r="K27" s="401">
        <v>119.24</v>
      </c>
      <c r="L27" s="401">
        <v>136.21</v>
      </c>
      <c r="M27" s="402" t="s">
        <v>278</v>
      </c>
      <c r="N27" s="403">
        <v>133.85</v>
      </c>
      <c r="O27" s="404"/>
      <c r="P27" s="405"/>
      <c r="Q27" s="406"/>
    </row>
    <row r="28" spans="1:17" s="407" customFormat="1" ht="20.100000000000001" customHeight="1">
      <c r="A28" s="358"/>
      <c r="B28" s="408"/>
      <c r="C28" s="399" t="s">
        <v>226</v>
      </c>
      <c r="D28" s="399" t="s">
        <v>290</v>
      </c>
      <c r="E28" s="399" t="s">
        <v>276</v>
      </c>
      <c r="F28" s="399" t="s">
        <v>286</v>
      </c>
      <c r="G28" s="400">
        <v>123.7</v>
      </c>
      <c r="H28" s="400">
        <v>127.31</v>
      </c>
      <c r="I28" s="400">
        <v>133.87</v>
      </c>
      <c r="J28" s="400">
        <v>137.78</v>
      </c>
      <c r="K28" s="401">
        <v>132.69999999999999</v>
      </c>
      <c r="L28" s="401">
        <v>114.5</v>
      </c>
      <c r="M28" s="402">
        <v>130.25</v>
      </c>
      <c r="N28" s="403">
        <v>127.58</v>
      </c>
      <c r="O28" s="405"/>
      <c r="P28" s="405"/>
      <c r="Q28" s="406"/>
    </row>
    <row r="29" spans="1:17" s="407" customFormat="1" ht="20.100000000000001" customHeight="1">
      <c r="A29" s="358"/>
      <c r="B29" s="398" t="s">
        <v>291</v>
      </c>
      <c r="C29" s="399" t="s">
        <v>169</v>
      </c>
      <c r="D29" s="399" t="s">
        <v>292</v>
      </c>
      <c r="E29" s="399" t="s">
        <v>276</v>
      </c>
      <c r="F29" s="399" t="s">
        <v>293</v>
      </c>
      <c r="G29" s="400">
        <v>74</v>
      </c>
      <c r="H29" s="400">
        <v>74</v>
      </c>
      <c r="I29" s="400">
        <v>74</v>
      </c>
      <c r="J29" s="400">
        <v>74</v>
      </c>
      <c r="K29" s="401">
        <v>74</v>
      </c>
      <c r="L29" s="401" t="s">
        <v>278</v>
      </c>
      <c r="M29" s="402" t="s">
        <v>278</v>
      </c>
      <c r="N29" s="403">
        <v>74</v>
      </c>
      <c r="O29" s="404"/>
      <c r="P29" s="405"/>
      <c r="Q29" s="406"/>
    </row>
    <row r="30" spans="1:17" s="407" customFormat="1" ht="20.100000000000001" customHeight="1">
      <c r="A30" s="358"/>
      <c r="B30" s="398"/>
      <c r="C30" s="399" t="s">
        <v>281</v>
      </c>
      <c r="D30" s="399" t="s">
        <v>294</v>
      </c>
      <c r="E30" s="399" t="s">
        <v>276</v>
      </c>
      <c r="F30" s="399" t="s">
        <v>293</v>
      </c>
      <c r="G30" s="400">
        <v>47.19</v>
      </c>
      <c r="H30" s="400">
        <v>47.19</v>
      </c>
      <c r="I30" s="400">
        <v>48.43</v>
      </c>
      <c r="J30" s="400">
        <v>47.19</v>
      </c>
      <c r="K30" s="401">
        <v>46.66</v>
      </c>
      <c r="L30" s="401" t="s">
        <v>278</v>
      </c>
      <c r="M30" s="402" t="s">
        <v>278</v>
      </c>
      <c r="N30" s="403">
        <v>47.37</v>
      </c>
      <c r="O30" s="404"/>
      <c r="P30" s="405"/>
      <c r="Q30" s="406"/>
    </row>
    <row r="31" spans="1:17" s="407" customFormat="1" ht="20.100000000000001" customHeight="1">
      <c r="A31" s="358"/>
      <c r="B31" s="398"/>
      <c r="C31" s="399" t="s">
        <v>274</v>
      </c>
      <c r="D31" s="399" t="s">
        <v>294</v>
      </c>
      <c r="E31" s="399" t="s">
        <v>276</v>
      </c>
      <c r="F31" s="399" t="s">
        <v>293</v>
      </c>
      <c r="G31" s="400">
        <v>59.26</v>
      </c>
      <c r="H31" s="400">
        <v>58.83</v>
      </c>
      <c r="I31" s="400">
        <v>61.36</v>
      </c>
      <c r="J31" s="400">
        <v>57.45</v>
      </c>
      <c r="K31" s="401">
        <v>59.08</v>
      </c>
      <c r="L31" s="401">
        <v>54.49</v>
      </c>
      <c r="M31" s="402" t="s">
        <v>278</v>
      </c>
      <c r="N31" s="403">
        <v>59.06</v>
      </c>
      <c r="O31" s="404"/>
      <c r="P31" s="405"/>
      <c r="Q31" s="406"/>
    </row>
    <row r="32" spans="1:17" s="407" customFormat="1" ht="20.100000000000001" customHeight="1">
      <c r="A32" s="358"/>
      <c r="B32" s="398"/>
      <c r="C32" s="399" t="s">
        <v>226</v>
      </c>
      <c r="D32" s="399" t="s">
        <v>294</v>
      </c>
      <c r="E32" s="399" t="s">
        <v>276</v>
      </c>
      <c r="F32" s="399" t="s">
        <v>293</v>
      </c>
      <c r="G32" s="400">
        <v>52.02</v>
      </c>
      <c r="H32" s="400">
        <v>52.02</v>
      </c>
      <c r="I32" s="400">
        <v>53.37</v>
      </c>
      <c r="J32" s="400">
        <v>52.02</v>
      </c>
      <c r="K32" s="401">
        <v>56.96</v>
      </c>
      <c r="L32" s="401" t="s">
        <v>278</v>
      </c>
      <c r="M32" s="402" t="s">
        <v>278</v>
      </c>
      <c r="N32" s="403">
        <v>53.78</v>
      </c>
      <c r="O32" s="404"/>
      <c r="P32" s="405"/>
      <c r="Q32" s="406"/>
    </row>
    <row r="33" spans="1:17" s="407" customFormat="1" ht="20.100000000000001" customHeight="1">
      <c r="A33" s="358"/>
      <c r="B33" s="398"/>
      <c r="C33" s="399" t="s">
        <v>274</v>
      </c>
      <c r="D33" s="399" t="s">
        <v>295</v>
      </c>
      <c r="E33" s="399" t="s">
        <v>276</v>
      </c>
      <c r="F33" s="399" t="s">
        <v>293</v>
      </c>
      <c r="G33" s="400">
        <v>71.510000000000005</v>
      </c>
      <c r="H33" s="400">
        <v>71.34</v>
      </c>
      <c r="I33" s="400">
        <v>66.17</v>
      </c>
      <c r="J33" s="400">
        <v>65.61</v>
      </c>
      <c r="K33" s="401">
        <v>68.31</v>
      </c>
      <c r="L33" s="401">
        <v>62.99</v>
      </c>
      <c r="M33" s="402" t="s">
        <v>278</v>
      </c>
      <c r="N33" s="403">
        <v>66.28</v>
      </c>
      <c r="O33" s="404"/>
      <c r="P33" s="405"/>
      <c r="Q33" s="406"/>
    </row>
    <row r="34" spans="1:17" s="407" customFormat="1" ht="20.100000000000001" customHeight="1">
      <c r="A34" s="358"/>
      <c r="B34" s="398"/>
      <c r="C34" s="399" t="s">
        <v>226</v>
      </c>
      <c r="D34" s="399" t="s">
        <v>295</v>
      </c>
      <c r="E34" s="399" t="s">
        <v>276</v>
      </c>
      <c r="F34" s="399" t="s">
        <v>293</v>
      </c>
      <c r="G34" s="400">
        <v>67.66</v>
      </c>
      <c r="H34" s="400">
        <v>67.36</v>
      </c>
      <c r="I34" s="400">
        <v>66.47</v>
      </c>
      <c r="J34" s="400">
        <v>65.38</v>
      </c>
      <c r="K34" s="401">
        <v>67.45</v>
      </c>
      <c r="L34" s="401">
        <v>54.88</v>
      </c>
      <c r="M34" s="402">
        <v>55.57</v>
      </c>
      <c r="N34" s="403">
        <v>64.739999999999995</v>
      </c>
      <c r="O34" s="404"/>
      <c r="P34" s="405"/>
      <c r="Q34" s="406"/>
    </row>
    <row r="35" spans="1:17" s="407" customFormat="1" ht="20.100000000000001" customHeight="1">
      <c r="A35" s="358"/>
      <c r="B35" s="398"/>
      <c r="C35" s="399" t="s">
        <v>274</v>
      </c>
      <c r="D35" s="399" t="s">
        <v>296</v>
      </c>
      <c r="E35" s="399" t="s">
        <v>276</v>
      </c>
      <c r="F35" s="399" t="s">
        <v>293</v>
      </c>
      <c r="G35" s="400">
        <v>68.260000000000005</v>
      </c>
      <c r="H35" s="400">
        <v>73.62</v>
      </c>
      <c r="I35" s="400">
        <v>73.430000000000007</v>
      </c>
      <c r="J35" s="400">
        <v>79.38</v>
      </c>
      <c r="K35" s="401">
        <v>77.87</v>
      </c>
      <c r="L35" s="401">
        <v>73.81</v>
      </c>
      <c r="M35" s="402" t="s">
        <v>278</v>
      </c>
      <c r="N35" s="403">
        <v>73.5</v>
      </c>
      <c r="O35" s="404"/>
      <c r="P35" s="405"/>
      <c r="Q35" s="406"/>
    </row>
    <row r="36" spans="1:17" s="407" customFormat="1" ht="20.100000000000001" customHeight="1" thickBot="1">
      <c r="A36" s="358"/>
      <c r="B36" s="410"/>
      <c r="C36" s="411" t="s">
        <v>226</v>
      </c>
      <c r="D36" s="411" t="s">
        <v>296</v>
      </c>
      <c r="E36" s="411" t="s">
        <v>276</v>
      </c>
      <c r="F36" s="411" t="s">
        <v>293</v>
      </c>
      <c r="G36" s="412">
        <v>67.09</v>
      </c>
      <c r="H36" s="412">
        <v>64.92</v>
      </c>
      <c r="I36" s="412">
        <v>58.86</v>
      </c>
      <c r="J36" s="412">
        <v>63.43</v>
      </c>
      <c r="K36" s="412">
        <v>68.510000000000005</v>
      </c>
      <c r="L36" s="412">
        <v>61.05</v>
      </c>
      <c r="M36" s="413" t="s">
        <v>278</v>
      </c>
      <c r="N36" s="414">
        <v>64.22</v>
      </c>
      <c r="O36" s="405"/>
      <c r="P36" s="405"/>
      <c r="Q36" s="406"/>
    </row>
    <row r="37" spans="1:17" s="420" customFormat="1" ht="18.75" customHeight="1">
      <c r="A37" s="415"/>
      <c r="B37" s="416"/>
      <c r="C37" s="417"/>
      <c r="D37" s="416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8"/>
      <c r="P37" s="419"/>
      <c r="Q37" s="418"/>
    </row>
    <row r="38" spans="1:17" ht="15" customHeight="1">
      <c r="B38" s="379" t="s">
        <v>297</v>
      </c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81"/>
      <c r="Q38" s="418"/>
    </row>
    <row r="39" spans="1:17" ht="4.5" customHeight="1" thickBot="1">
      <c r="B39" s="377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2"/>
      <c r="Q39" s="418"/>
    </row>
    <row r="40" spans="1:17" ht="27" customHeight="1">
      <c r="B40" s="382" t="s">
        <v>147</v>
      </c>
      <c r="C40" s="383" t="s">
        <v>265</v>
      </c>
      <c r="D40" s="384" t="s">
        <v>266</v>
      </c>
      <c r="E40" s="383" t="s">
        <v>267</v>
      </c>
      <c r="F40" s="384" t="s">
        <v>268</v>
      </c>
      <c r="G40" s="423" t="s">
        <v>269</v>
      </c>
      <c r="H40" s="388"/>
      <c r="I40" s="424"/>
      <c r="J40" s="388" t="s">
        <v>270</v>
      </c>
      <c r="K40" s="388"/>
      <c r="L40" s="388"/>
      <c r="M40" s="388"/>
      <c r="N40" s="389"/>
      <c r="O40" s="390"/>
      <c r="Q40" s="418"/>
    </row>
    <row r="41" spans="1:17" ht="19.7" customHeight="1">
      <c r="B41" s="391"/>
      <c r="C41" s="392"/>
      <c r="D41" s="393" t="s">
        <v>271</v>
      </c>
      <c r="E41" s="392"/>
      <c r="F41" s="393" t="s">
        <v>298</v>
      </c>
      <c r="G41" s="394">
        <f t="shared" ref="G41:N41" si="1">G13</f>
        <v>43871</v>
      </c>
      <c r="H41" s="394">
        <f t="shared" si="1"/>
        <v>43872</v>
      </c>
      <c r="I41" s="394">
        <f t="shared" si="1"/>
        <v>43873</v>
      </c>
      <c r="J41" s="394">
        <f t="shared" si="1"/>
        <v>43874</v>
      </c>
      <c r="K41" s="394">
        <f t="shared" si="1"/>
        <v>43875</v>
      </c>
      <c r="L41" s="394">
        <f t="shared" si="1"/>
        <v>43876</v>
      </c>
      <c r="M41" s="425">
        <f t="shared" si="1"/>
        <v>43877</v>
      </c>
      <c r="N41" s="426" t="str">
        <f t="shared" si="1"/>
        <v>PMPS</v>
      </c>
      <c r="O41" s="397"/>
      <c r="Q41" s="418"/>
    </row>
    <row r="42" spans="1:17" s="407" customFormat="1" ht="20.100000000000001" customHeight="1">
      <c r="A42" s="358"/>
      <c r="B42" s="398" t="s">
        <v>299</v>
      </c>
      <c r="C42" s="399" t="s">
        <v>300</v>
      </c>
      <c r="D42" s="399" t="s">
        <v>301</v>
      </c>
      <c r="E42" s="399" t="s">
        <v>276</v>
      </c>
      <c r="F42" s="399" t="s">
        <v>302</v>
      </c>
      <c r="G42" s="400">
        <v>108.16</v>
      </c>
      <c r="H42" s="400">
        <v>108.16</v>
      </c>
      <c r="I42" s="400">
        <v>108.16</v>
      </c>
      <c r="J42" s="400">
        <v>108.16</v>
      </c>
      <c r="K42" s="401">
        <v>108.16</v>
      </c>
      <c r="L42" s="401" t="s">
        <v>278</v>
      </c>
      <c r="M42" s="402" t="s">
        <v>278</v>
      </c>
      <c r="N42" s="403">
        <v>108.16</v>
      </c>
      <c r="O42" s="404"/>
      <c r="P42" s="405"/>
      <c r="Q42" s="406"/>
    </row>
    <row r="43" spans="1:17" s="407" customFormat="1" ht="20.100000000000001" customHeight="1">
      <c r="A43" s="358"/>
      <c r="B43" s="398"/>
      <c r="C43" s="399" t="s">
        <v>161</v>
      </c>
      <c r="D43" s="399" t="s">
        <v>301</v>
      </c>
      <c r="E43" s="399" t="s">
        <v>276</v>
      </c>
      <c r="F43" s="399" t="s">
        <v>302</v>
      </c>
      <c r="G43" s="400" t="s">
        <v>278</v>
      </c>
      <c r="H43" s="400" t="s">
        <v>278</v>
      </c>
      <c r="I43" s="400" t="s">
        <v>278</v>
      </c>
      <c r="J43" s="400" t="s">
        <v>278</v>
      </c>
      <c r="K43" s="401">
        <v>93.47</v>
      </c>
      <c r="L43" s="401" t="s">
        <v>278</v>
      </c>
      <c r="M43" s="402" t="s">
        <v>278</v>
      </c>
      <c r="N43" s="403">
        <v>93.47</v>
      </c>
      <c r="O43" s="404"/>
      <c r="P43" s="405"/>
      <c r="Q43" s="406"/>
    </row>
    <row r="44" spans="1:17" s="407" customFormat="1" ht="20.100000000000001" customHeight="1">
      <c r="A44" s="358"/>
      <c r="B44" s="398"/>
      <c r="C44" s="399" t="s">
        <v>174</v>
      </c>
      <c r="D44" s="399" t="s">
        <v>301</v>
      </c>
      <c r="E44" s="399" t="s">
        <v>276</v>
      </c>
      <c r="F44" s="399" t="s">
        <v>302</v>
      </c>
      <c r="G44" s="400">
        <v>86.28</v>
      </c>
      <c r="H44" s="400">
        <v>85.22</v>
      </c>
      <c r="I44" s="400">
        <v>93.1</v>
      </c>
      <c r="J44" s="400" t="s">
        <v>278</v>
      </c>
      <c r="K44" s="401">
        <v>84.01</v>
      </c>
      <c r="L44" s="401" t="s">
        <v>278</v>
      </c>
      <c r="M44" s="402" t="s">
        <v>278</v>
      </c>
      <c r="N44" s="403">
        <v>88.86</v>
      </c>
      <c r="O44" s="404"/>
      <c r="P44" s="405"/>
      <c r="Q44" s="406"/>
    </row>
    <row r="45" spans="1:17" s="407" customFormat="1" ht="20.100000000000001" customHeight="1">
      <c r="A45" s="358"/>
      <c r="B45" s="398"/>
      <c r="C45" s="399" t="s">
        <v>300</v>
      </c>
      <c r="D45" s="399" t="s">
        <v>303</v>
      </c>
      <c r="E45" s="399" t="s">
        <v>276</v>
      </c>
      <c r="F45" s="399" t="s">
        <v>302</v>
      </c>
      <c r="G45" s="400">
        <v>94.8</v>
      </c>
      <c r="H45" s="400">
        <v>94.8</v>
      </c>
      <c r="I45" s="400">
        <v>94.8</v>
      </c>
      <c r="J45" s="400">
        <v>94.8</v>
      </c>
      <c r="K45" s="401">
        <v>94.8</v>
      </c>
      <c r="L45" s="401" t="s">
        <v>278</v>
      </c>
      <c r="M45" s="402" t="s">
        <v>278</v>
      </c>
      <c r="N45" s="403">
        <v>94.8</v>
      </c>
      <c r="O45" s="404"/>
      <c r="P45" s="405"/>
      <c r="Q45" s="406"/>
    </row>
    <row r="46" spans="1:17" s="407" customFormat="1" ht="20.100000000000001" customHeight="1">
      <c r="A46" s="358"/>
      <c r="B46" s="398"/>
      <c r="C46" s="399" t="s">
        <v>161</v>
      </c>
      <c r="D46" s="399" t="s">
        <v>303</v>
      </c>
      <c r="E46" s="399" t="s">
        <v>276</v>
      </c>
      <c r="F46" s="399" t="s">
        <v>302</v>
      </c>
      <c r="G46" s="400">
        <v>53.88</v>
      </c>
      <c r="H46" s="400">
        <v>53.75</v>
      </c>
      <c r="I46" s="400">
        <v>53.79</v>
      </c>
      <c r="J46" s="400">
        <v>54.59</v>
      </c>
      <c r="K46" s="401">
        <v>53.22</v>
      </c>
      <c r="L46" s="401" t="s">
        <v>278</v>
      </c>
      <c r="M46" s="402" t="s">
        <v>278</v>
      </c>
      <c r="N46" s="403">
        <v>53.87</v>
      </c>
      <c r="O46" s="404"/>
      <c r="P46" s="405"/>
      <c r="Q46" s="406"/>
    </row>
    <row r="47" spans="1:17" s="407" customFormat="1" ht="20.100000000000001" customHeight="1">
      <c r="A47" s="358"/>
      <c r="B47" s="398"/>
      <c r="C47" s="399" t="s">
        <v>174</v>
      </c>
      <c r="D47" s="399" t="s">
        <v>303</v>
      </c>
      <c r="E47" s="399" t="s">
        <v>276</v>
      </c>
      <c r="F47" s="399" t="s">
        <v>302</v>
      </c>
      <c r="G47" s="400">
        <v>63.11</v>
      </c>
      <c r="H47" s="400">
        <v>61.99</v>
      </c>
      <c r="I47" s="400">
        <v>67.95</v>
      </c>
      <c r="J47" s="400">
        <v>71.099999999999994</v>
      </c>
      <c r="K47" s="401">
        <v>74.55</v>
      </c>
      <c r="L47" s="401" t="s">
        <v>278</v>
      </c>
      <c r="M47" s="402" t="s">
        <v>278</v>
      </c>
      <c r="N47" s="403">
        <v>68.5</v>
      </c>
      <c r="O47" s="404"/>
      <c r="P47" s="405"/>
      <c r="Q47" s="406"/>
    </row>
    <row r="48" spans="1:17" s="407" customFormat="1" ht="20.100000000000001" customHeight="1">
      <c r="A48" s="358"/>
      <c r="B48" s="398"/>
      <c r="C48" s="399" t="s">
        <v>300</v>
      </c>
      <c r="D48" s="399" t="s">
        <v>304</v>
      </c>
      <c r="E48" s="399" t="s">
        <v>276</v>
      </c>
      <c r="F48" s="399" t="s">
        <v>302</v>
      </c>
      <c r="G48" s="400">
        <v>92.11</v>
      </c>
      <c r="H48" s="400">
        <v>92.11</v>
      </c>
      <c r="I48" s="400">
        <v>92.11</v>
      </c>
      <c r="J48" s="400">
        <v>92.11</v>
      </c>
      <c r="K48" s="401">
        <v>92.11</v>
      </c>
      <c r="L48" s="401" t="s">
        <v>278</v>
      </c>
      <c r="M48" s="402" t="s">
        <v>278</v>
      </c>
      <c r="N48" s="403">
        <v>92.11</v>
      </c>
      <c r="O48" s="404"/>
      <c r="P48" s="405"/>
      <c r="Q48" s="406"/>
    </row>
    <row r="49" spans="1:17" s="407" customFormat="1" ht="20.100000000000001" customHeight="1">
      <c r="A49" s="358"/>
      <c r="B49" s="398"/>
      <c r="C49" s="399" t="s">
        <v>161</v>
      </c>
      <c r="D49" s="399" t="s">
        <v>304</v>
      </c>
      <c r="E49" s="399" t="s">
        <v>276</v>
      </c>
      <c r="F49" s="399" t="s">
        <v>302</v>
      </c>
      <c r="G49" s="400">
        <v>42.5</v>
      </c>
      <c r="H49" s="400">
        <v>42.5</v>
      </c>
      <c r="I49" s="400">
        <v>42.5</v>
      </c>
      <c r="J49" s="400">
        <v>42.5</v>
      </c>
      <c r="K49" s="401">
        <v>42.5</v>
      </c>
      <c r="L49" s="401" t="s">
        <v>278</v>
      </c>
      <c r="M49" s="402" t="s">
        <v>278</v>
      </c>
      <c r="N49" s="403">
        <v>42.5</v>
      </c>
      <c r="O49" s="404"/>
      <c r="P49" s="405"/>
      <c r="Q49" s="406"/>
    </row>
    <row r="50" spans="1:17" s="407" customFormat="1" ht="20.100000000000001" customHeight="1">
      <c r="A50" s="358"/>
      <c r="B50" s="398"/>
      <c r="C50" s="399" t="s">
        <v>174</v>
      </c>
      <c r="D50" s="399" t="s">
        <v>304</v>
      </c>
      <c r="E50" s="399" t="s">
        <v>276</v>
      </c>
      <c r="F50" s="399" t="s">
        <v>302</v>
      </c>
      <c r="G50" s="400">
        <v>75</v>
      </c>
      <c r="H50" s="400">
        <v>75</v>
      </c>
      <c r="I50" s="400">
        <v>75</v>
      </c>
      <c r="J50" s="400">
        <v>80</v>
      </c>
      <c r="K50" s="401">
        <v>75</v>
      </c>
      <c r="L50" s="401" t="s">
        <v>278</v>
      </c>
      <c r="M50" s="402" t="s">
        <v>278</v>
      </c>
      <c r="N50" s="403">
        <v>75.34</v>
      </c>
      <c r="O50" s="404"/>
      <c r="P50" s="405"/>
      <c r="Q50" s="406"/>
    </row>
    <row r="51" spans="1:17" s="407" customFormat="1" ht="20.100000000000001" customHeight="1">
      <c r="A51" s="358"/>
      <c r="B51" s="398"/>
      <c r="C51" s="399" t="s">
        <v>161</v>
      </c>
      <c r="D51" s="399" t="s">
        <v>305</v>
      </c>
      <c r="E51" s="399" t="s">
        <v>276</v>
      </c>
      <c r="F51" s="399" t="s">
        <v>302</v>
      </c>
      <c r="G51" s="400">
        <v>49.5</v>
      </c>
      <c r="H51" s="400">
        <v>49.5</v>
      </c>
      <c r="I51" s="400">
        <v>49.5</v>
      </c>
      <c r="J51" s="400">
        <v>49.5</v>
      </c>
      <c r="K51" s="401">
        <v>49.5</v>
      </c>
      <c r="L51" s="401" t="s">
        <v>278</v>
      </c>
      <c r="M51" s="402" t="s">
        <v>278</v>
      </c>
      <c r="N51" s="403">
        <v>49.5</v>
      </c>
      <c r="O51" s="404"/>
      <c r="P51" s="405"/>
      <c r="Q51" s="406"/>
    </row>
    <row r="52" spans="1:17" s="407" customFormat="1" ht="20.100000000000001" customHeight="1">
      <c r="A52" s="358"/>
      <c r="B52" s="398"/>
      <c r="C52" s="399" t="s">
        <v>174</v>
      </c>
      <c r="D52" s="399" t="s">
        <v>305</v>
      </c>
      <c r="E52" s="399" t="s">
        <v>276</v>
      </c>
      <c r="F52" s="399" t="s">
        <v>302</v>
      </c>
      <c r="G52" s="400">
        <v>119.32</v>
      </c>
      <c r="H52" s="400">
        <v>63</v>
      </c>
      <c r="I52" s="400" t="s">
        <v>278</v>
      </c>
      <c r="J52" s="400">
        <v>52</v>
      </c>
      <c r="K52" s="401">
        <v>53.53</v>
      </c>
      <c r="L52" s="401" t="s">
        <v>278</v>
      </c>
      <c r="M52" s="402" t="s">
        <v>278</v>
      </c>
      <c r="N52" s="403">
        <v>58.53</v>
      </c>
      <c r="O52" s="404"/>
      <c r="P52" s="405"/>
      <c r="Q52" s="406"/>
    </row>
    <row r="53" spans="1:17" s="407" customFormat="1" ht="20.100000000000001" customHeight="1">
      <c r="A53" s="358"/>
      <c r="B53" s="398"/>
      <c r="C53" s="399" t="s">
        <v>300</v>
      </c>
      <c r="D53" s="399" t="s">
        <v>306</v>
      </c>
      <c r="E53" s="399" t="s">
        <v>276</v>
      </c>
      <c r="F53" s="399" t="s">
        <v>302</v>
      </c>
      <c r="G53" s="400">
        <v>104.52</v>
      </c>
      <c r="H53" s="400">
        <v>104.52</v>
      </c>
      <c r="I53" s="400">
        <v>104.52</v>
      </c>
      <c r="J53" s="400">
        <v>104.52</v>
      </c>
      <c r="K53" s="401">
        <v>104.52</v>
      </c>
      <c r="L53" s="401" t="s">
        <v>278</v>
      </c>
      <c r="M53" s="402" t="s">
        <v>278</v>
      </c>
      <c r="N53" s="403">
        <v>104.52</v>
      </c>
      <c r="O53" s="404"/>
      <c r="P53" s="405"/>
      <c r="Q53" s="406"/>
    </row>
    <row r="54" spans="1:17" s="407" customFormat="1" ht="20.100000000000001" customHeight="1">
      <c r="A54" s="358"/>
      <c r="B54" s="398"/>
      <c r="C54" s="399" t="s">
        <v>174</v>
      </c>
      <c r="D54" s="399" t="s">
        <v>307</v>
      </c>
      <c r="E54" s="399" t="s">
        <v>276</v>
      </c>
      <c r="F54" s="399" t="s">
        <v>302</v>
      </c>
      <c r="G54" s="400">
        <v>70</v>
      </c>
      <c r="H54" s="400">
        <v>70.45</v>
      </c>
      <c r="I54" s="400">
        <v>70.25</v>
      </c>
      <c r="J54" s="400">
        <v>71.760000000000005</v>
      </c>
      <c r="K54" s="401">
        <v>70.42</v>
      </c>
      <c r="L54" s="401" t="s">
        <v>278</v>
      </c>
      <c r="M54" s="402" t="s">
        <v>278</v>
      </c>
      <c r="N54" s="403">
        <v>71.12</v>
      </c>
      <c r="O54" s="404"/>
      <c r="P54" s="405"/>
      <c r="Q54" s="406"/>
    </row>
    <row r="55" spans="1:17" s="407" customFormat="1" ht="20.100000000000001" customHeight="1">
      <c r="A55" s="358"/>
      <c r="B55" s="398"/>
      <c r="C55" s="399" t="s">
        <v>300</v>
      </c>
      <c r="D55" s="399" t="s">
        <v>308</v>
      </c>
      <c r="E55" s="399" t="s">
        <v>276</v>
      </c>
      <c r="F55" s="399" t="s">
        <v>302</v>
      </c>
      <c r="G55" s="400">
        <v>105.5</v>
      </c>
      <c r="H55" s="400">
        <v>105.5</v>
      </c>
      <c r="I55" s="400">
        <v>105.5</v>
      </c>
      <c r="J55" s="400">
        <v>105.5</v>
      </c>
      <c r="K55" s="401">
        <v>105.5</v>
      </c>
      <c r="L55" s="401" t="s">
        <v>278</v>
      </c>
      <c r="M55" s="402" t="s">
        <v>278</v>
      </c>
      <c r="N55" s="403">
        <v>105.5</v>
      </c>
      <c r="O55" s="405"/>
      <c r="P55" s="405"/>
      <c r="Q55" s="406"/>
    </row>
    <row r="56" spans="1:17" s="407" customFormat="1" ht="20.100000000000001" customHeight="1">
      <c r="A56" s="358"/>
      <c r="B56" s="398"/>
      <c r="C56" s="399" t="s">
        <v>161</v>
      </c>
      <c r="D56" s="399" t="s">
        <v>308</v>
      </c>
      <c r="E56" s="399" t="s">
        <v>276</v>
      </c>
      <c r="F56" s="399" t="s">
        <v>302</v>
      </c>
      <c r="G56" s="400">
        <v>56.5</v>
      </c>
      <c r="H56" s="400">
        <v>56.5</v>
      </c>
      <c r="I56" s="400">
        <v>56.5</v>
      </c>
      <c r="J56" s="400">
        <v>56.5</v>
      </c>
      <c r="K56" s="401">
        <v>56.5</v>
      </c>
      <c r="L56" s="401" t="s">
        <v>278</v>
      </c>
      <c r="M56" s="402" t="s">
        <v>278</v>
      </c>
      <c r="N56" s="403">
        <v>56.5</v>
      </c>
      <c r="O56" s="405"/>
      <c r="P56" s="405"/>
      <c r="Q56" s="406"/>
    </row>
    <row r="57" spans="1:17" s="407" customFormat="1" ht="20.100000000000001" customHeight="1">
      <c r="A57" s="358"/>
      <c r="B57" s="408"/>
      <c r="C57" s="399" t="s">
        <v>174</v>
      </c>
      <c r="D57" s="399" t="s">
        <v>308</v>
      </c>
      <c r="E57" s="399" t="s">
        <v>276</v>
      </c>
      <c r="F57" s="399" t="s">
        <v>302</v>
      </c>
      <c r="G57" s="400">
        <v>76.86</v>
      </c>
      <c r="H57" s="400">
        <v>82.23</v>
      </c>
      <c r="I57" s="400">
        <v>72.2</v>
      </c>
      <c r="J57" s="400">
        <v>87.46</v>
      </c>
      <c r="K57" s="401">
        <v>83.74</v>
      </c>
      <c r="L57" s="401" t="s">
        <v>278</v>
      </c>
      <c r="M57" s="402" t="s">
        <v>278</v>
      </c>
      <c r="N57" s="403">
        <v>81.78</v>
      </c>
      <c r="O57" s="405"/>
      <c r="P57" s="405"/>
      <c r="Q57" s="406"/>
    </row>
    <row r="58" spans="1:17" s="407" customFormat="1" ht="20.100000000000001" customHeight="1">
      <c r="A58" s="358"/>
      <c r="B58" s="398" t="s">
        <v>309</v>
      </c>
      <c r="C58" s="399" t="s">
        <v>161</v>
      </c>
      <c r="D58" s="399" t="s">
        <v>310</v>
      </c>
      <c r="E58" s="399" t="s">
        <v>276</v>
      </c>
      <c r="F58" s="399" t="s">
        <v>311</v>
      </c>
      <c r="G58" s="400">
        <v>86.51</v>
      </c>
      <c r="H58" s="400">
        <v>95.24</v>
      </c>
      <c r="I58" s="400">
        <v>89.52</v>
      </c>
      <c r="J58" s="400">
        <v>86.92</v>
      </c>
      <c r="K58" s="401">
        <v>78</v>
      </c>
      <c r="L58" s="401" t="s">
        <v>278</v>
      </c>
      <c r="M58" s="402" t="s">
        <v>278</v>
      </c>
      <c r="N58" s="403">
        <v>87.83</v>
      </c>
      <c r="O58" s="404"/>
      <c r="P58" s="405"/>
      <c r="Q58" s="406"/>
    </row>
    <row r="59" spans="1:17" s="407" customFormat="1" ht="20.100000000000001" customHeight="1">
      <c r="A59" s="358"/>
      <c r="B59" s="398"/>
      <c r="C59" s="399" t="s">
        <v>174</v>
      </c>
      <c r="D59" s="399" t="s">
        <v>310</v>
      </c>
      <c r="E59" s="399" t="s">
        <v>276</v>
      </c>
      <c r="F59" s="399" t="s">
        <v>311</v>
      </c>
      <c r="G59" s="400">
        <v>84.51</v>
      </c>
      <c r="H59" s="400">
        <v>64.11</v>
      </c>
      <c r="I59" s="400">
        <v>84.93</v>
      </c>
      <c r="J59" s="400">
        <v>86.36</v>
      </c>
      <c r="K59" s="401">
        <v>82.88</v>
      </c>
      <c r="L59" s="401" t="s">
        <v>278</v>
      </c>
      <c r="M59" s="402" t="s">
        <v>278</v>
      </c>
      <c r="N59" s="403">
        <v>82.64</v>
      </c>
      <c r="O59" s="404"/>
      <c r="P59" s="405"/>
      <c r="Q59" s="406"/>
    </row>
    <row r="60" spans="1:17" s="407" customFormat="1" ht="20.100000000000001" customHeight="1">
      <c r="A60" s="358"/>
      <c r="B60" s="398"/>
      <c r="C60" s="399" t="s">
        <v>312</v>
      </c>
      <c r="D60" s="399" t="s">
        <v>313</v>
      </c>
      <c r="E60" s="399" t="s">
        <v>276</v>
      </c>
      <c r="F60" s="399" t="s">
        <v>314</v>
      </c>
      <c r="G60" s="400">
        <v>82</v>
      </c>
      <c r="H60" s="400">
        <v>82</v>
      </c>
      <c r="I60" s="400">
        <v>82</v>
      </c>
      <c r="J60" s="400">
        <v>82</v>
      </c>
      <c r="K60" s="401">
        <v>82</v>
      </c>
      <c r="L60" s="401" t="s">
        <v>278</v>
      </c>
      <c r="M60" s="402" t="s">
        <v>278</v>
      </c>
      <c r="N60" s="403">
        <v>82</v>
      </c>
      <c r="O60" s="404"/>
      <c r="P60" s="405"/>
      <c r="Q60" s="406"/>
    </row>
    <row r="61" spans="1:17" s="407" customFormat="1" ht="20.100000000000001" customHeight="1">
      <c r="A61" s="358"/>
      <c r="B61" s="398"/>
      <c r="C61" s="399" t="s">
        <v>161</v>
      </c>
      <c r="D61" s="399" t="s">
        <v>313</v>
      </c>
      <c r="E61" s="399" t="s">
        <v>276</v>
      </c>
      <c r="F61" s="399" t="s">
        <v>314</v>
      </c>
      <c r="G61" s="400">
        <v>81.73</v>
      </c>
      <c r="H61" s="400">
        <v>84.13</v>
      </c>
      <c r="I61" s="400">
        <v>83.55</v>
      </c>
      <c r="J61" s="400">
        <v>81.72</v>
      </c>
      <c r="K61" s="401">
        <v>81.739999999999995</v>
      </c>
      <c r="L61" s="401" t="s">
        <v>278</v>
      </c>
      <c r="M61" s="402" t="s">
        <v>278</v>
      </c>
      <c r="N61" s="403">
        <v>82.68</v>
      </c>
      <c r="O61" s="404"/>
      <c r="P61" s="405"/>
      <c r="Q61" s="406"/>
    </row>
    <row r="62" spans="1:17" s="407" customFormat="1" ht="20.100000000000001" customHeight="1" thickBot="1">
      <c r="A62" s="358"/>
      <c r="B62" s="410"/>
      <c r="C62" s="411" t="s">
        <v>174</v>
      </c>
      <c r="D62" s="411" t="s">
        <v>313</v>
      </c>
      <c r="E62" s="411" t="s">
        <v>276</v>
      </c>
      <c r="F62" s="411" t="s">
        <v>314</v>
      </c>
      <c r="G62" s="412">
        <v>74.5</v>
      </c>
      <c r="H62" s="412">
        <v>70.540000000000006</v>
      </c>
      <c r="I62" s="412">
        <v>73.239999999999995</v>
      </c>
      <c r="J62" s="412" t="s">
        <v>278</v>
      </c>
      <c r="K62" s="412">
        <v>74.48</v>
      </c>
      <c r="L62" s="412" t="s">
        <v>278</v>
      </c>
      <c r="M62" s="413" t="s">
        <v>278</v>
      </c>
      <c r="N62" s="414">
        <v>73.66</v>
      </c>
      <c r="O62" s="405"/>
      <c r="P62" s="405"/>
      <c r="Q62" s="406"/>
    </row>
    <row r="63" spans="1:17" ht="15.6" customHeight="1">
      <c r="B63" s="416"/>
      <c r="C63" s="417"/>
      <c r="D63" s="416"/>
      <c r="E63" s="417"/>
      <c r="F63" s="417"/>
      <c r="G63" s="417"/>
      <c r="H63" s="417"/>
      <c r="I63" s="417"/>
      <c r="J63" s="417"/>
      <c r="K63" s="417"/>
      <c r="L63" s="417"/>
      <c r="M63" s="427"/>
      <c r="N63" s="428"/>
      <c r="O63" s="429"/>
      <c r="Q63" s="418"/>
    </row>
    <row r="64" spans="1:17" ht="15" customHeight="1">
      <c r="B64" s="379" t="s">
        <v>315</v>
      </c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81"/>
      <c r="Q64" s="418"/>
    </row>
    <row r="65" spans="1:17" ht="4.5" customHeight="1" thickBot="1">
      <c r="B65" s="377"/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422"/>
      <c r="Q65" s="418"/>
    </row>
    <row r="66" spans="1:17" ht="27" customHeight="1">
      <c r="B66" s="382" t="s">
        <v>147</v>
      </c>
      <c r="C66" s="383" t="s">
        <v>265</v>
      </c>
      <c r="D66" s="384" t="s">
        <v>266</v>
      </c>
      <c r="E66" s="383" t="s">
        <v>267</v>
      </c>
      <c r="F66" s="384" t="s">
        <v>268</v>
      </c>
      <c r="G66" s="423" t="s">
        <v>269</v>
      </c>
      <c r="H66" s="388"/>
      <c r="I66" s="424"/>
      <c r="J66" s="388" t="s">
        <v>270</v>
      </c>
      <c r="K66" s="388"/>
      <c r="L66" s="388"/>
      <c r="M66" s="388"/>
      <c r="N66" s="389"/>
      <c r="O66" s="390"/>
      <c r="Q66" s="418"/>
    </row>
    <row r="67" spans="1:17" ht="19.7" customHeight="1">
      <c r="B67" s="391"/>
      <c r="C67" s="392"/>
      <c r="D67" s="393" t="s">
        <v>271</v>
      </c>
      <c r="E67" s="392"/>
      <c r="F67" s="393"/>
      <c r="G67" s="394">
        <f t="shared" ref="G67:N67" si="2">G13</f>
        <v>43871</v>
      </c>
      <c r="H67" s="394">
        <f t="shared" si="2"/>
        <v>43872</v>
      </c>
      <c r="I67" s="394">
        <f t="shared" si="2"/>
        <v>43873</v>
      </c>
      <c r="J67" s="394">
        <f t="shared" si="2"/>
        <v>43874</v>
      </c>
      <c r="K67" s="394">
        <f t="shared" si="2"/>
        <v>43875</v>
      </c>
      <c r="L67" s="394">
        <f t="shared" si="2"/>
        <v>43876</v>
      </c>
      <c r="M67" s="425">
        <f t="shared" si="2"/>
        <v>43877</v>
      </c>
      <c r="N67" s="426" t="str">
        <f t="shared" si="2"/>
        <v>PMPS</v>
      </c>
      <c r="O67" s="397"/>
      <c r="Q67" s="418"/>
    </row>
    <row r="68" spans="1:17" s="407" customFormat="1" ht="20.100000000000001" customHeight="1" thickBot="1">
      <c r="A68" s="358"/>
      <c r="B68" s="410" t="s">
        <v>316</v>
      </c>
      <c r="C68" s="411" t="s">
        <v>182</v>
      </c>
      <c r="D68" s="411" t="s">
        <v>317</v>
      </c>
      <c r="E68" s="411" t="s">
        <v>318</v>
      </c>
      <c r="F68" s="411" t="s">
        <v>318</v>
      </c>
      <c r="G68" s="412">
        <v>275</v>
      </c>
      <c r="H68" s="412">
        <v>275</v>
      </c>
      <c r="I68" s="412">
        <v>285</v>
      </c>
      <c r="J68" s="412">
        <v>285</v>
      </c>
      <c r="K68" s="412">
        <v>285</v>
      </c>
      <c r="L68" s="412">
        <v>285</v>
      </c>
      <c r="M68" s="413" t="s">
        <v>278</v>
      </c>
      <c r="N68" s="414">
        <v>281.08999999999997</v>
      </c>
      <c r="O68" s="405"/>
      <c r="P68" s="405"/>
      <c r="Q68" s="406"/>
    </row>
    <row r="69" spans="1:17" ht="15.6" customHeight="1">
      <c r="B69" s="416"/>
      <c r="C69" s="417"/>
      <c r="D69" s="416"/>
      <c r="E69" s="417"/>
      <c r="F69" s="417"/>
      <c r="G69" s="417"/>
      <c r="H69" s="417"/>
      <c r="I69" s="417"/>
      <c r="J69" s="417"/>
      <c r="K69" s="417"/>
      <c r="L69" s="417"/>
      <c r="M69" s="427"/>
      <c r="N69" s="105" t="s">
        <v>61</v>
      </c>
      <c r="O69" s="429"/>
      <c r="Q69" s="418"/>
    </row>
    <row r="70" spans="1:17" ht="22.5" customHeight="1">
      <c r="B70" s="430"/>
      <c r="C70" s="430"/>
      <c r="D70" s="430"/>
      <c r="E70" s="430"/>
      <c r="F70" s="430"/>
      <c r="G70" s="430"/>
      <c r="H70" s="430"/>
      <c r="I70" s="430"/>
      <c r="J70" s="430"/>
      <c r="K70" s="430"/>
      <c r="L70" s="430"/>
      <c r="M70" s="430"/>
      <c r="N70" s="430"/>
      <c r="O70" s="431"/>
      <c r="Q70" s="418"/>
    </row>
    <row r="71" spans="1:17" ht="27.75" customHeight="1">
      <c r="B71" s="432"/>
      <c r="C71" s="432"/>
      <c r="D71" s="432"/>
      <c r="E71" s="432"/>
      <c r="F71" s="432"/>
      <c r="G71" s="433"/>
      <c r="H71" s="432"/>
      <c r="I71" s="432"/>
      <c r="J71" s="432"/>
      <c r="K71" s="432"/>
      <c r="L71" s="432"/>
      <c r="M71" s="432"/>
      <c r="N71" s="432"/>
      <c r="O71" s="378"/>
      <c r="Q71" s="418"/>
    </row>
    <row r="72" spans="1:17">
      <c r="M72" s="25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>
      <selection activeCell="A2" sqref="A2"/>
    </sheetView>
  </sheetViews>
  <sheetFormatPr baseColWidth="10" defaultColWidth="12.5703125" defaultRowHeight="15.75"/>
  <cols>
    <col min="1" max="1" width="2.7109375" style="434" customWidth="1"/>
    <col min="2" max="2" width="38.7109375" style="435" customWidth="1"/>
    <col min="3" max="3" width="12.7109375" style="435" customWidth="1"/>
    <col min="4" max="4" width="55.7109375" style="435" customWidth="1"/>
    <col min="5" max="5" width="7.7109375" style="435" customWidth="1"/>
    <col min="6" max="6" width="21.7109375" style="435" customWidth="1"/>
    <col min="7" max="7" width="60.7109375" style="435" customWidth="1"/>
    <col min="8" max="8" width="3.140625" style="360" customWidth="1"/>
    <col min="9" max="9" width="9.28515625" style="360" customWidth="1"/>
    <col min="10" max="10" width="10.85546875" style="360" bestFit="1" customWidth="1"/>
    <col min="11" max="11" width="12.5703125" style="360"/>
    <col min="12" max="13" width="14.7109375" style="360" bestFit="1" customWidth="1"/>
    <col min="14" max="14" width="12.85546875" style="360" bestFit="1" customWidth="1"/>
    <col min="15" max="16384" width="12.5703125" style="360"/>
  </cols>
  <sheetData>
    <row r="1" spans="1:10" ht="11.25" customHeight="1"/>
    <row r="2" spans="1:10">
      <c r="G2" s="363"/>
      <c r="H2" s="364"/>
    </row>
    <row r="3" spans="1:10" ht="8.25" customHeight="1">
      <c r="H3" s="364"/>
    </row>
    <row r="4" spans="1:10" ht="1.5" customHeight="1" thickBot="1">
      <c r="H4" s="364"/>
    </row>
    <row r="5" spans="1:10" ht="26.25" customHeight="1" thickBot="1">
      <c r="B5" s="436" t="s">
        <v>319</v>
      </c>
      <c r="C5" s="437"/>
      <c r="D5" s="437"/>
      <c r="E5" s="437"/>
      <c r="F5" s="437"/>
      <c r="G5" s="438"/>
      <c r="H5" s="366"/>
    </row>
    <row r="6" spans="1:10" ht="15" customHeight="1">
      <c r="B6" s="439"/>
      <c r="C6" s="439"/>
      <c r="D6" s="439"/>
      <c r="E6" s="439"/>
      <c r="F6" s="439"/>
      <c r="G6" s="439"/>
      <c r="H6" s="368"/>
    </row>
    <row r="7" spans="1:10" ht="33.6" customHeight="1">
      <c r="B7" s="440" t="s">
        <v>320</v>
      </c>
      <c r="C7" s="440"/>
      <c r="D7" s="440"/>
      <c r="E7" s="440"/>
      <c r="F7" s="440"/>
      <c r="G7" s="440"/>
      <c r="H7" s="368"/>
    </row>
    <row r="8" spans="1:10" ht="27" customHeight="1">
      <c r="B8" s="441" t="s">
        <v>321</v>
      </c>
      <c r="C8" s="442"/>
      <c r="D8" s="442"/>
      <c r="E8" s="442"/>
      <c r="F8" s="442"/>
      <c r="G8" s="442"/>
      <c r="H8" s="368"/>
    </row>
    <row r="9" spans="1:10" ht="9" customHeight="1">
      <c r="B9" s="443"/>
      <c r="C9" s="444"/>
      <c r="D9" s="444"/>
      <c r="E9" s="444"/>
      <c r="F9" s="444"/>
      <c r="G9" s="444"/>
      <c r="H9" s="368"/>
    </row>
    <row r="10" spans="1:10" s="407" customFormat="1" ht="21" customHeight="1">
      <c r="A10" s="434"/>
      <c r="B10" s="445" t="s">
        <v>264</v>
      </c>
      <c r="C10" s="445"/>
      <c r="D10" s="445"/>
      <c r="E10" s="445"/>
      <c r="F10" s="445"/>
      <c r="G10" s="445"/>
      <c r="H10" s="446"/>
    </row>
    <row r="11" spans="1:10" ht="3.75" customHeight="1" thickBot="1">
      <c r="B11" s="447"/>
      <c r="C11" s="448"/>
      <c r="D11" s="448"/>
      <c r="E11" s="448"/>
      <c r="F11" s="448"/>
      <c r="G11" s="448"/>
      <c r="H11" s="422"/>
    </row>
    <row r="12" spans="1:10" ht="30" customHeight="1">
      <c r="B12" s="382" t="s">
        <v>147</v>
      </c>
      <c r="C12" s="383" t="s">
        <v>265</v>
      </c>
      <c r="D12" s="384" t="s">
        <v>266</v>
      </c>
      <c r="E12" s="383" t="s">
        <v>267</v>
      </c>
      <c r="F12" s="384" t="s">
        <v>268</v>
      </c>
      <c r="G12" s="449" t="s">
        <v>322</v>
      </c>
      <c r="H12" s="390"/>
    </row>
    <row r="13" spans="1:10" ht="30" customHeight="1">
      <c r="B13" s="391"/>
      <c r="C13" s="392"/>
      <c r="D13" s="450" t="s">
        <v>271</v>
      </c>
      <c r="E13" s="392"/>
      <c r="F13" s="393"/>
      <c r="G13" s="451" t="s">
        <v>323</v>
      </c>
      <c r="H13" s="397"/>
    </row>
    <row r="14" spans="1:10" s="459" customFormat="1" ht="30" customHeight="1">
      <c r="A14" s="452"/>
      <c r="B14" s="453" t="s">
        <v>273</v>
      </c>
      <c r="C14" s="454" t="s">
        <v>324</v>
      </c>
      <c r="D14" s="454" t="s">
        <v>325</v>
      </c>
      <c r="E14" s="454" t="s">
        <v>276</v>
      </c>
      <c r="F14" s="455" t="s">
        <v>326</v>
      </c>
      <c r="G14" s="456">
        <v>93.72</v>
      </c>
      <c r="H14" s="405"/>
      <c r="I14" s="457"/>
      <c r="J14" s="458"/>
    </row>
    <row r="15" spans="1:10" s="459" customFormat="1" ht="30" customHeight="1">
      <c r="A15" s="452"/>
      <c r="B15" s="453" t="s">
        <v>280</v>
      </c>
      <c r="C15" s="454" t="s">
        <v>324</v>
      </c>
      <c r="D15" s="454" t="s">
        <v>325</v>
      </c>
      <c r="E15" s="454" t="s">
        <v>276</v>
      </c>
      <c r="F15" s="455" t="s">
        <v>327</v>
      </c>
      <c r="G15" s="456">
        <v>102.84</v>
      </c>
      <c r="H15" s="405"/>
      <c r="I15" s="457"/>
      <c r="J15" s="458"/>
    </row>
    <row r="16" spans="1:10" s="459" customFormat="1" ht="30" customHeight="1">
      <c r="A16" s="452"/>
      <c r="B16" s="453" t="s">
        <v>284</v>
      </c>
      <c r="C16" s="454" t="s">
        <v>324</v>
      </c>
      <c r="D16" s="454" t="s">
        <v>325</v>
      </c>
      <c r="E16" s="454" t="s">
        <v>276</v>
      </c>
      <c r="F16" s="455" t="s">
        <v>286</v>
      </c>
      <c r="G16" s="456">
        <v>125.33</v>
      </c>
      <c r="H16" s="405"/>
      <c r="I16" s="457"/>
      <c r="J16" s="458"/>
    </row>
    <row r="17" spans="1:14" s="407" customFormat="1" ht="30" customHeight="1">
      <c r="A17" s="434"/>
      <c r="B17" s="460" t="s">
        <v>291</v>
      </c>
      <c r="C17" s="461" t="s">
        <v>324</v>
      </c>
      <c r="D17" s="461" t="s">
        <v>328</v>
      </c>
      <c r="E17" s="461" t="s">
        <v>276</v>
      </c>
      <c r="F17" s="462" t="s">
        <v>293</v>
      </c>
      <c r="G17" s="463">
        <v>52.62</v>
      </c>
      <c r="H17" s="405"/>
      <c r="I17" s="457"/>
      <c r="J17" s="458"/>
    </row>
    <row r="18" spans="1:14" s="407" customFormat="1" ht="30" customHeight="1">
      <c r="A18" s="434"/>
      <c r="B18" s="464"/>
      <c r="C18" s="461" t="s">
        <v>324</v>
      </c>
      <c r="D18" s="461" t="s">
        <v>292</v>
      </c>
      <c r="E18" s="461" t="s">
        <v>276</v>
      </c>
      <c r="F18" s="462" t="s">
        <v>293</v>
      </c>
      <c r="G18" s="463">
        <v>74</v>
      </c>
      <c r="H18" s="405"/>
      <c r="I18" s="457"/>
      <c r="J18" s="458"/>
    </row>
    <row r="19" spans="1:14" s="407" customFormat="1" ht="30" customHeight="1">
      <c r="A19" s="434"/>
      <c r="B19" s="464"/>
      <c r="C19" s="461" t="s">
        <v>324</v>
      </c>
      <c r="D19" s="461" t="s">
        <v>295</v>
      </c>
      <c r="E19" s="461" t="s">
        <v>276</v>
      </c>
      <c r="F19" s="462" t="s">
        <v>293</v>
      </c>
      <c r="G19" s="463">
        <v>65.06</v>
      </c>
      <c r="H19" s="405"/>
      <c r="I19" s="457"/>
      <c r="J19" s="458"/>
    </row>
    <row r="20" spans="1:14" s="459" customFormat="1" ht="30" customHeight="1" thickBot="1">
      <c r="A20" s="452"/>
      <c r="B20" s="410"/>
      <c r="C20" s="465" t="s">
        <v>324</v>
      </c>
      <c r="D20" s="465" t="s">
        <v>296</v>
      </c>
      <c r="E20" s="465" t="s">
        <v>276</v>
      </c>
      <c r="F20" s="465" t="s">
        <v>293</v>
      </c>
      <c r="G20" s="466">
        <v>65.040000000000006</v>
      </c>
      <c r="H20" s="405"/>
      <c r="I20" s="457"/>
      <c r="J20" s="458"/>
    </row>
    <row r="21" spans="1:14" s="459" customFormat="1" ht="50.25" customHeight="1">
      <c r="A21" s="467"/>
      <c r="B21" s="468"/>
      <c r="C21" s="469"/>
      <c r="D21" s="468"/>
      <c r="E21" s="469"/>
      <c r="F21" s="469"/>
      <c r="G21" s="469"/>
      <c r="H21" s="405"/>
      <c r="I21" s="470"/>
      <c r="J21" s="471"/>
      <c r="N21" s="472"/>
    </row>
    <row r="22" spans="1:14" s="407" customFormat="1" ht="15" customHeight="1">
      <c r="A22" s="434"/>
      <c r="B22" s="473" t="s">
        <v>297</v>
      </c>
      <c r="C22" s="473"/>
      <c r="D22" s="473"/>
      <c r="E22" s="473"/>
      <c r="F22" s="473"/>
      <c r="G22" s="473"/>
      <c r="H22" s="446"/>
    </row>
    <row r="23" spans="1:14" s="407" customFormat="1" ht="4.5" customHeight="1" thickBot="1">
      <c r="A23" s="434"/>
      <c r="B23" s="474"/>
      <c r="C23" s="475"/>
      <c r="D23" s="475"/>
      <c r="E23" s="475"/>
      <c r="F23" s="475"/>
      <c r="G23" s="475"/>
      <c r="H23" s="476"/>
    </row>
    <row r="24" spans="1:14" s="407" customFormat="1" ht="30" customHeight="1">
      <c r="A24" s="434"/>
      <c r="B24" s="477" t="s">
        <v>147</v>
      </c>
      <c r="C24" s="478" t="s">
        <v>265</v>
      </c>
      <c r="D24" s="479" t="s">
        <v>266</v>
      </c>
      <c r="E24" s="478" t="s">
        <v>267</v>
      </c>
      <c r="F24" s="479" t="s">
        <v>268</v>
      </c>
      <c r="G24" s="480" t="s">
        <v>322</v>
      </c>
      <c r="H24" s="481"/>
    </row>
    <row r="25" spans="1:14" s="407" customFormat="1" ht="30" customHeight="1">
      <c r="A25" s="434"/>
      <c r="B25" s="482"/>
      <c r="C25" s="483"/>
      <c r="D25" s="450" t="s">
        <v>271</v>
      </c>
      <c r="E25" s="483"/>
      <c r="F25" s="450" t="s">
        <v>298</v>
      </c>
      <c r="G25" s="451" t="str">
        <f>$G$13</f>
        <v>Semana 07 - 2020: 10/02 - 16/02</v>
      </c>
      <c r="H25" s="484"/>
    </row>
    <row r="26" spans="1:14" s="407" customFormat="1" ht="30" customHeight="1">
      <c r="A26" s="434"/>
      <c r="B26" s="464" t="s">
        <v>299</v>
      </c>
      <c r="C26" s="461" t="s">
        <v>324</v>
      </c>
      <c r="D26" s="461" t="s">
        <v>301</v>
      </c>
      <c r="E26" s="461" t="s">
        <v>276</v>
      </c>
      <c r="F26" s="462" t="s">
        <v>302</v>
      </c>
      <c r="G26" s="485">
        <v>94.21</v>
      </c>
      <c r="H26" s="405"/>
      <c r="I26" s="457"/>
      <c r="J26" s="458"/>
    </row>
    <row r="27" spans="1:14" s="407" customFormat="1" ht="30" customHeight="1">
      <c r="A27" s="434"/>
      <c r="B27" s="464"/>
      <c r="C27" s="461" t="s">
        <v>324</v>
      </c>
      <c r="D27" s="461" t="s">
        <v>329</v>
      </c>
      <c r="E27" s="461" t="s">
        <v>276</v>
      </c>
      <c r="F27" s="462" t="s">
        <v>330</v>
      </c>
      <c r="G27" s="485">
        <v>61.19</v>
      </c>
      <c r="H27" s="405"/>
      <c r="I27" s="457"/>
      <c r="J27" s="458"/>
    </row>
    <row r="28" spans="1:14" s="407" customFormat="1" ht="30" customHeight="1">
      <c r="A28" s="434"/>
      <c r="B28" s="464"/>
      <c r="C28" s="461" t="s">
        <v>324</v>
      </c>
      <c r="D28" s="461" t="s">
        <v>304</v>
      </c>
      <c r="E28" s="461" t="s">
        <v>276</v>
      </c>
      <c r="F28" s="462" t="s">
        <v>330</v>
      </c>
      <c r="G28" s="485">
        <v>54.27</v>
      </c>
      <c r="H28" s="405"/>
      <c r="I28" s="457"/>
      <c r="J28" s="458"/>
    </row>
    <row r="29" spans="1:14" s="407" customFormat="1" ht="30" customHeight="1">
      <c r="A29" s="434"/>
      <c r="B29" s="486"/>
      <c r="C29" s="461" t="s">
        <v>324</v>
      </c>
      <c r="D29" s="461" t="s">
        <v>331</v>
      </c>
      <c r="E29" s="461" t="s">
        <v>276</v>
      </c>
      <c r="F29" s="461" t="s">
        <v>330</v>
      </c>
      <c r="G29" s="485">
        <v>57.3</v>
      </c>
      <c r="H29" s="405"/>
      <c r="I29" s="457"/>
      <c r="J29" s="458"/>
    </row>
    <row r="30" spans="1:14" s="407" customFormat="1" ht="30" customHeight="1">
      <c r="A30" s="434"/>
      <c r="B30" s="460" t="s">
        <v>309</v>
      </c>
      <c r="C30" s="461" t="s">
        <v>324</v>
      </c>
      <c r="D30" s="461" t="s">
        <v>310</v>
      </c>
      <c r="E30" s="461" t="s">
        <v>276</v>
      </c>
      <c r="F30" s="462" t="s">
        <v>311</v>
      </c>
      <c r="G30" s="485">
        <v>87.25</v>
      </c>
      <c r="H30" s="405"/>
      <c r="I30" s="457"/>
      <c r="J30" s="458"/>
    </row>
    <row r="31" spans="1:14" s="459" customFormat="1" ht="30" customHeight="1" thickBot="1">
      <c r="A31" s="452"/>
      <c r="B31" s="410"/>
      <c r="C31" s="465" t="s">
        <v>324</v>
      </c>
      <c r="D31" s="465" t="s">
        <v>313</v>
      </c>
      <c r="E31" s="465" t="s">
        <v>276</v>
      </c>
      <c r="F31" s="465" t="s">
        <v>332</v>
      </c>
      <c r="G31" s="487">
        <v>81.7</v>
      </c>
      <c r="H31" s="405"/>
      <c r="I31" s="457"/>
      <c r="J31" s="458"/>
    </row>
    <row r="32" spans="1:14" ht="15.6" customHeight="1">
      <c r="B32" s="416"/>
      <c r="C32" s="417"/>
      <c r="D32" s="416"/>
      <c r="E32" s="417"/>
      <c r="F32" s="417"/>
      <c r="G32" s="417"/>
      <c r="H32" s="429"/>
    </row>
    <row r="33" spans="1:10" s="407" customFormat="1" ht="15" customHeight="1">
      <c r="A33" s="434"/>
      <c r="B33" s="473" t="s">
        <v>315</v>
      </c>
      <c r="C33" s="473"/>
      <c r="D33" s="473"/>
      <c r="E33" s="473"/>
      <c r="F33" s="473"/>
      <c r="G33" s="473"/>
      <c r="H33" s="446"/>
    </row>
    <row r="34" spans="1:10" s="407" customFormat="1" ht="4.5" customHeight="1" thickBot="1">
      <c r="A34" s="434"/>
      <c r="B34" s="474"/>
      <c r="C34" s="475"/>
      <c r="D34" s="475"/>
      <c r="E34" s="475"/>
      <c r="F34" s="475"/>
      <c r="G34" s="475"/>
      <c r="H34" s="476"/>
    </row>
    <row r="35" spans="1:10" s="407" customFormat="1" ht="30" customHeight="1">
      <c r="A35" s="434"/>
      <c r="B35" s="477" t="s">
        <v>147</v>
      </c>
      <c r="C35" s="478" t="s">
        <v>265</v>
      </c>
      <c r="D35" s="479" t="s">
        <v>266</v>
      </c>
      <c r="E35" s="478" t="s">
        <v>267</v>
      </c>
      <c r="F35" s="479" t="s">
        <v>268</v>
      </c>
      <c r="G35" s="480" t="s">
        <v>322</v>
      </c>
      <c r="H35" s="481"/>
    </row>
    <row r="36" spans="1:10" s="407" customFormat="1" ht="30" customHeight="1">
      <c r="A36" s="434"/>
      <c r="B36" s="482"/>
      <c r="C36" s="483"/>
      <c r="D36" s="450" t="s">
        <v>271</v>
      </c>
      <c r="E36" s="483"/>
      <c r="F36" s="450"/>
      <c r="G36" s="451" t="str">
        <f>$G$13</f>
        <v>Semana 07 - 2020: 10/02 - 16/02</v>
      </c>
      <c r="H36" s="484"/>
    </row>
    <row r="37" spans="1:10" s="407" customFormat="1" ht="30" customHeight="1" thickBot="1">
      <c r="A37" s="434"/>
      <c r="B37" s="488" t="s">
        <v>316</v>
      </c>
      <c r="C37" s="489" t="s">
        <v>324</v>
      </c>
      <c r="D37" s="489" t="s">
        <v>317</v>
      </c>
      <c r="E37" s="489" t="s">
        <v>318</v>
      </c>
      <c r="F37" s="489" t="s">
        <v>318</v>
      </c>
      <c r="G37" s="490">
        <v>281.08999999999997</v>
      </c>
      <c r="I37" s="457"/>
      <c r="J37" s="458"/>
    </row>
    <row r="38" spans="1:10" ht="15.6" customHeight="1">
      <c r="B38" s="491"/>
      <c r="C38" s="492"/>
      <c r="D38" s="491"/>
      <c r="E38" s="492"/>
      <c r="F38" s="492"/>
      <c r="G38" s="105" t="s">
        <v>61</v>
      </c>
      <c r="H38" s="429"/>
    </row>
    <row r="39" spans="1:10" ht="6" customHeight="1">
      <c r="B39" s="493"/>
      <c r="C39" s="493"/>
      <c r="D39" s="493"/>
      <c r="E39" s="493"/>
      <c r="F39" s="493"/>
      <c r="G39" s="493"/>
      <c r="H39" s="431"/>
    </row>
    <row r="40" spans="1:10" ht="3.75" customHeight="1">
      <c r="B40" s="494"/>
      <c r="C40" s="494"/>
      <c r="D40" s="494"/>
      <c r="E40" s="494"/>
      <c r="F40" s="494"/>
      <c r="G40" s="495" t="s">
        <v>333</v>
      </c>
      <c r="H40" s="378"/>
    </row>
    <row r="41" spans="1:10" ht="15.6" customHeight="1">
      <c r="B41" s="491"/>
      <c r="C41" s="492"/>
      <c r="D41" s="491"/>
      <c r="E41" s="492"/>
      <c r="F41" s="492"/>
      <c r="G41" s="492"/>
      <c r="H41" s="429"/>
    </row>
    <row r="42" spans="1:10">
      <c r="G42" s="360"/>
    </row>
    <row r="43" spans="1:10" ht="15">
      <c r="B43" s="496"/>
      <c r="C43" s="496"/>
      <c r="D43" s="496"/>
      <c r="E43" s="496"/>
      <c r="F43" s="496"/>
      <c r="G43" s="496"/>
    </row>
    <row r="44" spans="1:10" ht="15">
      <c r="B44" s="497"/>
      <c r="C44" s="497"/>
      <c r="D44" s="497"/>
      <c r="E44" s="497"/>
      <c r="F44" s="497"/>
      <c r="G44" s="497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zoomScale="70" zoomScaleNormal="70" zoomScaleSheetLayoutView="75" workbookViewId="0">
      <selection activeCell="B1" sqref="B1"/>
    </sheetView>
  </sheetViews>
  <sheetFormatPr baseColWidth="10" defaultColWidth="12.5703125" defaultRowHeight="16.350000000000001" customHeight="1"/>
  <cols>
    <col min="1" max="1" width="2.7109375" style="508" customWidth="1"/>
    <col min="2" max="2" width="22.28515625" style="499" customWidth="1"/>
    <col min="3" max="3" width="16.5703125" style="499" bestFit="1" customWidth="1"/>
    <col min="4" max="4" width="42.7109375" style="499" bestFit="1" customWidth="1"/>
    <col min="5" max="5" width="10.140625" style="499" customWidth="1"/>
    <col min="6" max="6" width="15.28515625" style="499" customWidth="1"/>
    <col min="7" max="13" width="10.7109375" style="499" customWidth="1"/>
    <col min="14" max="14" width="14.7109375" style="499" customWidth="1"/>
    <col min="15" max="15" width="1.140625" style="360" customWidth="1"/>
    <col min="16" max="16" width="9.28515625" style="360" customWidth="1"/>
    <col min="17" max="17" width="12.5703125" style="360"/>
    <col min="18" max="18" width="10.85546875" style="360" bestFit="1" customWidth="1"/>
    <col min="19" max="16384" width="12.5703125" style="360"/>
  </cols>
  <sheetData>
    <row r="2" spans="2:18" ht="16.350000000000001" customHeight="1">
      <c r="B2" s="498"/>
      <c r="C2" s="498"/>
      <c r="D2" s="498"/>
      <c r="E2" s="498"/>
      <c r="F2" s="498"/>
      <c r="G2" s="498"/>
      <c r="K2" s="363"/>
      <c r="L2" s="363"/>
      <c r="M2" s="363"/>
      <c r="N2" s="363"/>
    </row>
    <row r="3" spans="2:18" ht="16.350000000000001" customHeight="1">
      <c r="B3" s="498"/>
      <c r="C3" s="498"/>
      <c r="D3" s="498"/>
      <c r="E3" s="498"/>
      <c r="F3" s="498"/>
      <c r="G3" s="498"/>
    </row>
    <row r="4" spans="2:18" ht="29.25" customHeight="1" thickBot="1">
      <c r="B4" s="367" t="s">
        <v>334</v>
      </c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</row>
    <row r="5" spans="2:18" ht="16.350000000000001" customHeight="1">
      <c r="B5" s="369" t="s">
        <v>335</v>
      </c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1"/>
    </row>
    <row r="6" spans="2:18" ht="16.350000000000001" customHeight="1" thickBot="1">
      <c r="B6" s="372" t="s">
        <v>262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4"/>
    </row>
    <row r="7" spans="2:18" ht="16.350000000000001" customHeight="1"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Q7" s="359"/>
    </row>
    <row r="8" spans="2:18" ht="16.350000000000001" customHeight="1">
      <c r="B8" s="375" t="s">
        <v>263</v>
      </c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</row>
    <row r="9" spans="2:18" ht="29.25" customHeight="1">
      <c r="B9" s="500" t="s">
        <v>73</v>
      </c>
      <c r="C9" s="500"/>
      <c r="D9" s="500"/>
      <c r="E9" s="500"/>
      <c r="F9" s="500"/>
      <c r="G9" s="500"/>
      <c r="H9" s="500"/>
      <c r="I9" s="500"/>
      <c r="J9" s="500"/>
      <c r="K9" s="500"/>
      <c r="L9" s="500"/>
      <c r="M9" s="500"/>
      <c r="N9" s="500"/>
      <c r="P9" s="378"/>
      <c r="Q9" s="378"/>
    </row>
    <row r="10" spans="2:18" ht="3" customHeight="1" thickBot="1">
      <c r="P10" s="378"/>
      <c r="Q10" s="378"/>
    </row>
    <row r="11" spans="2:18" ht="22.15" customHeight="1">
      <c r="B11" s="382" t="s">
        <v>147</v>
      </c>
      <c r="C11" s="383" t="s">
        <v>265</v>
      </c>
      <c r="D11" s="384" t="s">
        <v>266</v>
      </c>
      <c r="E11" s="383" t="s">
        <v>267</v>
      </c>
      <c r="F11" s="384" t="s">
        <v>268</v>
      </c>
      <c r="G11" s="385" t="s">
        <v>269</v>
      </c>
      <c r="H11" s="386"/>
      <c r="I11" s="387"/>
      <c r="J11" s="386" t="s">
        <v>270</v>
      </c>
      <c r="K11" s="386"/>
      <c r="L11" s="388"/>
      <c r="M11" s="388"/>
      <c r="N11" s="389"/>
    </row>
    <row r="12" spans="2:18" ht="16.350000000000001" customHeight="1">
      <c r="B12" s="391"/>
      <c r="C12" s="392"/>
      <c r="D12" s="393" t="s">
        <v>271</v>
      </c>
      <c r="E12" s="392"/>
      <c r="F12" s="393"/>
      <c r="G12" s="394">
        <f>'[9]Pág. 14'!G13</f>
        <v>43871</v>
      </c>
      <c r="H12" s="394">
        <f>'[9]Pág. 14'!H13</f>
        <v>43872</v>
      </c>
      <c r="I12" s="394">
        <f>'[9]Pág. 14'!I13</f>
        <v>43873</v>
      </c>
      <c r="J12" s="394">
        <f>'[9]Pág. 14'!J13</f>
        <v>43874</v>
      </c>
      <c r="K12" s="394">
        <f>'[9]Pág. 14'!K13</f>
        <v>43875</v>
      </c>
      <c r="L12" s="394">
        <f>'[9]Pág. 14'!L13</f>
        <v>43876</v>
      </c>
      <c r="M12" s="425">
        <f>'[9]Pág. 14'!M13</f>
        <v>43877</v>
      </c>
      <c r="N12" s="426" t="s">
        <v>272</v>
      </c>
    </row>
    <row r="13" spans="2:18" ht="20.100000000000001" customHeight="1">
      <c r="B13" s="501" t="s">
        <v>336</v>
      </c>
      <c r="C13" s="502" t="s">
        <v>181</v>
      </c>
      <c r="D13" s="502" t="s">
        <v>337</v>
      </c>
      <c r="E13" s="502" t="s">
        <v>318</v>
      </c>
      <c r="F13" s="502" t="s">
        <v>338</v>
      </c>
      <c r="G13" s="503">
        <v>180</v>
      </c>
      <c r="H13" s="503">
        <v>180</v>
      </c>
      <c r="I13" s="503">
        <v>180</v>
      </c>
      <c r="J13" s="503">
        <v>180</v>
      </c>
      <c r="K13" s="503">
        <v>180</v>
      </c>
      <c r="L13" s="503" t="s">
        <v>278</v>
      </c>
      <c r="M13" s="504" t="s">
        <v>278</v>
      </c>
      <c r="N13" s="505">
        <v>180</v>
      </c>
      <c r="P13" s="405"/>
      <c r="Q13" s="406"/>
      <c r="R13" s="418"/>
    </row>
    <row r="14" spans="2:18" ht="20.100000000000001" customHeight="1">
      <c r="B14" s="501"/>
      <c r="C14" s="454" t="s">
        <v>184</v>
      </c>
      <c r="D14" s="454" t="s">
        <v>337</v>
      </c>
      <c r="E14" s="454" t="s">
        <v>318</v>
      </c>
      <c r="F14" s="454" t="s">
        <v>338</v>
      </c>
      <c r="G14" s="400">
        <v>180</v>
      </c>
      <c r="H14" s="400">
        <v>180</v>
      </c>
      <c r="I14" s="400">
        <v>180</v>
      </c>
      <c r="J14" s="400">
        <v>180</v>
      </c>
      <c r="K14" s="400">
        <v>180</v>
      </c>
      <c r="L14" s="400" t="s">
        <v>278</v>
      </c>
      <c r="M14" s="506" t="s">
        <v>278</v>
      </c>
      <c r="N14" s="507">
        <v>180</v>
      </c>
      <c r="P14" s="405"/>
      <c r="Q14" s="406"/>
      <c r="R14" s="418"/>
    </row>
    <row r="15" spans="2:18" ht="20.100000000000001" customHeight="1">
      <c r="B15" s="501"/>
      <c r="C15" s="454" t="s">
        <v>153</v>
      </c>
      <c r="D15" s="454" t="s">
        <v>339</v>
      </c>
      <c r="E15" s="454" t="s">
        <v>318</v>
      </c>
      <c r="F15" s="454" t="s">
        <v>340</v>
      </c>
      <c r="G15" s="400">
        <v>260</v>
      </c>
      <c r="H15" s="400">
        <v>260</v>
      </c>
      <c r="I15" s="400">
        <v>260</v>
      </c>
      <c r="J15" s="400">
        <v>260</v>
      </c>
      <c r="K15" s="400">
        <v>260</v>
      </c>
      <c r="L15" s="400" t="s">
        <v>278</v>
      </c>
      <c r="M15" s="506" t="s">
        <v>278</v>
      </c>
      <c r="N15" s="507">
        <v>260</v>
      </c>
      <c r="P15" s="405"/>
      <c r="Q15" s="406"/>
      <c r="R15" s="418"/>
    </row>
    <row r="16" spans="2:18" ht="20.100000000000001" customHeight="1">
      <c r="B16" s="501"/>
      <c r="C16" s="454" t="s">
        <v>242</v>
      </c>
      <c r="D16" s="454" t="s">
        <v>339</v>
      </c>
      <c r="E16" s="454" t="s">
        <v>318</v>
      </c>
      <c r="F16" s="454" t="s">
        <v>340</v>
      </c>
      <c r="G16" s="400">
        <v>190</v>
      </c>
      <c r="H16" s="400">
        <v>190</v>
      </c>
      <c r="I16" s="400">
        <v>190</v>
      </c>
      <c r="J16" s="400">
        <v>190</v>
      </c>
      <c r="K16" s="400">
        <v>190</v>
      </c>
      <c r="L16" s="400" t="s">
        <v>278</v>
      </c>
      <c r="M16" s="506" t="s">
        <v>278</v>
      </c>
      <c r="N16" s="507">
        <v>190</v>
      </c>
      <c r="P16" s="405"/>
      <c r="Q16" s="406"/>
      <c r="R16" s="418"/>
    </row>
    <row r="17" spans="1:18" ht="20.100000000000001" customHeight="1">
      <c r="B17" s="501"/>
      <c r="C17" s="454" t="s">
        <v>181</v>
      </c>
      <c r="D17" s="454" t="s">
        <v>339</v>
      </c>
      <c r="E17" s="454" t="s">
        <v>318</v>
      </c>
      <c r="F17" s="454" t="s">
        <v>340</v>
      </c>
      <c r="G17" s="400">
        <v>228</v>
      </c>
      <c r="H17" s="400">
        <v>228</v>
      </c>
      <c r="I17" s="400">
        <v>228</v>
      </c>
      <c r="J17" s="400">
        <v>228</v>
      </c>
      <c r="K17" s="400">
        <v>228</v>
      </c>
      <c r="L17" s="400" t="s">
        <v>278</v>
      </c>
      <c r="M17" s="506" t="s">
        <v>278</v>
      </c>
      <c r="N17" s="507">
        <v>228</v>
      </c>
      <c r="P17" s="405"/>
      <c r="Q17" s="406"/>
      <c r="R17" s="418"/>
    </row>
    <row r="18" spans="1:18" ht="20.100000000000001" customHeight="1">
      <c r="B18" s="501"/>
      <c r="C18" s="454" t="s">
        <v>153</v>
      </c>
      <c r="D18" s="454" t="s">
        <v>341</v>
      </c>
      <c r="E18" s="454" t="s">
        <v>318</v>
      </c>
      <c r="F18" s="454" t="s">
        <v>338</v>
      </c>
      <c r="G18" s="400">
        <v>195</v>
      </c>
      <c r="H18" s="400">
        <v>195</v>
      </c>
      <c r="I18" s="400">
        <v>195</v>
      </c>
      <c r="J18" s="400">
        <v>195</v>
      </c>
      <c r="K18" s="400">
        <v>195</v>
      </c>
      <c r="L18" s="400" t="s">
        <v>278</v>
      </c>
      <c r="M18" s="506" t="s">
        <v>278</v>
      </c>
      <c r="N18" s="507">
        <v>195</v>
      </c>
      <c r="P18" s="405"/>
      <c r="Q18" s="406"/>
      <c r="R18" s="418"/>
    </row>
    <row r="19" spans="1:18" ht="20.100000000000001" customHeight="1">
      <c r="B19" s="501"/>
      <c r="C19" s="454" t="s">
        <v>242</v>
      </c>
      <c r="D19" s="454" t="s">
        <v>341</v>
      </c>
      <c r="E19" s="454" t="s">
        <v>318</v>
      </c>
      <c r="F19" s="454" t="s">
        <v>338</v>
      </c>
      <c r="G19" s="400">
        <v>216.07</v>
      </c>
      <c r="H19" s="400">
        <v>215.57</v>
      </c>
      <c r="I19" s="400">
        <v>215.6</v>
      </c>
      <c r="J19" s="400">
        <v>215.53</v>
      </c>
      <c r="K19" s="400">
        <v>215.55</v>
      </c>
      <c r="L19" s="400" t="s">
        <v>278</v>
      </c>
      <c r="M19" s="506" t="s">
        <v>278</v>
      </c>
      <c r="N19" s="507">
        <v>215.67</v>
      </c>
      <c r="P19" s="405"/>
      <c r="Q19" s="406"/>
      <c r="R19" s="418"/>
    </row>
    <row r="20" spans="1:18" ht="20.100000000000001" customHeight="1">
      <c r="B20" s="501"/>
      <c r="C20" s="454" t="s">
        <v>181</v>
      </c>
      <c r="D20" s="454" t="s">
        <v>341</v>
      </c>
      <c r="E20" s="454" t="s">
        <v>318</v>
      </c>
      <c r="F20" s="454" t="s">
        <v>338</v>
      </c>
      <c r="G20" s="400">
        <v>160</v>
      </c>
      <c r="H20" s="400">
        <v>160</v>
      </c>
      <c r="I20" s="400">
        <v>160</v>
      </c>
      <c r="J20" s="400">
        <v>160</v>
      </c>
      <c r="K20" s="400">
        <v>160</v>
      </c>
      <c r="L20" s="400" t="s">
        <v>278</v>
      </c>
      <c r="M20" s="506" t="s">
        <v>278</v>
      </c>
      <c r="N20" s="507">
        <v>160</v>
      </c>
      <c r="P20" s="405"/>
      <c r="Q20" s="406"/>
      <c r="R20" s="418"/>
    </row>
    <row r="21" spans="1:18" s="511" customFormat="1" ht="20.100000000000001" customHeight="1">
      <c r="A21" s="509"/>
      <c r="B21" s="510"/>
      <c r="C21" s="454" t="s">
        <v>184</v>
      </c>
      <c r="D21" s="454" t="s">
        <v>341</v>
      </c>
      <c r="E21" s="454" t="s">
        <v>318</v>
      </c>
      <c r="F21" s="454" t="s">
        <v>338</v>
      </c>
      <c r="G21" s="400">
        <v>155</v>
      </c>
      <c r="H21" s="400">
        <v>155</v>
      </c>
      <c r="I21" s="400">
        <v>155</v>
      </c>
      <c r="J21" s="400">
        <v>155</v>
      </c>
      <c r="K21" s="400">
        <v>155</v>
      </c>
      <c r="L21" s="400" t="s">
        <v>278</v>
      </c>
      <c r="M21" s="506" t="s">
        <v>278</v>
      </c>
      <c r="N21" s="507">
        <v>155</v>
      </c>
      <c r="P21" s="405"/>
      <c r="Q21" s="406"/>
      <c r="R21" s="512"/>
    </row>
    <row r="22" spans="1:18" s="511" customFormat="1" ht="20.100000000000001" customHeight="1">
      <c r="A22" s="509"/>
      <c r="B22" s="513" t="s">
        <v>342</v>
      </c>
      <c r="C22" s="454" t="s">
        <v>163</v>
      </c>
      <c r="D22" s="454" t="s">
        <v>278</v>
      </c>
      <c r="E22" s="454" t="s">
        <v>318</v>
      </c>
      <c r="F22" s="454" t="s">
        <v>318</v>
      </c>
      <c r="G22" s="400">
        <v>80</v>
      </c>
      <c r="H22" s="400">
        <v>89</v>
      </c>
      <c r="I22" s="400">
        <v>75.56</v>
      </c>
      <c r="J22" s="400">
        <v>71.11</v>
      </c>
      <c r="K22" s="400">
        <v>66.67</v>
      </c>
      <c r="L22" s="400" t="s">
        <v>278</v>
      </c>
      <c r="M22" s="506" t="s">
        <v>278</v>
      </c>
      <c r="N22" s="507">
        <v>76.89</v>
      </c>
      <c r="P22" s="405"/>
      <c r="Q22" s="406"/>
      <c r="R22" s="512"/>
    </row>
    <row r="23" spans="1:18" ht="20.100000000000001" customHeight="1">
      <c r="B23" s="453" t="s">
        <v>343</v>
      </c>
      <c r="C23" s="454" t="s">
        <v>163</v>
      </c>
      <c r="D23" s="454" t="s">
        <v>344</v>
      </c>
      <c r="E23" s="454" t="s">
        <v>318</v>
      </c>
      <c r="F23" s="454" t="s">
        <v>318</v>
      </c>
      <c r="G23" s="400">
        <v>50.52</v>
      </c>
      <c r="H23" s="400">
        <v>47.3</v>
      </c>
      <c r="I23" s="400">
        <v>47.3</v>
      </c>
      <c r="J23" s="400">
        <v>45.15</v>
      </c>
      <c r="K23" s="400">
        <v>45.15</v>
      </c>
      <c r="L23" s="400" t="s">
        <v>278</v>
      </c>
      <c r="M23" s="506" t="s">
        <v>278</v>
      </c>
      <c r="N23" s="507">
        <v>46.66</v>
      </c>
      <c r="P23" s="405"/>
      <c r="Q23" s="406"/>
      <c r="R23" s="405"/>
    </row>
    <row r="24" spans="1:18" s="511" customFormat="1" ht="20.100000000000001" customHeight="1">
      <c r="A24" s="509"/>
      <c r="B24" s="513" t="s">
        <v>345</v>
      </c>
      <c r="C24" s="454" t="s">
        <v>346</v>
      </c>
      <c r="D24" s="454" t="s">
        <v>347</v>
      </c>
      <c r="E24" s="454" t="s">
        <v>318</v>
      </c>
      <c r="F24" s="454" t="s">
        <v>318</v>
      </c>
      <c r="G24" s="400">
        <v>58.26</v>
      </c>
      <c r="H24" s="400">
        <v>52</v>
      </c>
      <c r="I24" s="400">
        <v>47.93</v>
      </c>
      <c r="J24" s="400">
        <v>38.82</v>
      </c>
      <c r="K24" s="400">
        <v>39.979999999999997</v>
      </c>
      <c r="L24" s="400" t="s">
        <v>278</v>
      </c>
      <c r="M24" s="506" t="s">
        <v>278</v>
      </c>
      <c r="N24" s="507">
        <v>43.72</v>
      </c>
      <c r="P24" s="405"/>
      <c r="Q24" s="406"/>
      <c r="R24" s="418"/>
    </row>
    <row r="25" spans="1:18" s="511" customFormat="1" ht="20.100000000000001" customHeight="1">
      <c r="A25" s="509"/>
      <c r="B25" s="510"/>
      <c r="C25" s="454" t="s">
        <v>244</v>
      </c>
      <c r="D25" s="454" t="s">
        <v>347</v>
      </c>
      <c r="E25" s="454" t="s">
        <v>318</v>
      </c>
      <c r="F25" s="454" t="s">
        <v>318</v>
      </c>
      <c r="G25" s="400">
        <v>60</v>
      </c>
      <c r="H25" s="400">
        <v>60</v>
      </c>
      <c r="I25" s="400">
        <v>60</v>
      </c>
      <c r="J25" s="400">
        <v>60</v>
      </c>
      <c r="K25" s="400">
        <v>60</v>
      </c>
      <c r="L25" s="400" t="s">
        <v>278</v>
      </c>
      <c r="M25" s="506" t="s">
        <v>278</v>
      </c>
      <c r="N25" s="507">
        <v>60</v>
      </c>
      <c r="P25" s="405"/>
      <c r="Q25" s="406"/>
      <c r="R25" s="512"/>
    </row>
    <row r="26" spans="1:18" s="511" customFormat="1" ht="20.100000000000001" customHeight="1">
      <c r="A26" s="509"/>
      <c r="B26" s="513" t="s">
        <v>348</v>
      </c>
      <c r="C26" s="454" t="s">
        <v>163</v>
      </c>
      <c r="D26" s="454" t="s">
        <v>278</v>
      </c>
      <c r="E26" s="454" t="s">
        <v>318</v>
      </c>
      <c r="F26" s="454" t="s">
        <v>318</v>
      </c>
      <c r="G26" s="400">
        <v>85</v>
      </c>
      <c r="H26" s="400">
        <v>84</v>
      </c>
      <c r="I26" s="400">
        <v>83</v>
      </c>
      <c r="J26" s="400">
        <v>83</v>
      </c>
      <c r="K26" s="400">
        <v>80</v>
      </c>
      <c r="L26" s="400" t="s">
        <v>278</v>
      </c>
      <c r="M26" s="506" t="s">
        <v>278</v>
      </c>
      <c r="N26" s="507">
        <v>82.61</v>
      </c>
      <c r="P26" s="405"/>
      <c r="Q26" s="406"/>
      <c r="R26" s="512"/>
    </row>
    <row r="27" spans="1:18" s="511" customFormat="1" ht="20.100000000000001" customHeight="1">
      <c r="A27" s="509"/>
      <c r="B27" s="513" t="s">
        <v>349</v>
      </c>
      <c r="C27" s="454" t="s">
        <v>346</v>
      </c>
      <c r="D27" s="454" t="s">
        <v>325</v>
      </c>
      <c r="E27" s="454" t="s">
        <v>318</v>
      </c>
      <c r="F27" s="454" t="s">
        <v>350</v>
      </c>
      <c r="G27" s="400">
        <v>46.5</v>
      </c>
      <c r="H27" s="400">
        <v>47</v>
      </c>
      <c r="I27" s="400">
        <v>44.5</v>
      </c>
      <c r="J27" s="400">
        <v>42</v>
      </c>
      <c r="K27" s="400">
        <v>36.5</v>
      </c>
      <c r="L27" s="400" t="s">
        <v>278</v>
      </c>
      <c r="M27" s="506" t="s">
        <v>278</v>
      </c>
      <c r="N27" s="507">
        <v>42.87</v>
      </c>
      <c r="P27" s="405"/>
      <c r="Q27" s="406"/>
      <c r="R27" s="418"/>
    </row>
    <row r="28" spans="1:18" ht="20.100000000000001" customHeight="1">
      <c r="B28" s="501"/>
      <c r="C28" s="454" t="s">
        <v>244</v>
      </c>
      <c r="D28" s="454" t="s">
        <v>325</v>
      </c>
      <c r="E28" s="454" t="s">
        <v>318</v>
      </c>
      <c r="F28" s="454" t="s">
        <v>350</v>
      </c>
      <c r="G28" s="400">
        <v>40</v>
      </c>
      <c r="H28" s="400">
        <v>40</v>
      </c>
      <c r="I28" s="400">
        <v>40</v>
      </c>
      <c r="J28" s="400">
        <v>40</v>
      </c>
      <c r="K28" s="400">
        <v>40</v>
      </c>
      <c r="L28" s="401" t="s">
        <v>278</v>
      </c>
      <c r="M28" s="514" t="s">
        <v>278</v>
      </c>
      <c r="N28" s="507">
        <v>40</v>
      </c>
      <c r="P28" s="405"/>
      <c r="Q28" s="406"/>
      <c r="R28" s="418"/>
    </row>
    <row r="29" spans="1:18" s="511" customFormat="1" ht="20.100000000000001" customHeight="1">
      <c r="A29" s="509"/>
      <c r="B29" s="510"/>
      <c r="C29" s="454" t="s">
        <v>163</v>
      </c>
      <c r="D29" s="454" t="s">
        <v>325</v>
      </c>
      <c r="E29" s="454" t="s">
        <v>318</v>
      </c>
      <c r="F29" s="454" t="s">
        <v>350</v>
      </c>
      <c r="G29" s="400">
        <v>61</v>
      </c>
      <c r="H29" s="400">
        <v>56</v>
      </c>
      <c r="I29" s="400">
        <v>56</v>
      </c>
      <c r="J29" s="400">
        <v>61</v>
      </c>
      <c r="K29" s="400">
        <v>67</v>
      </c>
      <c r="L29" s="400" t="s">
        <v>278</v>
      </c>
      <c r="M29" s="506" t="s">
        <v>278</v>
      </c>
      <c r="N29" s="507">
        <v>59.84</v>
      </c>
      <c r="P29" s="405"/>
      <c r="Q29" s="406"/>
      <c r="R29" s="512"/>
    </row>
    <row r="30" spans="1:18" ht="20.100000000000001" customHeight="1">
      <c r="B30" s="513" t="s">
        <v>351</v>
      </c>
      <c r="C30" s="454" t="s">
        <v>153</v>
      </c>
      <c r="D30" s="454" t="s">
        <v>347</v>
      </c>
      <c r="E30" s="454" t="s">
        <v>318</v>
      </c>
      <c r="F30" s="454" t="s">
        <v>352</v>
      </c>
      <c r="G30" s="400">
        <v>15.4</v>
      </c>
      <c r="H30" s="400">
        <v>15.4</v>
      </c>
      <c r="I30" s="400">
        <v>15.4</v>
      </c>
      <c r="J30" s="400">
        <v>15.4</v>
      </c>
      <c r="K30" s="400">
        <v>15.4</v>
      </c>
      <c r="L30" s="401" t="s">
        <v>278</v>
      </c>
      <c r="M30" s="514" t="s">
        <v>278</v>
      </c>
      <c r="N30" s="507">
        <v>15.4</v>
      </c>
      <c r="P30" s="405"/>
      <c r="Q30" s="406"/>
      <c r="R30" s="418"/>
    </row>
    <row r="31" spans="1:18" ht="20.100000000000001" customHeight="1">
      <c r="B31" s="501"/>
      <c r="C31" s="454" t="s">
        <v>154</v>
      </c>
      <c r="D31" s="454" t="s">
        <v>347</v>
      </c>
      <c r="E31" s="454" t="s">
        <v>318</v>
      </c>
      <c r="F31" s="454" t="s">
        <v>352</v>
      </c>
      <c r="G31" s="400">
        <v>12.4</v>
      </c>
      <c r="H31" s="400">
        <v>12.4</v>
      </c>
      <c r="I31" s="400">
        <v>12.4</v>
      </c>
      <c r="J31" s="400">
        <v>12.4</v>
      </c>
      <c r="K31" s="400">
        <v>12.4</v>
      </c>
      <c r="L31" s="401" t="s">
        <v>278</v>
      </c>
      <c r="M31" s="514" t="s">
        <v>278</v>
      </c>
      <c r="N31" s="507">
        <v>12.4</v>
      </c>
      <c r="P31" s="405"/>
      <c r="Q31" s="406"/>
      <c r="R31" s="418"/>
    </row>
    <row r="32" spans="1:18" ht="20.100000000000001" customHeight="1">
      <c r="B32" s="501"/>
      <c r="C32" s="454" t="s">
        <v>181</v>
      </c>
      <c r="D32" s="454" t="s">
        <v>347</v>
      </c>
      <c r="E32" s="454" t="s">
        <v>318</v>
      </c>
      <c r="F32" s="454" t="s">
        <v>352</v>
      </c>
      <c r="G32" s="400">
        <v>30</v>
      </c>
      <c r="H32" s="400">
        <v>30</v>
      </c>
      <c r="I32" s="400">
        <v>30</v>
      </c>
      <c r="J32" s="400">
        <v>30</v>
      </c>
      <c r="K32" s="400">
        <v>30</v>
      </c>
      <c r="L32" s="401" t="s">
        <v>278</v>
      </c>
      <c r="M32" s="514" t="s">
        <v>278</v>
      </c>
      <c r="N32" s="507">
        <v>30</v>
      </c>
      <c r="P32" s="405"/>
      <c r="Q32" s="406"/>
      <c r="R32" s="418"/>
    </row>
    <row r="33" spans="1:18" s="511" customFormat="1" ht="20.100000000000001" customHeight="1">
      <c r="A33" s="509"/>
      <c r="B33" s="510"/>
      <c r="C33" s="454" t="s">
        <v>184</v>
      </c>
      <c r="D33" s="454" t="s">
        <v>347</v>
      </c>
      <c r="E33" s="454" t="s">
        <v>318</v>
      </c>
      <c r="F33" s="454" t="s">
        <v>352</v>
      </c>
      <c r="G33" s="400">
        <v>20</v>
      </c>
      <c r="H33" s="400">
        <v>20</v>
      </c>
      <c r="I33" s="400">
        <v>20</v>
      </c>
      <c r="J33" s="400">
        <v>20</v>
      </c>
      <c r="K33" s="400">
        <v>20</v>
      </c>
      <c r="L33" s="400" t="s">
        <v>278</v>
      </c>
      <c r="M33" s="515" t="s">
        <v>278</v>
      </c>
      <c r="N33" s="516">
        <v>20</v>
      </c>
      <c r="P33" s="405"/>
      <c r="Q33" s="406"/>
      <c r="R33" s="512"/>
    </row>
    <row r="34" spans="1:18" ht="20.100000000000001" customHeight="1">
      <c r="B34" s="513" t="s">
        <v>353</v>
      </c>
      <c r="C34" s="454" t="s">
        <v>153</v>
      </c>
      <c r="D34" s="454" t="s">
        <v>354</v>
      </c>
      <c r="E34" s="454" t="s">
        <v>318</v>
      </c>
      <c r="F34" s="454" t="s">
        <v>355</v>
      </c>
      <c r="G34" s="517">
        <v>170</v>
      </c>
      <c r="H34" s="517">
        <v>170</v>
      </c>
      <c r="I34" s="517">
        <v>170</v>
      </c>
      <c r="J34" s="517">
        <v>170</v>
      </c>
      <c r="K34" s="517">
        <v>170</v>
      </c>
      <c r="L34" s="518" t="s">
        <v>278</v>
      </c>
      <c r="M34" s="519" t="s">
        <v>278</v>
      </c>
      <c r="N34" s="520">
        <v>170</v>
      </c>
      <c r="P34" s="405"/>
      <c r="Q34" s="406"/>
      <c r="R34" s="418"/>
    </row>
    <row r="35" spans="1:18" ht="20.100000000000001" customHeight="1">
      <c r="B35" s="501"/>
      <c r="C35" s="454" t="s">
        <v>181</v>
      </c>
      <c r="D35" s="454" t="s">
        <v>354</v>
      </c>
      <c r="E35" s="454" t="s">
        <v>318</v>
      </c>
      <c r="F35" s="454" t="s">
        <v>355</v>
      </c>
      <c r="G35" s="517">
        <v>165.08</v>
      </c>
      <c r="H35" s="517">
        <v>165.08</v>
      </c>
      <c r="I35" s="517">
        <v>165.08</v>
      </c>
      <c r="J35" s="517">
        <v>165.08</v>
      </c>
      <c r="K35" s="517">
        <v>165.08</v>
      </c>
      <c r="L35" s="518" t="s">
        <v>278</v>
      </c>
      <c r="M35" s="519" t="s">
        <v>278</v>
      </c>
      <c r="N35" s="520">
        <v>165.08</v>
      </c>
      <c r="P35" s="405"/>
      <c r="Q35" s="406"/>
      <c r="R35" s="418"/>
    </row>
    <row r="36" spans="1:18" ht="20.100000000000001" customHeight="1">
      <c r="B36" s="501"/>
      <c r="C36" s="454" t="s">
        <v>312</v>
      </c>
      <c r="D36" s="454" t="s">
        <v>354</v>
      </c>
      <c r="E36" s="454" t="s">
        <v>318</v>
      </c>
      <c r="F36" s="454" t="s">
        <v>355</v>
      </c>
      <c r="G36" s="517">
        <v>223.11</v>
      </c>
      <c r="H36" s="517">
        <v>221.72</v>
      </c>
      <c r="I36" s="517">
        <v>220.79</v>
      </c>
      <c r="J36" s="517">
        <v>224.06</v>
      </c>
      <c r="K36" s="517">
        <v>224.06</v>
      </c>
      <c r="L36" s="518" t="s">
        <v>278</v>
      </c>
      <c r="M36" s="519" t="s">
        <v>278</v>
      </c>
      <c r="N36" s="520">
        <v>222.83</v>
      </c>
      <c r="P36" s="405"/>
      <c r="Q36" s="406"/>
      <c r="R36" s="418"/>
    </row>
    <row r="37" spans="1:18" s="511" customFormat="1" ht="20.100000000000001" customHeight="1">
      <c r="A37" s="509"/>
      <c r="B37" s="510"/>
      <c r="C37" s="454" t="s">
        <v>164</v>
      </c>
      <c r="D37" s="454" t="s">
        <v>354</v>
      </c>
      <c r="E37" s="454" t="s">
        <v>318</v>
      </c>
      <c r="F37" s="454" t="s">
        <v>355</v>
      </c>
      <c r="G37" s="517">
        <v>223</v>
      </c>
      <c r="H37" s="517">
        <v>223</v>
      </c>
      <c r="I37" s="517">
        <v>223</v>
      </c>
      <c r="J37" s="517">
        <v>223</v>
      </c>
      <c r="K37" s="517">
        <v>223</v>
      </c>
      <c r="L37" s="517" t="s">
        <v>278</v>
      </c>
      <c r="M37" s="521" t="s">
        <v>278</v>
      </c>
      <c r="N37" s="520">
        <v>223</v>
      </c>
      <c r="P37" s="405"/>
      <c r="Q37" s="406"/>
      <c r="R37" s="512"/>
    </row>
    <row r="38" spans="1:18" ht="20.100000000000001" customHeight="1">
      <c r="B38" s="513" t="s">
        <v>356</v>
      </c>
      <c r="C38" s="454" t="s">
        <v>312</v>
      </c>
      <c r="D38" s="454" t="s">
        <v>347</v>
      </c>
      <c r="E38" s="454" t="s">
        <v>318</v>
      </c>
      <c r="F38" s="454" t="s">
        <v>318</v>
      </c>
      <c r="G38" s="400">
        <v>26.15</v>
      </c>
      <c r="H38" s="400">
        <v>26.15</v>
      </c>
      <c r="I38" s="400">
        <v>26.15</v>
      </c>
      <c r="J38" s="400">
        <v>26.15</v>
      </c>
      <c r="K38" s="400">
        <v>26.15</v>
      </c>
      <c r="L38" s="401" t="s">
        <v>278</v>
      </c>
      <c r="M38" s="514" t="s">
        <v>278</v>
      </c>
      <c r="N38" s="507">
        <v>26.15</v>
      </c>
      <c r="P38" s="405"/>
      <c r="Q38" s="406"/>
      <c r="R38" s="418"/>
    </row>
    <row r="39" spans="1:18" ht="20.100000000000001" customHeight="1">
      <c r="B39" s="501"/>
      <c r="C39" s="454" t="s">
        <v>244</v>
      </c>
      <c r="D39" s="454" t="s">
        <v>347</v>
      </c>
      <c r="E39" s="454" t="s">
        <v>318</v>
      </c>
      <c r="F39" s="454" t="s">
        <v>318</v>
      </c>
      <c r="G39" s="517">
        <v>80</v>
      </c>
      <c r="H39" s="517">
        <v>80</v>
      </c>
      <c r="I39" s="517">
        <v>80</v>
      </c>
      <c r="J39" s="517">
        <v>80</v>
      </c>
      <c r="K39" s="517">
        <v>80</v>
      </c>
      <c r="L39" s="518" t="s">
        <v>278</v>
      </c>
      <c r="M39" s="519" t="s">
        <v>278</v>
      </c>
      <c r="N39" s="520">
        <v>80</v>
      </c>
      <c r="P39" s="405"/>
      <c r="Q39" s="406"/>
      <c r="R39" s="418"/>
    </row>
    <row r="40" spans="1:18" ht="20.100000000000001" customHeight="1">
      <c r="B40" s="501"/>
      <c r="C40" s="454" t="s">
        <v>163</v>
      </c>
      <c r="D40" s="454" t="s">
        <v>347</v>
      </c>
      <c r="E40" s="454" t="s">
        <v>318</v>
      </c>
      <c r="F40" s="454" t="s">
        <v>318</v>
      </c>
      <c r="G40" s="517">
        <v>75</v>
      </c>
      <c r="H40" s="517">
        <v>79</v>
      </c>
      <c r="I40" s="517">
        <v>82</v>
      </c>
      <c r="J40" s="517">
        <v>83</v>
      </c>
      <c r="K40" s="517">
        <v>85</v>
      </c>
      <c r="L40" s="518" t="s">
        <v>278</v>
      </c>
      <c r="M40" s="519" t="s">
        <v>278</v>
      </c>
      <c r="N40" s="520">
        <v>80.599999999999994</v>
      </c>
      <c r="P40" s="405"/>
      <c r="Q40" s="406"/>
      <c r="R40" s="418"/>
    </row>
    <row r="41" spans="1:18" ht="20.100000000000001" customHeight="1">
      <c r="B41" s="501"/>
      <c r="C41" s="454" t="s">
        <v>164</v>
      </c>
      <c r="D41" s="454" t="s">
        <v>347</v>
      </c>
      <c r="E41" s="454" t="s">
        <v>318</v>
      </c>
      <c r="F41" s="454" t="s">
        <v>318</v>
      </c>
      <c r="G41" s="517">
        <v>58</v>
      </c>
      <c r="H41" s="517">
        <v>58</v>
      </c>
      <c r="I41" s="517">
        <v>58</v>
      </c>
      <c r="J41" s="517">
        <v>58</v>
      </c>
      <c r="K41" s="517">
        <v>58</v>
      </c>
      <c r="L41" s="518" t="s">
        <v>278</v>
      </c>
      <c r="M41" s="519" t="s">
        <v>278</v>
      </c>
      <c r="N41" s="520">
        <v>58</v>
      </c>
      <c r="P41" s="405"/>
      <c r="Q41" s="406"/>
      <c r="R41" s="418"/>
    </row>
    <row r="42" spans="1:18" s="511" customFormat="1" ht="20.100000000000001" customHeight="1">
      <c r="A42" s="509"/>
      <c r="B42" s="510"/>
      <c r="C42" s="454" t="s">
        <v>171</v>
      </c>
      <c r="D42" s="454" t="s">
        <v>347</v>
      </c>
      <c r="E42" s="454" t="s">
        <v>318</v>
      </c>
      <c r="F42" s="454" t="s">
        <v>318</v>
      </c>
      <c r="G42" s="400">
        <v>64</v>
      </c>
      <c r="H42" s="400">
        <v>64</v>
      </c>
      <c r="I42" s="400">
        <v>64</v>
      </c>
      <c r="J42" s="400">
        <v>64</v>
      </c>
      <c r="K42" s="400">
        <v>64</v>
      </c>
      <c r="L42" s="400" t="s">
        <v>278</v>
      </c>
      <c r="M42" s="506" t="s">
        <v>278</v>
      </c>
      <c r="N42" s="507">
        <v>64</v>
      </c>
      <c r="P42" s="405"/>
      <c r="Q42" s="406"/>
      <c r="R42" s="512"/>
    </row>
    <row r="43" spans="1:18" s="511" customFormat="1" ht="20.100000000000001" customHeight="1">
      <c r="A43" s="509"/>
      <c r="B43" s="513" t="s">
        <v>357</v>
      </c>
      <c r="C43" s="454" t="s">
        <v>244</v>
      </c>
      <c r="D43" s="454" t="s">
        <v>358</v>
      </c>
      <c r="E43" s="454" t="s">
        <v>318</v>
      </c>
      <c r="F43" s="454" t="s">
        <v>318</v>
      </c>
      <c r="G43" s="400">
        <v>20</v>
      </c>
      <c r="H43" s="400">
        <v>20</v>
      </c>
      <c r="I43" s="400">
        <v>20</v>
      </c>
      <c r="J43" s="400">
        <v>20</v>
      </c>
      <c r="K43" s="400">
        <v>20</v>
      </c>
      <c r="L43" s="400" t="s">
        <v>278</v>
      </c>
      <c r="M43" s="506" t="s">
        <v>278</v>
      </c>
      <c r="N43" s="507">
        <v>20</v>
      </c>
      <c r="P43" s="405"/>
      <c r="Q43" s="406"/>
      <c r="R43" s="418"/>
    </row>
    <row r="44" spans="1:18" ht="20.100000000000001" customHeight="1">
      <c r="B44" s="453" t="s">
        <v>359</v>
      </c>
      <c r="C44" s="454" t="s">
        <v>163</v>
      </c>
      <c r="D44" s="454" t="s">
        <v>360</v>
      </c>
      <c r="E44" s="454" t="s">
        <v>318</v>
      </c>
      <c r="F44" s="454" t="s">
        <v>318</v>
      </c>
      <c r="G44" s="400">
        <v>90.76</v>
      </c>
      <c r="H44" s="400">
        <v>85.93</v>
      </c>
      <c r="I44" s="400">
        <v>84</v>
      </c>
      <c r="J44" s="400">
        <v>84.97</v>
      </c>
      <c r="K44" s="400">
        <v>86.9</v>
      </c>
      <c r="L44" s="400" t="s">
        <v>278</v>
      </c>
      <c r="M44" s="506" t="s">
        <v>278</v>
      </c>
      <c r="N44" s="507">
        <v>86.4</v>
      </c>
      <c r="P44" s="405"/>
      <c r="Q44" s="406"/>
      <c r="R44" s="405"/>
    </row>
    <row r="45" spans="1:18" ht="20.100000000000001" customHeight="1">
      <c r="B45" s="453" t="s">
        <v>361</v>
      </c>
      <c r="C45" s="454" t="s">
        <v>163</v>
      </c>
      <c r="D45" s="454" t="s">
        <v>278</v>
      </c>
      <c r="E45" s="454" t="s">
        <v>318</v>
      </c>
      <c r="F45" s="454" t="s">
        <v>318</v>
      </c>
      <c r="G45" s="400">
        <v>141</v>
      </c>
      <c r="H45" s="400">
        <v>135</v>
      </c>
      <c r="I45" s="400">
        <v>138.59</v>
      </c>
      <c r="J45" s="400">
        <v>142</v>
      </c>
      <c r="K45" s="400">
        <v>146</v>
      </c>
      <c r="L45" s="400" t="s">
        <v>278</v>
      </c>
      <c r="M45" s="506" t="s">
        <v>278</v>
      </c>
      <c r="N45" s="507">
        <v>140.27000000000001</v>
      </c>
      <c r="P45" s="405"/>
      <c r="Q45" s="406"/>
      <c r="R45" s="405"/>
    </row>
    <row r="46" spans="1:18" ht="20.100000000000001" customHeight="1">
      <c r="B46" s="453" t="s">
        <v>362</v>
      </c>
      <c r="C46" s="454" t="s">
        <v>363</v>
      </c>
      <c r="D46" s="454" t="s">
        <v>325</v>
      </c>
      <c r="E46" s="454" t="s">
        <v>318</v>
      </c>
      <c r="F46" s="454" t="s">
        <v>318</v>
      </c>
      <c r="G46" s="400">
        <v>216.69</v>
      </c>
      <c r="H46" s="400">
        <v>216.69</v>
      </c>
      <c r="I46" s="400">
        <v>216.69</v>
      </c>
      <c r="J46" s="400">
        <v>216.69</v>
      </c>
      <c r="K46" s="400">
        <v>216.69</v>
      </c>
      <c r="L46" s="400" t="s">
        <v>278</v>
      </c>
      <c r="M46" s="506" t="s">
        <v>278</v>
      </c>
      <c r="N46" s="507">
        <v>216.69</v>
      </c>
      <c r="P46" s="405"/>
      <c r="Q46" s="406"/>
      <c r="R46" s="405"/>
    </row>
    <row r="47" spans="1:18" ht="20.100000000000001" customHeight="1">
      <c r="B47" s="513" t="s">
        <v>364</v>
      </c>
      <c r="C47" s="454" t="s">
        <v>346</v>
      </c>
      <c r="D47" s="454" t="s">
        <v>365</v>
      </c>
      <c r="E47" s="454" t="s">
        <v>318</v>
      </c>
      <c r="F47" s="454" t="s">
        <v>318</v>
      </c>
      <c r="G47" s="400">
        <v>339</v>
      </c>
      <c r="H47" s="400">
        <v>342.33</v>
      </c>
      <c r="I47" s="400">
        <v>341.12</v>
      </c>
      <c r="J47" s="400">
        <v>295</v>
      </c>
      <c r="K47" s="400">
        <v>319.44</v>
      </c>
      <c r="L47" s="401" t="s">
        <v>278</v>
      </c>
      <c r="M47" s="514" t="s">
        <v>278</v>
      </c>
      <c r="N47" s="507">
        <v>326.02999999999997</v>
      </c>
      <c r="P47" s="405"/>
      <c r="Q47" s="406"/>
      <c r="R47" s="418"/>
    </row>
    <row r="48" spans="1:18" ht="20.100000000000001" customHeight="1">
      <c r="B48" s="501"/>
      <c r="C48" s="454" t="s">
        <v>182</v>
      </c>
      <c r="D48" s="454" t="s">
        <v>365</v>
      </c>
      <c r="E48" s="454" t="s">
        <v>318</v>
      </c>
      <c r="F48" s="454" t="s">
        <v>318</v>
      </c>
      <c r="G48" s="400">
        <v>284</v>
      </c>
      <c r="H48" s="400">
        <v>317</v>
      </c>
      <c r="I48" s="400">
        <v>292</v>
      </c>
      <c r="J48" s="400">
        <v>239</v>
      </c>
      <c r="K48" s="400">
        <v>264</v>
      </c>
      <c r="L48" s="401">
        <v>295</v>
      </c>
      <c r="M48" s="514" t="s">
        <v>278</v>
      </c>
      <c r="N48" s="507">
        <v>280.57</v>
      </c>
      <c r="P48" s="405"/>
      <c r="Q48" s="406"/>
      <c r="R48" s="418"/>
    </row>
    <row r="49" spans="1:18" s="511" customFormat="1" ht="20.100000000000001" customHeight="1">
      <c r="A49" s="509"/>
      <c r="B49" s="510"/>
      <c r="C49" s="454" t="s">
        <v>244</v>
      </c>
      <c r="D49" s="454" t="s">
        <v>365</v>
      </c>
      <c r="E49" s="454" t="s">
        <v>318</v>
      </c>
      <c r="F49" s="454" t="s">
        <v>318</v>
      </c>
      <c r="G49" s="400">
        <v>250</v>
      </c>
      <c r="H49" s="400">
        <v>250</v>
      </c>
      <c r="I49" s="400">
        <v>250</v>
      </c>
      <c r="J49" s="400">
        <v>250</v>
      </c>
      <c r="K49" s="400">
        <v>250</v>
      </c>
      <c r="L49" s="400" t="s">
        <v>278</v>
      </c>
      <c r="M49" s="506" t="s">
        <v>278</v>
      </c>
      <c r="N49" s="507">
        <v>250</v>
      </c>
      <c r="P49" s="405"/>
      <c r="Q49" s="406"/>
      <c r="R49" s="512"/>
    </row>
    <row r="50" spans="1:18" ht="20.100000000000001" customHeight="1">
      <c r="B50" s="501" t="s">
        <v>366</v>
      </c>
      <c r="C50" s="454" t="s">
        <v>163</v>
      </c>
      <c r="D50" s="454" t="s">
        <v>367</v>
      </c>
      <c r="E50" s="454" t="s">
        <v>276</v>
      </c>
      <c r="F50" s="454" t="s">
        <v>318</v>
      </c>
      <c r="G50" s="400">
        <v>129</v>
      </c>
      <c r="H50" s="400">
        <v>126</v>
      </c>
      <c r="I50" s="400">
        <v>121</v>
      </c>
      <c r="J50" s="400">
        <v>124</v>
      </c>
      <c r="K50" s="400">
        <v>125</v>
      </c>
      <c r="L50" s="401" t="s">
        <v>278</v>
      </c>
      <c r="M50" s="514" t="s">
        <v>278</v>
      </c>
      <c r="N50" s="507">
        <v>125.05</v>
      </c>
      <c r="P50" s="405"/>
      <c r="Q50" s="406"/>
      <c r="R50" s="418"/>
    </row>
    <row r="51" spans="1:18" ht="20.100000000000001" customHeight="1">
      <c r="B51" s="501"/>
      <c r="C51" s="454" t="s">
        <v>163</v>
      </c>
      <c r="D51" s="454" t="s">
        <v>368</v>
      </c>
      <c r="E51" s="454" t="s">
        <v>276</v>
      </c>
      <c r="F51" s="454" t="s">
        <v>369</v>
      </c>
      <c r="G51" s="400">
        <v>82.64</v>
      </c>
      <c r="H51" s="400">
        <v>77.73</v>
      </c>
      <c r="I51" s="400">
        <v>81</v>
      </c>
      <c r="J51" s="400">
        <v>84.27</v>
      </c>
      <c r="K51" s="400">
        <v>85.91</v>
      </c>
      <c r="L51" s="401" t="s">
        <v>278</v>
      </c>
      <c r="M51" s="514" t="s">
        <v>278</v>
      </c>
      <c r="N51" s="507">
        <v>82.62</v>
      </c>
      <c r="P51" s="405"/>
      <c r="Q51" s="406"/>
      <c r="R51" s="418"/>
    </row>
    <row r="52" spans="1:18" s="511" customFormat="1" ht="20.100000000000001" customHeight="1">
      <c r="A52" s="509"/>
      <c r="B52" s="510"/>
      <c r="C52" s="454" t="s">
        <v>163</v>
      </c>
      <c r="D52" s="454" t="s">
        <v>370</v>
      </c>
      <c r="E52" s="454" t="s">
        <v>276</v>
      </c>
      <c r="F52" s="454" t="s">
        <v>371</v>
      </c>
      <c r="G52" s="400">
        <v>83.48</v>
      </c>
      <c r="H52" s="400">
        <v>82.83</v>
      </c>
      <c r="I52" s="400">
        <v>81.52</v>
      </c>
      <c r="J52" s="400">
        <v>79.56</v>
      </c>
      <c r="K52" s="400">
        <v>79.56</v>
      </c>
      <c r="L52" s="400" t="s">
        <v>278</v>
      </c>
      <c r="M52" s="506" t="s">
        <v>278</v>
      </c>
      <c r="N52" s="507">
        <v>81.569999999999993</v>
      </c>
      <c r="P52" s="405"/>
      <c r="Q52" s="406"/>
      <c r="R52" s="512"/>
    </row>
    <row r="53" spans="1:18" s="522" customFormat="1" ht="20.100000000000001" customHeight="1">
      <c r="A53" s="508"/>
      <c r="B53" s="513" t="s">
        <v>372</v>
      </c>
      <c r="C53" s="454" t="s">
        <v>346</v>
      </c>
      <c r="D53" s="454" t="s">
        <v>373</v>
      </c>
      <c r="E53" s="454" t="s">
        <v>318</v>
      </c>
      <c r="F53" s="454" t="s">
        <v>374</v>
      </c>
      <c r="G53" s="400">
        <v>66.42</v>
      </c>
      <c r="H53" s="400">
        <v>60.63</v>
      </c>
      <c r="I53" s="400">
        <v>58.68</v>
      </c>
      <c r="J53" s="400">
        <v>55.62</v>
      </c>
      <c r="K53" s="400">
        <v>56.07</v>
      </c>
      <c r="L53" s="400">
        <v>65.55</v>
      </c>
      <c r="M53" s="400" t="s">
        <v>278</v>
      </c>
      <c r="N53" s="507">
        <v>60.85</v>
      </c>
      <c r="P53" s="405"/>
      <c r="Q53" s="406"/>
      <c r="R53" s="418"/>
    </row>
    <row r="54" spans="1:18" ht="20.100000000000001" customHeight="1">
      <c r="B54" s="501"/>
      <c r="C54" s="454" t="s">
        <v>182</v>
      </c>
      <c r="D54" s="454" t="s">
        <v>373</v>
      </c>
      <c r="E54" s="454" t="s">
        <v>318</v>
      </c>
      <c r="F54" s="454" t="s">
        <v>374</v>
      </c>
      <c r="G54" s="400">
        <v>105</v>
      </c>
      <c r="H54" s="400">
        <v>97</v>
      </c>
      <c r="I54" s="400">
        <v>90</v>
      </c>
      <c r="J54" s="400">
        <v>76</v>
      </c>
      <c r="K54" s="400">
        <v>95</v>
      </c>
      <c r="L54" s="401">
        <v>90</v>
      </c>
      <c r="M54" s="514" t="s">
        <v>278</v>
      </c>
      <c r="N54" s="507">
        <v>93.88</v>
      </c>
      <c r="P54" s="405"/>
      <c r="Q54" s="406"/>
      <c r="R54" s="418"/>
    </row>
    <row r="55" spans="1:18" ht="20.100000000000001" customHeight="1">
      <c r="B55" s="501"/>
      <c r="C55" s="454" t="s">
        <v>163</v>
      </c>
      <c r="D55" s="454" t="s">
        <v>375</v>
      </c>
      <c r="E55" s="454" t="s">
        <v>318</v>
      </c>
      <c r="F55" s="454" t="s">
        <v>318</v>
      </c>
      <c r="G55" s="400">
        <v>112</v>
      </c>
      <c r="H55" s="400">
        <v>110</v>
      </c>
      <c r="I55" s="400">
        <v>108</v>
      </c>
      <c r="J55" s="400">
        <v>108</v>
      </c>
      <c r="K55" s="400">
        <v>110</v>
      </c>
      <c r="L55" s="401" t="s">
        <v>278</v>
      </c>
      <c r="M55" s="514" t="s">
        <v>278</v>
      </c>
      <c r="N55" s="507">
        <v>109.74</v>
      </c>
      <c r="P55" s="405"/>
      <c r="Q55" s="406"/>
      <c r="R55" s="418"/>
    </row>
    <row r="56" spans="1:18" s="511" customFormat="1" ht="20.100000000000001" customHeight="1">
      <c r="A56" s="509"/>
      <c r="B56" s="510"/>
      <c r="C56" s="454" t="s">
        <v>346</v>
      </c>
      <c r="D56" s="454" t="s">
        <v>376</v>
      </c>
      <c r="E56" s="454" t="s">
        <v>318</v>
      </c>
      <c r="F56" s="454" t="s">
        <v>318</v>
      </c>
      <c r="G56" s="400">
        <v>69</v>
      </c>
      <c r="H56" s="400" t="s">
        <v>278</v>
      </c>
      <c r="I56" s="400">
        <v>82</v>
      </c>
      <c r="J56" s="400" t="s">
        <v>278</v>
      </c>
      <c r="K56" s="400">
        <v>76</v>
      </c>
      <c r="L56" s="400" t="s">
        <v>278</v>
      </c>
      <c r="M56" s="400" t="s">
        <v>278</v>
      </c>
      <c r="N56" s="507">
        <v>71.61</v>
      </c>
      <c r="P56" s="405"/>
      <c r="Q56" s="406"/>
      <c r="R56" s="512"/>
    </row>
    <row r="57" spans="1:18" s="511" customFormat="1" ht="20.100000000000001" customHeight="1">
      <c r="A57" s="509"/>
      <c r="B57" s="513" t="s">
        <v>377</v>
      </c>
      <c r="C57" s="454" t="s">
        <v>346</v>
      </c>
      <c r="D57" s="454" t="s">
        <v>378</v>
      </c>
      <c r="E57" s="454" t="s">
        <v>276</v>
      </c>
      <c r="F57" s="454" t="s">
        <v>379</v>
      </c>
      <c r="G57" s="400">
        <v>83</v>
      </c>
      <c r="H57" s="400" t="s">
        <v>278</v>
      </c>
      <c r="I57" s="400">
        <v>84</v>
      </c>
      <c r="J57" s="400" t="s">
        <v>278</v>
      </c>
      <c r="K57" s="400">
        <v>77</v>
      </c>
      <c r="L57" s="400" t="s">
        <v>278</v>
      </c>
      <c r="M57" s="506" t="s">
        <v>278</v>
      </c>
      <c r="N57" s="507">
        <v>81.55</v>
      </c>
      <c r="P57" s="405"/>
      <c r="Q57" s="406"/>
      <c r="R57" s="418"/>
    </row>
    <row r="58" spans="1:18" ht="20.100000000000001" customHeight="1">
      <c r="B58" s="501"/>
      <c r="C58" s="454" t="s">
        <v>182</v>
      </c>
      <c r="D58" s="454" t="s">
        <v>378</v>
      </c>
      <c r="E58" s="454" t="s">
        <v>276</v>
      </c>
      <c r="F58" s="454" t="s">
        <v>379</v>
      </c>
      <c r="G58" s="400">
        <v>158.12</v>
      </c>
      <c r="H58" s="400">
        <v>163.85</v>
      </c>
      <c r="I58" s="400">
        <v>158</v>
      </c>
      <c r="J58" s="400">
        <v>173.69</v>
      </c>
      <c r="K58" s="400">
        <v>154.04</v>
      </c>
      <c r="L58" s="400">
        <v>153.24</v>
      </c>
      <c r="M58" s="506" t="s">
        <v>278</v>
      </c>
      <c r="N58" s="507">
        <v>161.68</v>
      </c>
      <c r="P58" s="405"/>
      <c r="Q58" s="406"/>
      <c r="R58" s="418"/>
    </row>
    <row r="59" spans="1:18" ht="20.100000000000001" customHeight="1">
      <c r="B59" s="501"/>
      <c r="C59" s="454" t="s">
        <v>346</v>
      </c>
      <c r="D59" s="454" t="s">
        <v>380</v>
      </c>
      <c r="E59" s="454" t="s">
        <v>276</v>
      </c>
      <c r="F59" s="454" t="s">
        <v>379</v>
      </c>
      <c r="G59" s="400">
        <v>72.94</v>
      </c>
      <c r="H59" s="400">
        <v>83.53</v>
      </c>
      <c r="I59" s="400">
        <v>74.12</v>
      </c>
      <c r="J59" s="400">
        <v>68.239999999999995</v>
      </c>
      <c r="K59" s="400">
        <v>76.47</v>
      </c>
      <c r="L59" s="400" t="s">
        <v>278</v>
      </c>
      <c r="M59" s="506" t="s">
        <v>278</v>
      </c>
      <c r="N59" s="507">
        <v>75.06</v>
      </c>
      <c r="P59" s="405"/>
      <c r="Q59" s="406"/>
      <c r="R59" s="418"/>
    </row>
    <row r="60" spans="1:18" ht="20.100000000000001" customHeight="1">
      <c r="B60" s="501"/>
      <c r="C60" s="454" t="s">
        <v>182</v>
      </c>
      <c r="D60" s="454" t="s">
        <v>380</v>
      </c>
      <c r="E60" s="454" t="s">
        <v>276</v>
      </c>
      <c r="F60" s="454" t="s">
        <v>379</v>
      </c>
      <c r="G60" s="400">
        <v>98</v>
      </c>
      <c r="H60" s="400">
        <v>94</v>
      </c>
      <c r="I60" s="400">
        <v>107</v>
      </c>
      <c r="J60" s="400">
        <v>87</v>
      </c>
      <c r="K60" s="400" t="s">
        <v>278</v>
      </c>
      <c r="L60" s="400">
        <v>87</v>
      </c>
      <c r="M60" s="506" t="s">
        <v>278</v>
      </c>
      <c r="N60" s="507">
        <v>95.44</v>
      </c>
      <c r="P60" s="405"/>
      <c r="Q60" s="406"/>
      <c r="R60" s="418"/>
    </row>
    <row r="61" spans="1:18" ht="20.100000000000001" customHeight="1">
      <c r="B61" s="501"/>
      <c r="C61" s="454" t="s">
        <v>346</v>
      </c>
      <c r="D61" s="454" t="s">
        <v>381</v>
      </c>
      <c r="E61" s="454" t="s">
        <v>276</v>
      </c>
      <c r="F61" s="454" t="s">
        <v>382</v>
      </c>
      <c r="G61" s="400">
        <v>95</v>
      </c>
      <c r="H61" s="400" t="s">
        <v>278</v>
      </c>
      <c r="I61" s="400">
        <v>85</v>
      </c>
      <c r="J61" s="400" t="s">
        <v>278</v>
      </c>
      <c r="K61" s="400">
        <v>90</v>
      </c>
      <c r="L61" s="400" t="s">
        <v>278</v>
      </c>
      <c r="M61" s="506" t="s">
        <v>278</v>
      </c>
      <c r="N61" s="507">
        <v>92.95</v>
      </c>
      <c r="P61" s="405"/>
      <c r="Q61" s="406"/>
      <c r="R61" s="418"/>
    </row>
    <row r="62" spans="1:18" ht="20.100000000000001" customHeight="1">
      <c r="B62" s="501"/>
      <c r="C62" s="454" t="s">
        <v>244</v>
      </c>
      <c r="D62" s="454" t="s">
        <v>383</v>
      </c>
      <c r="E62" s="454" t="s">
        <v>318</v>
      </c>
      <c r="F62" s="454" t="s">
        <v>382</v>
      </c>
      <c r="G62" s="400">
        <v>110</v>
      </c>
      <c r="H62" s="400">
        <v>110</v>
      </c>
      <c r="I62" s="400">
        <v>110</v>
      </c>
      <c r="J62" s="400">
        <v>110</v>
      </c>
      <c r="K62" s="400">
        <v>110</v>
      </c>
      <c r="L62" s="400" t="s">
        <v>278</v>
      </c>
      <c r="M62" s="506" t="s">
        <v>278</v>
      </c>
      <c r="N62" s="507">
        <v>110</v>
      </c>
      <c r="P62" s="405"/>
      <c r="Q62" s="406"/>
      <c r="R62" s="418"/>
    </row>
    <row r="63" spans="1:18" ht="20.100000000000001" customHeight="1">
      <c r="B63" s="501"/>
      <c r="C63" s="454" t="s">
        <v>182</v>
      </c>
      <c r="D63" s="454" t="s">
        <v>384</v>
      </c>
      <c r="E63" s="454" t="s">
        <v>276</v>
      </c>
      <c r="F63" s="454" t="s">
        <v>318</v>
      </c>
      <c r="G63" s="400">
        <v>190.91</v>
      </c>
      <c r="H63" s="400">
        <v>236</v>
      </c>
      <c r="I63" s="400">
        <v>236</v>
      </c>
      <c r="J63" s="400">
        <v>236</v>
      </c>
      <c r="K63" s="400">
        <v>230.3</v>
      </c>
      <c r="L63" s="400" t="s">
        <v>278</v>
      </c>
      <c r="M63" s="506" t="s">
        <v>278</v>
      </c>
      <c r="N63" s="507">
        <v>225.55</v>
      </c>
      <c r="P63" s="405"/>
      <c r="Q63" s="406"/>
      <c r="R63" s="418"/>
    </row>
    <row r="64" spans="1:18" s="511" customFormat="1" ht="20.100000000000001" customHeight="1">
      <c r="A64" s="509"/>
      <c r="B64" s="513" t="s">
        <v>385</v>
      </c>
      <c r="C64" s="454" t="s">
        <v>153</v>
      </c>
      <c r="D64" s="454" t="s">
        <v>347</v>
      </c>
      <c r="E64" s="454" t="s">
        <v>318</v>
      </c>
      <c r="F64" s="454" t="s">
        <v>318</v>
      </c>
      <c r="G64" s="400">
        <v>325</v>
      </c>
      <c r="H64" s="400">
        <v>325</v>
      </c>
      <c r="I64" s="400">
        <v>325</v>
      </c>
      <c r="J64" s="400">
        <v>325</v>
      </c>
      <c r="K64" s="400">
        <v>325</v>
      </c>
      <c r="L64" s="400" t="s">
        <v>278</v>
      </c>
      <c r="M64" s="506" t="s">
        <v>278</v>
      </c>
      <c r="N64" s="507">
        <v>325</v>
      </c>
      <c r="P64" s="405"/>
      <c r="Q64" s="406"/>
      <c r="R64" s="418"/>
    </row>
    <row r="65" spans="1:18" s="511" customFormat="1" ht="20.100000000000001" customHeight="1">
      <c r="A65" s="509"/>
      <c r="B65" s="510"/>
      <c r="C65" s="454" t="s">
        <v>312</v>
      </c>
      <c r="D65" s="454" t="s">
        <v>386</v>
      </c>
      <c r="E65" s="454" t="s">
        <v>318</v>
      </c>
      <c r="F65" s="454" t="s">
        <v>318</v>
      </c>
      <c r="G65" s="400">
        <v>232.3</v>
      </c>
      <c r="H65" s="400">
        <v>232.65</v>
      </c>
      <c r="I65" s="400">
        <v>231.37</v>
      </c>
      <c r="J65" s="400">
        <v>231.87</v>
      </c>
      <c r="K65" s="400">
        <v>231.87</v>
      </c>
      <c r="L65" s="400" t="s">
        <v>278</v>
      </c>
      <c r="M65" s="506" t="s">
        <v>278</v>
      </c>
      <c r="N65" s="507">
        <v>232</v>
      </c>
      <c r="P65" s="405"/>
      <c r="Q65" s="406"/>
      <c r="R65" s="512"/>
    </row>
    <row r="66" spans="1:18" s="522" customFormat="1" ht="20.100000000000001" customHeight="1">
      <c r="A66" s="508"/>
      <c r="B66" s="513" t="s">
        <v>387</v>
      </c>
      <c r="C66" s="454" t="s">
        <v>346</v>
      </c>
      <c r="D66" s="454" t="s">
        <v>388</v>
      </c>
      <c r="E66" s="454" t="s">
        <v>276</v>
      </c>
      <c r="F66" s="454" t="s">
        <v>318</v>
      </c>
      <c r="G66" s="400" t="s">
        <v>278</v>
      </c>
      <c r="H66" s="400">
        <v>245</v>
      </c>
      <c r="I66" s="400">
        <v>230</v>
      </c>
      <c r="J66" s="400">
        <v>218</v>
      </c>
      <c r="K66" s="400">
        <v>147</v>
      </c>
      <c r="L66" s="400">
        <v>192</v>
      </c>
      <c r="M66" s="506" t="s">
        <v>278</v>
      </c>
      <c r="N66" s="507">
        <v>198.61</v>
      </c>
      <c r="P66" s="405"/>
      <c r="Q66" s="406"/>
      <c r="R66" s="418"/>
    </row>
    <row r="67" spans="1:18" ht="20.100000000000001" customHeight="1">
      <c r="B67" s="501"/>
      <c r="C67" s="454" t="s">
        <v>182</v>
      </c>
      <c r="D67" s="454" t="s">
        <v>388</v>
      </c>
      <c r="E67" s="454" t="s">
        <v>276</v>
      </c>
      <c r="F67" s="454" t="s">
        <v>318</v>
      </c>
      <c r="G67" s="400">
        <v>146</v>
      </c>
      <c r="H67" s="400">
        <v>184</v>
      </c>
      <c r="I67" s="400">
        <v>174</v>
      </c>
      <c r="J67" s="400" t="s">
        <v>278</v>
      </c>
      <c r="K67" s="400">
        <v>166</v>
      </c>
      <c r="L67" s="400">
        <v>163</v>
      </c>
      <c r="M67" s="506" t="s">
        <v>278</v>
      </c>
      <c r="N67" s="507">
        <v>167.53</v>
      </c>
      <c r="P67" s="405"/>
      <c r="Q67" s="406"/>
      <c r="R67" s="418"/>
    </row>
    <row r="68" spans="1:18" ht="20.100000000000001" customHeight="1">
      <c r="B68" s="501"/>
      <c r="C68" s="454" t="s">
        <v>163</v>
      </c>
      <c r="D68" s="454" t="s">
        <v>388</v>
      </c>
      <c r="E68" s="454" t="s">
        <v>276</v>
      </c>
      <c r="F68" s="454" t="s">
        <v>318</v>
      </c>
      <c r="G68" s="400">
        <v>197</v>
      </c>
      <c r="H68" s="400">
        <v>194</v>
      </c>
      <c r="I68" s="400">
        <v>193</v>
      </c>
      <c r="J68" s="400">
        <v>195</v>
      </c>
      <c r="K68" s="400">
        <v>195</v>
      </c>
      <c r="L68" s="400" t="s">
        <v>278</v>
      </c>
      <c r="M68" s="506" t="s">
        <v>278</v>
      </c>
      <c r="N68" s="507">
        <v>194.9</v>
      </c>
      <c r="P68" s="405"/>
      <c r="Q68" s="406"/>
      <c r="R68" s="418"/>
    </row>
    <row r="69" spans="1:18" ht="20.100000000000001" customHeight="1">
      <c r="B69" s="501"/>
      <c r="C69" s="454" t="s">
        <v>346</v>
      </c>
      <c r="D69" s="454" t="s">
        <v>389</v>
      </c>
      <c r="E69" s="454" t="s">
        <v>276</v>
      </c>
      <c r="F69" s="454" t="s">
        <v>318</v>
      </c>
      <c r="G69" s="400" t="s">
        <v>278</v>
      </c>
      <c r="H69" s="400">
        <v>85.02</v>
      </c>
      <c r="I69" s="400">
        <v>83.28</v>
      </c>
      <c r="J69" s="400">
        <v>81.73</v>
      </c>
      <c r="K69" s="400">
        <v>86.38</v>
      </c>
      <c r="L69" s="400">
        <v>90.82</v>
      </c>
      <c r="M69" s="506" t="s">
        <v>278</v>
      </c>
      <c r="N69" s="507">
        <v>85.95</v>
      </c>
      <c r="P69" s="405"/>
      <c r="Q69" s="406"/>
      <c r="R69" s="418"/>
    </row>
    <row r="70" spans="1:18" ht="20.100000000000001" customHeight="1">
      <c r="B70" s="501"/>
      <c r="C70" s="454" t="s">
        <v>346</v>
      </c>
      <c r="D70" s="454" t="s">
        <v>390</v>
      </c>
      <c r="E70" s="454" t="s">
        <v>276</v>
      </c>
      <c r="F70" s="454" t="s">
        <v>391</v>
      </c>
      <c r="G70" s="400">
        <v>56</v>
      </c>
      <c r="H70" s="400">
        <v>77.25</v>
      </c>
      <c r="I70" s="400">
        <v>74.599999999999994</v>
      </c>
      <c r="J70" s="400">
        <v>71.239999999999995</v>
      </c>
      <c r="K70" s="400">
        <v>68.69</v>
      </c>
      <c r="L70" s="400">
        <v>76.319999999999993</v>
      </c>
      <c r="M70" s="506" t="s">
        <v>278</v>
      </c>
      <c r="N70" s="507">
        <v>72.36</v>
      </c>
      <c r="P70" s="405"/>
      <c r="Q70" s="406"/>
      <c r="R70" s="418"/>
    </row>
    <row r="71" spans="1:18" ht="20.100000000000001" customHeight="1">
      <c r="B71" s="501"/>
      <c r="C71" s="454" t="s">
        <v>182</v>
      </c>
      <c r="D71" s="454" t="s">
        <v>390</v>
      </c>
      <c r="E71" s="454" t="s">
        <v>276</v>
      </c>
      <c r="F71" s="454" t="s">
        <v>391</v>
      </c>
      <c r="G71" s="400">
        <v>78</v>
      </c>
      <c r="H71" s="400">
        <v>79</v>
      </c>
      <c r="I71" s="400">
        <v>75</v>
      </c>
      <c r="J71" s="400">
        <v>72</v>
      </c>
      <c r="K71" s="400">
        <v>80</v>
      </c>
      <c r="L71" s="400">
        <v>71</v>
      </c>
      <c r="M71" s="506" t="s">
        <v>278</v>
      </c>
      <c r="N71" s="507">
        <v>75.17</v>
      </c>
      <c r="P71" s="405"/>
      <c r="Q71" s="406"/>
      <c r="R71" s="418"/>
    </row>
    <row r="72" spans="1:18" ht="20.100000000000001" customHeight="1">
      <c r="B72" s="501"/>
      <c r="C72" s="454" t="s">
        <v>244</v>
      </c>
      <c r="D72" s="454" t="s">
        <v>390</v>
      </c>
      <c r="E72" s="454" t="s">
        <v>276</v>
      </c>
      <c r="F72" s="454" t="s">
        <v>391</v>
      </c>
      <c r="G72" s="400">
        <v>80</v>
      </c>
      <c r="H72" s="400">
        <v>80</v>
      </c>
      <c r="I72" s="400">
        <v>80</v>
      </c>
      <c r="J72" s="400">
        <v>80</v>
      </c>
      <c r="K72" s="400">
        <v>80</v>
      </c>
      <c r="L72" s="400" t="s">
        <v>278</v>
      </c>
      <c r="M72" s="506" t="s">
        <v>278</v>
      </c>
      <c r="N72" s="507">
        <v>80</v>
      </c>
      <c r="P72" s="405"/>
      <c r="Q72" s="406"/>
      <c r="R72" s="418"/>
    </row>
    <row r="73" spans="1:18" s="511" customFormat="1" ht="20.100000000000001" customHeight="1">
      <c r="A73" s="509"/>
      <c r="B73" s="510"/>
      <c r="C73" s="454" t="s">
        <v>163</v>
      </c>
      <c r="D73" s="454" t="s">
        <v>390</v>
      </c>
      <c r="E73" s="454" t="s">
        <v>276</v>
      </c>
      <c r="F73" s="454" t="s">
        <v>391</v>
      </c>
      <c r="G73" s="400">
        <v>87</v>
      </c>
      <c r="H73" s="400">
        <v>82</v>
      </c>
      <c r="I73" s="400">
        <v>80</v>
      </c>
      <c r="J73" s="400">
        <v>77</v>
      </c>
      <c r="K73" s="400">
        <v>75</v>
      </c>
      <c r="L73" s="400" t="s">
        <v>278</v>
      </c>
      <c r="M73" s="506" t="s">
        <v>278</v>
      </c>
      <c r="N73" s="507">
        <v>80.62</v>
      </c>
      <c r="P73" s="405"/>
      <c r="Q73" s="406"/>
      <c r="R73" s="512"/>
    </row>
    <row r="74" spans="1:18" ht="20.100000000000001" customHeight="1">
      <c r="B74" s="513" t="s">
        <v>392</v>
      </c>
      <c r="C74" s="454" t="s">
        <v>157</v>
      </c>
      <c r="D74" s="454" t="s">
        <v>393</v>
      </c>
      <c r="E74" s="454" t="s">
        <v>318</v>
      </c>
      <c r="F74" s="454" t="s">
        <v>318</v>
      </c>
      <c r="G74" s="400">
        <v>68.8</v>
      </c>
      <c r="H74" s="400">
        <v>68.8</v>
      </c>
      <c r="I74" s="400">
        <v>68.8</v>
      </c>
      <c r="J74" s="400">
        <v>68.8</v>
      </c>
      <c r="K74" s="400">
        <v>68.8</v>
      </c>
      <c r="L74" s="401" t="s">
        <v>278</v>
      </c>
      <c r="M74" s="514" t="s">
        <v>278</v>
      </c>
      <c r="N74" s="507">
        <v>68.8</v>
      </c>
      <c r="P74" s="405"/>
      <c r="Q74" s="406"/>
      <c r="R74" s="418"/>
    </row>
    <row r="75" spans="1:18" ht="20.100000000000001" customHeight="1" thickBot="1">
      <c r="B75" s="410"/>
      <c r="C75" s="411" t="s">
        <v>172</v>
      </c>
      <c r="D75" s="411" t="s">
        <v>347</v>
      </c>
      <c r="E75" s="411" t="s">
        <v>318</v>
      </c>
      <c r="F75" s="411" t="s">
        <v>318</v>
      </c>
      <c r="G75" s="523">
        <v>48</v>
      </c>
      <c r="H75" s="523">
        <v>48</v>
      </c>
      <c r="I75" s="523">
        <v>48</v>
      </c>
      <c r="J75" s="523">
        <v>48</v>
      </c>
      <c r="K75" s="523">
        <v>48</v>
      </c>
      <c r="L75" s="523" t="s">
        <v>278</v>
      </c>
      <c r="M75" s="523" t="s">
        <v>278</v>
      </c>
      <c r="N75" s="524">
        <v>48</v>
      </c>
      <c r="P75" s="405"/>
      <c r="Q75" s="406"/>
      <c r="R75" s="418"/>
    </row>
    <row r="76" spans="1:18" ht="16.350000000000001" customHeight="1">
      <c r="N76" s="105" t="s">
        <v>61</v>
      </c>
      <c r="P76" s="405"/>
      <c r="Q76" s="406"/>
    </row>
    <row r="77" spans="1:18" ht="16.350000000000001" customHeight="1">
      <c r="M77" s="525"/>
      <c r="N77" s="259"/>
      <c r="P77" s="405"/>
      <c r="Q77" s="406"/>
    </row>
    <row r="78" spans="1:18" ht="16.350000000000001" customHeight="1">
      <c r="P78" s="405"/>
      <c r="Q78" s="406"/>
    </row>
    <row r="79" spans="1:18" ht="16.350000000000001" customHeight="1">
      <c r="P79" s="405"/>
      <c r="Q79" s="406"/>
    </row>
    <row r="80" spans="1:18" ht="16.350000000000001" customHeight="1">
      <c r="Q80" s="418"/>
    </row>
    <row r="81" spans="17:17" ht="16.350000000000001" customHeight="1">
      <c r="Q81" s="418"/>
    </row>
    <row r="82" spans="17:17" ht="16.350000000000001" customHeight="1">
      <c r="Q82" s="41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526" customWidth="1"/>
    <col min="2" max="2" width="38.7109375" style="499" customWidth="1"/>
    <col min="3" max="3" width="12.7109375" style="499" customWidth="1"/>
    <col min="4" max="4" width="55.7109375" style="499" customWidth="1"/>
    <col min="5" max="5" width="7.7109375" style="499" customWidth="1"/>
    <col min="6" max="6" width="21.7109375" style="499" customWidth="1"/>
    <col min="7" max="7" width="60.7109375" style="499" customWidth="1"/>
    <col min="8" max="8" width="3.7109375" style="360" customWidth="1"/>
    <col min="9" max="9" width="8.28515625" style="360" bestFit="1" customWidth="1"/>
    <col min="10" max="10" width="10.85546875" style="527" bestFit="1" customWidth="1"/>
    <col min="11" max="11" width="9.28515625" style="360" customWidth="1"/>
    <col min="12" max="12" width="12.5703125" style="360"/>
    <col min="13" max="14" width="14.7109375" style="360" bestFit="1" customWidth="1"/>
    <col min="15" max="15" width="12.85546875" style="360" bestFit="1" customWidth="1"/>
    <col min="16" max="16384" width="12.5703125" style="360"/>
  </cols>
  <sheetData>
    <row r="2" spans="1:11">
      <c r="G2" s="363"/>
      <c r="H2" s="364"/>
    </row>
    <row r="3" spans="1:11" ht="8.25" customHeight="1">
      <c r="H3" s="364"/>
    </row>
    <row r="4" spans="1:11" ht="0.75" customHeight="1" thickBot="1">
      <c r="H4" s="364"/>
    </row>
    <row r="5" spans="1:11" ht="26.25" customHeight="1" thickBot="1">
      <c r="B5" s="436" t="s">
        <v>394</v>
      </c>
      <c r="C5" s="437"/>
      <c r="D5" s="437"/>
      <c r="E5" s="437"/>
      <c r="F5" s="437"/>
      <c r="G5" s="438"/>
      <c r="H5" s="366"/>
    </row>
    <row r="6" spans="1:11" ht="15" customHeight="1">
      <c r="B6" s="440"/>
      <c r="C6" s="440"/>
      <c r="D6" s="440"/>
      <c r="E6" s="440"/>
      <c r="F6" s="440"/>
      <c r="G6" s="440"/>
      <c r="H6" s="368"/>
    </row>
    <row r="7" spans="1:11" ht="15" customHeight="1">
      <c r="B7" s="440" t="s">
        <v>320</v>
      </c>
      <c r="C7" s="440"/>
      <c r="D7" s="440"/>
      <c r="E7" s="440"/>
      <c r="F7" s="440"/>
      <c r="G7" s="440"/>
      <c r="H7" s="368"/>
    </row>
    <row r="8" spans="1:11" ht="15" customHeight="1">
      <c r="B8" s="528"/>
      <c r="C8" s="528"/>
      <c r="D8" s="528"/>
      <c r="E8" s="528"/>
      <c r="F8" s="528"/>
      <c r="G8" s="528"/>
      <c r="H8" s="368"/>
    </row>
    <row r="9" spans="1:11" ht="16.5" customHeight="1">
      <c r="B9" s="375" t="s">
        <v>321</v>
      </c>
      <c r="C9" s="375"/>
      <c r="D9" s="375"/>
      <c r="E9" s="375"/>
      <c r="F9" s="375"/>
      <c r="G9" s="375"/>
      <c r="H9" s="368"/>
    </row>
    <row r="10" spans="1:11" s="378" customFormat="1" ht="12" customHeight="1">
      <c r="A10" s="529"/>
      <c r="B10" s="530"/>
      <c r="C10" s="530"/>
      <c r="D10" s="530"/>
      <c r="E10" s="530"/>
      <c r="F10" s="530"/>
      <c r="G10" s="530"/>
      <c r="H10" s="368"/>
      <c r="J10" s="531"/>
    </row>
    <row r="11" spans="1:11" ht="17.25" customHeight="1">
      <c r="A11" s="532"/>
      <c r="B11" s="533" t="s">
        <v>73</v>
      </c>
      <c r="C11" s="533"/>
      <c r="D11" s="533"/>
      <c r="E11" s="533"/>
      <c r="F11" s="533"/>
      <c r="G11" s="533"/>
      <c r="H11" s="534"/>
    </row>
    <row r="12" spans="1:11" ht="6.75" customHeight="1" thickBot="1">
      <c r="A12" s="532"/>
      <c r="B12" s="535"/>
      <c r="C12" s="535"/>
      <c r="D12" s="535"/>
      <c r="E12" s="535"/>
      <c r="F12" s="535"/>
      <c r="G12" s="535"/>
      <c r="H12" s="534"/>
    </row>
    <row r="13" spans="1:11" ht="16.350000000000001" customHeight="1">
      <c r="A13" s="532"/>
      <c r="B13" s="382" t="s">
        <v>147</v>
      </c>
      <c r="C13" s="383" t="s">
        <v>265</v>
      </c>
      <c r="D13" s="384" t="s">
        <v>266</v>
      </c>
      <c r="E13" s="383" t="s">
        <v>267</v>
      </c>
      <c r="F13" s="384" t="s">
        <v>268</v>
      </c>
      <c r="G13" s="449" t="s">
        <v>322</v>
      </c>
      <c r="H13" s="536"/>
    </row>
    <row r="14" spans="1:11" ht="16.350000000000001" customHeight="1">
      <c r="A14" s="532"/>
      <c r="B14" s="391"/>
      <c r="C14" s="392"/>
      <c r="D14" s="450" t="s">
        <v>271</v>
      </c>
      <c r="E14" s="392"/>
      <c r="F14" s="393"/>
      <c r="G14" s="451" t="str">
        <f>'[9]Pág. 15'!$G$13</f>
        <v>Semana 07 - 2020: 10/02 - 16/02</v>
      </c>
      <c r="H14" s="537"/>
    </row>
    <row r="15" spans="1:11" s="522" customFormat="1" ht="30" customHeight="1">
      <c r="A15" s="532"/>
      <c r="B15" s="460" t="s">
        <v>336</v>
      </c>
      <c r="C15" s="399" t="s">
        <v>324</v>
      </c>
      <c r="D15" s="399" t="s">
        <v>337</v>
      </c>
      <c r="E15" s="399" t="s">
        <v>318</v>
      </c>
      <c r="F15" s="399" t="s">
        <v>338</v>
      </c>
      <c r="G15" s="456">
        <v>180</v>
      </c>
      <c r="H15" s="429"/>
      <c r="I15" s="457"/>
      <c r="J15" s="538"/>
      <c r="K15" s="539"/>
    </row>
    <row r="16" spans="1:11" s="407" customFormat="1" ht="30" customHeight="1">
      <c r="A16" s="526"/>
      <c r="B16" s="398"/>
      <c r="C16" s="399" t="s">
        <v>324</v>
      </c>
      <c r="D16" s="399" t="s">
        <v>339</v>
      </c>
      <c r="E16" s="399" t="s">
        <v>318</v>
      </c>
      <c r="F16" s="399" t="s">
        <v>395</v>
      </c>
      <c r="G16" s="456">
        <v>226</v>
      </c>
      <c r="I16" s="457"/>
      <c r="J16" s="538"/>
      <c r="K16" s="457"/>
    </row>
    <row r="17" spans="1:11" s="511" customFormat="1" ht="30" customHeight="1">
      <c r="A17" s="540"/>
      <c r="B17" s="408"/>
      <c r="C17" s="399" t="s">
        <v>324</v>
      </c>
      <c r="D17" s="399" t="s">
        <v>341</v>
      </c>
      <c r="E17" s="399" t="s">
        <v>318</v>
      </c>
      <c r="F17" s="399" t="s">
        <v>338</v>
      </c>
      <c r="G17" s="456">
        <v>181.42</v>
      </c>
      <c r="H17" s="541"/>
      <c r="I17" s="457"/>
      <c r="J17" s="538"/>
      <c r="K17" s="542"/>
    </row>
    <row r="18" spans="1:11" s="407" customFormat="1" ht="30" customHeight="1">
      <c r="A18" s="526"/>
      <c r="B18" s="543" t="s">
        <v>345</v>
      </c>
      <c r="C18" s="399" t="s">
        <v>324</v>
      </c>
      <c r="D18" s="399" t="s">
        <v>347</v>
      </c>
      <c r="E18" s="399" t="s">
        <v>318</v>
      </c>
      <c r="F18" s="399" t="s">
        <v>396</v>
      </c>
      <c r="G18" s="456">
        <v>44.92</v>
      </c>
      <c r="H18" s="404"/>
      <c r="I18" s="457"/>
      <c r="J18" s="538"/>
      <c r="K18" s="457"/>
    </row>
    <row r="19" spans="1:11" s="407" customFormat="1" ht="30" customHeight="1">
      <c r="A19" s="526"/>
      <c r="B19" s="543" t="s">
        <v>349</v>
      </c>
      <c r="C19" s="399" t="s">
        <v>324</v>
      </c>
      <c r="D19" s="399" t="s">
        <v>325</v>
      </c>
      <c r="E19" s="399" t="s">
        <v>318</v>
      </c>
      <c r="F19" s="399" t="s">
        <v>397</v>
      </c>
      <c r="G19" s="456">
        <v>42.98</v>
      </c>
      <c r="H19" s="404"/>
      <c r="I19" s="457"/>
      <c r="J19" s="538"/>
      <c r="K19" s="457"/>
    </row>
    <row r="20" spans="1:11" s="407" customFormat="1" ht="30" customHeight="1">
      <c r="A20" s="526"/>
      <c r="B20" s="543" t="s">
        <v>351</v>
      </c>
      <c r="C20" s="399" t="s">
        <v>324</v>
      </c>
      <c r="D20" s="399" t="s">
        <v>347</v>
      </c>
      <c r="E20" s="399" t="s">
        <v>318</v>
      </c>
      <c r="F20" s="399" t="s">
        <v>398</v>
      </c>
      <c r="G20" s="456">
        <v>15.74</v>
      </c>
      <c r="H20" s="404"/>
      <c r="I20" s="457"/>
      <c r="J20" s="538"/>
      <c r="K20" s="457"/>
    </row>
    <row r="21" spans="1:11" s="407" customFormat="1" ht="30" customHeight="1">
      <c r="A21" s="526"/>
      <c r="B21" s="544" t="s">
        <v>399</v>
      </c>
      <c r="C21" s="399" t="s">
        <v>324</v>
      </c>
      <c r="D21" s="399" t="s">
        <v>354</v>
      </c>
      <c r="E21" s="399" t="s">
        <v>318</v>
      </c>
      <c r="F21" s="399" t="s">
        <v>400</v>
      </c>
      <c r="G21" s="545">
        <v>204.96</v>
      </c>
      <c r="H21" s="404"/>
      <c r="I21" s="457"/>
      <c r="J21" s="538"/>
      <c r="K21" s="457"/>
    </row>
    <row r="22" spans="1:11" s="407" customFormat="1" ht="30" customHeight="1">
      <c r="A22" s="526"/>
      <c r="B22" s="544" t="s">
        <v>356</v>
      </c>
      <c r="C22" s="399" t="s">
        <v>324</v>
      </c>
      <c r="D22" s="399" t="s">
        <v>347</v>
      </c>
      <c r="E22" s="399" t="s">
        <v>318</v>
      </c>
      <c r="F22" s="399" t="s">
        <v>401</v>
      </c>
      <c r="G22" s="545">
        <v>58.85</v>
      </c>
      <c r="H22" s="404"/>
      <c r="I22" s="457"/>
      <c r="J22" s="538"/>
      <c r="K22" s="457"/>
    </row>
    <row r="23" spans="1:11" s="407" customFormat="1" ht="30" customHeight="1">
      <c r="A23" s="526"/>
      <c r="B23" s="544" t="s">
        <v>362</v>
      </c>
      <c r="C23" s="399" t="s">
        <v>324</v>
      </c>
      <c r="D23" s="399" t="s">
        <v>325</v>
      </c>
      <c r="E23" s="399" t="s">
        <v>318</v>
      </c>
      <c r="F23" s="399" t="s">
        <v>318</v>
      </c>
      <c r="G23" s="545">
        <v>216.69</v>
      </c>
      <c r="H23" s="404"/>
      <c r="I23" s="457"/>
      <c r="J23" s="538"/>
      <c r="K23" s="457"/>
    </row>
    <row r="24" spans="1:11" s="407" customFormat="1" ht="30" customHeight="1">
      <c r="A24" s="526"/>
      <c r="B24" s="543" t="s">
        <v>402</v>
      </c>
      <c r="C24" s="399" t="s">
        <v>324</v>
      </c>
      <c r="D24" s="399" t="s">
        <v>347</v>
      </c>
      <c r="E24" s="399" t="s">
        <v>318</v>
      </c>
      <c r="F24" s="399" t="s">
        <v>318</v>
      </c>
      <c r="G24" s="456">
        <v>272.85000000000002</v>
      </c>
      <c r="H24" s="404"/>
      <c r="I24" s="457"/>
      <c r="J24" s="538"/>
      <c r="K24" s="457"/>
    </row>
    <row r="25" spans="1:11" s="407" customFormat="1" ht="30" customHeight="1">
      <c r="A25" s="526"/>
      <c r="B25" s="543" t="s">
        <v>366</v>
      </c>
      <c r="C25" s="399" t="s">
        <v>324</v>
      </c>
      <c r="D25" s="399" t="s">
        <v>347</v>
      </c>
      <c r="E25" s="399" t="s">
        <v>276</v>
      </c>
      <c r="F25" s="399" t="s">
        <v>403</v>
      </c>
      <c r="G25" s="456">
        <v>82.34</v>
      </c>
      <c r="H25" s="404"/>
      <c r="I25" s="457"/>
      <c r="J25" s="538"/>
      <c r="K25" s="457"/>
    </row>
    <row r="26" spans="1:11" s="407" customFormat="1" ht="30" customHeight="1">
      <c r="A26" s="526"/>
      <c r="B26" s="543" t="s">
        <v>372</v>
      </c>
      <c r="C26" s="399" t="s">
        <v>324</v>
      </c>
      <c r="D26" s="399" t="s">
        <v>404</v>
      </c>
      <c r="E26" s="399" t="s">
        <v>318</v>
      </c>
      <c r="F26" s="399" t="s">
        <v>374</v>
      </c>
      <c r="G26" s="456">
        <v>69.8</v>
      </c>
      <c r="H26" s="404"/>
      <c r="I26" s="457"/>
      <c r="J26" s="538"/>
      <c r="K26" s="457"/>
    </row>
    <row r="27" spans="1:11" s="407" customFormat="1" ht="30" customHeight="1">
      <c r="A27" s="526"/>
      <c r="B27" s="543" t="s">
        <v>405</v>
      </c>
      <c r="C27" s="399" t="s">
        <v>324</v>
      </c>
      <c r="D27" s="399" t="s">
        <v>347</v>
      </c>
      <c r="E27" s="399" t="s">
        <v>276</v>
      </c>
      <c r="F27" s="399" t="s">
        <v>406</v>
      </c>
      <c r="G27" s="456">
        <v>82.12</v>
      </c>
      <c r="H27" s="404"/>
      <c r="I27" s="457"/>
      <c r="J27" s="538"/>
      <c r="K27" s="457"/>
    </row>
    <row r="28" spans="1:11" s="522" customFormat="1" ht="30" customHeight="1">
      <c r="A28" s="532"/>
      <c r="B28" s="460" t="s">
        <v>387</v>
      </c>
      <c r="C28" s="399" t="s">
        <v>324</v>
      </c>
      <c r="D28" s="399" t="s">
        <v>388</v>
      </c>
      <c r="E28" s="399" t="s">
        <v>276</v>
      </c>
      <c r="F28" s="399" t="s">
        <v>318</v>
      </c>
      <c r="G28" s="456">
        <v>195.7</v>
      </c>
      <c r="I28" s="457"/>
      <c r="J28" s="538"/>
      <c r="K28" s="539"/>
    </row>
    <row r="29" spans="1:11" s="407" customFormat="1" ht="30" customHeight="1">
      <c r="A29" s="526"/>
      <c r="B29" s="398"/>
      <c r="C29" s="399" t="s">
        <v>324</v>
      </c>
      <c r="D29" s="399" t="s">
        <v>389</v>
      </c>
      <c r="E29" s="399" t="s">
        <v>276</v>
      </c>
      <c r="F29" s="399" t="s">
        <v>318</v>
      </c>
      <c r="G29" s="456">
        <v>85.95</v>
      </c>
      <c r="I29" s="457"/>
      <c r="J29" s="538"/>
      <c r="K29" s="457"/>
    </row>
    <row r="30" spans="1:11" ht="30" customHeight="1">
      <c r="B30" s="408"/>
      <c r="C30" s="399" t="s">
        <v>324</v>
      </c>
      <c r="D30" s="399" t="s">
        <v>390</v>
      </c>
      <c r="E30" s="399" t="s">
        <v>276</v>
      </c>
      <c r="F30" s="399" t="s">
        <v>391</v>
      </c>
      <c r="G30" s="456">
        <v>74.66</v>
      </c>
      <c r="H30" s="429"/>
      <c r="I30" s="457"/>
      <c r="J30" s="538"/>
      <c r="K30" s="542"/>
    </row>
    <row r="31" spans="1:11" s="407" customFormat="1" ht="30" customHeight="1" thickBot="1">
      <c r="A31" s="526"/>
      <c r="B31" s="546" t="s">
        <v>407</v>
      </c>
      <c r="C31" s="547" t="s">
        <v>324</v>
      </c>
      <c r="D31" s="547" t="s">
        <v>347</v>
      </c>
      <c r="E31" s="547" t="s">
        <v>318</v>
      </c>
      <c r="F31" s="547" t="s">
        <v>318</v>
      </c>
      <c r="G31" s="548">
        <v>46.9</v>
      </c>
      <c r="H31" s="404"/>
      <c r="I31" s="457"/>
      <c r="J31" s="538"/>
      <c r="K31" s="457"/>
    </row>
    <row r="32" spans="1:11">
      <c r="B32" s="549"/>
      <c r="C32" s="549"/>
      <c r="D32" s="549"/>
      <c r="E32" s="549"/>
      <c r="F32" s="549"/>
      <c r="G32" s="105" t="s">
        <v>61</v>
      </c>
      <c r="I32" s="378"/>
      <c r="J32" s="531"/>
    </row>
    <row r="33" spans="7:7" ht="14.25" customHeight="1">
      <c r="G33" s="25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50" customWidth="1"/>
    <col min="2" max="2" width="25" style="550" customWidth="1"/>
    <col min="3" max="3" width="11.5703125" style="550" customWidth="1"/>
    <col min="4" max="4" width="11.42578125" style="550"/>
    <col min="5" max="5" width="19" style="550" customWidth="1"/>
    <col min="6" max="6" width="15" style="550" customWidth="1"/>
    <col min="7" max="7" width="14.5703125" style="550" customWidth="1"/>
    <col min="8" max="8" width="15.85546875" style="550" customWidth="1"/>
    <col min="9" max="9" width="2.7109375" style="550" customWidth="1"/>
    <col min="10" max="16384" width="11.42578125" style="550"/>
  </cols>
  <sheetData>
    <row r="3" spans="2:8" ht="18">
      <c r="B3" s="365" t="s">
        <v>408</v>
      </c>
      <c r="C3" s="365"/>
      <c r="D3" s="365"/>
      <c r="E3" s="365"/>
      <c r="F3" s="365"/>
      <c r="G3" s="365"/>
      <c r="H3" s="365"/>
    </row>
    <row r="4" spans="2:8" ht="15">
      <c r="B4" s="551" t="s">
        <v>409</v>
      </c>
      <c r="C4" s="551"/>
      <c r="D4" s="551"/>
      <c r="E4" s="551"/>
      <c r="F4" s="551"/>
      <c r="G4" s="551"/>
      <c r="H4" s="551"/>
    </row>
    <row r="5" spans="2:8" ht="15.75" thickBot="1">
      <c r="B5" s="552"/>
      <c r="C5" s="552"/>
      <c r="D5" s="552"/>
      <c r="E5" s="552"/>
      <c r="F5" s="552"/>
      <c r="G5" s="552"/>
      <c r="H5" s="552"/>
    </row>
    <row r="6" spans="2:8" ht="15" thickBot="1">
      <c r="B6" s="436" t="s">
        <v>410</v>
      </c>
      <c r="C6" s="437"/>
      <c r="D6" s="437"/>
      <c r="E6" s="437"/>
      <c r="F6" s="437"/>
      <c r="G6" s="437"/>
      <c r="H6" s="438"/>
    </row>
    <row r="7" spans="2:8" ht="9" customHeight="1">
      <c r="B7" s="553"/>
      <c r="C7" s="553"/>
      <c r="D7" s="553"/>
      <c r="E7" s="553"/>
      <c r="F7" s="553"/>
      <c r="G7" s="553"/>
      <c r="H7" s="553"/>
    </row>
    <row r="8" spans="2:8">
      <c r="B8" s="554" t="s">
        <v>411</v>
      </c>
      <c r="C8" s="554"/>
      <c r="D8" s="554"/>
      <c r="E8" s="554"/>
      <c r="F8" s="554"/>
      <c r="G8" s="554"/>
      <c r="H8" s="554"/>
    </row>
    <row r="9" spans="2:8">
      <c r="B9" s="239" t="s">
        <v>412</v>
      </c>
      <c r="C9" s="239" t="s">
        <v>413</v>
      </c>
      <c r="D9" s="239"/>
      <c r="E9" s="239"/>
      <c r="F9" s="239"/>
      <c r="G9" s="239"/>
      <c r="H9" s="239"/>
    </row>
    <row r="10" spans="2:8" ht="13.5" thickBot="1">
      <c r="B10" s="555"/>
      <c r="C10" s="555"/>
      <c r="D10" s="555"/>
      <c r="E10" s="555"/>
      <c r="F10" s="555"/>
      <c r="G10" s="555"/>
      <c r="H10" s="555"/>
    </row>
    <row r="11" spans="2:8" ht="12.75" customHeight="1">
      <c r="B11" s="556"/>
      <c r="C11" s="557" t="s">
        <v>414</v>
      </c>
      <c r="D11" s="558"/>
      <c r="E11" s="559"/>
      <c r="F11" s="560" t="s">
        <v>149</v>
      </c>
      <c r="G11" s="560" t="s">
        <v>150</v>
      </c>
      <c r="H11" s="561"/>
    </row>
    <row r="12" spans="2:8">
      <c r="B12" s="562" t="s">
        <v>415</v>
      </c>
      <c r="C12" s="563" t="s">
        <v>416</v>
      </c>
      <c r="D12" s="564"/>
      <c r="E12" s="565"/>
      <c r="F12" s="566"/>
      <c r="G12" s="566"/>
      <c r="H12" s="567" t="s">
        <v>229</v>
      </c>
    </row>
    <row r="13" spans="2:8" ht="13.5" thickBot="1">
      <c r="B13" s="562"/>
      <c r="C13" s="563" t="s">
        <v>417</v>
      </c>
      <c r="D13" s="564"/>
      <c r="E13" s="565"/>
      <c r="F13" s="566"/>
      <c r="G13" s="566"/>
      <c r="H13" s="567"/>
    </row>
    <row r="14" spans="2:8" ht="15.95" customHeight="1">
      <c r="B14" s="568" t="s">
        <v>418</v>
      </c>
      <c r="C14" s="569" t="s">
        <v>419</v>
      </c>
      <c r="D14" s="570"/>
      <c r="E14" s="571"/>
      <c r="F14" s="727">
        <v>385.87</v>
      </c>
      <c r="G14" s="727">
        <v>386.89</v>
      </c>
      <c r="H14" s="572">
        <v>1.0199999999999818</v>
      </c>
    </row>
    <row r="15" spans="2:8" ht="15.95" customHeight="1">
      <c r="B15" s="573"/>
      <c r="C15" s="574" t="s">
        <v>420</v>
      </c>
      <c r="D15" s="575"/>
      <c r="E15" s="576"/>
      <c r="F15" s="728">
        <v>377.03</v>
      </c>
      <c r="G15" s="728">
        <v>372.67</v>
      </c>
      <c r="H15" s="577">
        <v>-4.3599999999999568</v>
      </c>
    </row>
    <row r="16" spans="2:8" ht="15.95" customHeight="1">
      <c r="B16" s="573"/>
      <c r="C16" s="578" t="s">
        <v>421</v>
      </c>
      <c r="D16" s="575"/>
      <c r="E16" s="576"/>
      <c r="F16" s="729">
        <v>379.74</v>
      </c>
      <c r="G16" s="729">
        <v>377.04</v>
      </c>
      <c r="H16" s="577">
        <v>-2.6999999999999886</v>
      </c>
    </row>
    <row r="17" spans="2:8" ht="15.95" customHeight="1">
      <c r="B17" s="573"/>
      <c r="C17" s="579" t="s">
        <v>422</v>
      </c>
      <c r="D17" s="234"/>
      <c r="E17" s="580"/>
      <c r="F17" s="728">
        <v>368.25</v>
      </c>
      <c r="G17" s="728">
        <v>367.66</v>
      </c>
      <c r="H17" s="581">
        <v>-0.58999999999997499</v>
      </c>
    </row>
    <row r="18" spans="2:8" ht="15.95" customHeight="1">
      <c r="B18" s="573"/>
      <c r="C18" s="574" t="s">
        <v>423</v>
      </c>
      <c r="D18" s="575"/>
      <c r="E18" s="576"/>
      <c r="F18" s="728">
        <v>366.98</v>
      </c>
      <c r="G18" s="728">
        <v>367.12</v>
      </c>
      <c r="H18" s="577">
        <v>0.13999999999998636</v>
      </c>
    </row>
    <row r="19" spans="2:8" ht="15.95" customHeight="1">
      <c r="B19" s="573"/>
      <c r="C19" s="578" t="s">
        <v>424</v>
      </c>
      <c r="D19" s="575"/>
      <c r="E19" s="576"/>
      <c r="F19" s="729">
        <v>367.34</v>
      </c>
      <c r="G19" s="729">
        <v>367.28</v>
      </c>
      <c r="H19" s="577">
        <v>-6.0000000000002274E-2</v>
      </c>
    </row>
    <row r="20" spans="2:8" ht="15.95" customHeight="1">
      <c r="B20" s="582"/>
      <c r="C20" s="579" t="s">
        <v>425</v>
      </c>
      <c r="D20" s="234"/>
      <c r="E20" s="580"/>
      <c r="F20" s="728">
        <v>337.01</v>
      </c>
      <c r="G20" s="728">
        <v>335.82</v>
      </c>
      <c r="H20" s="581">
        <v>-1.1899999999999977</v>
      </c>
    </row>
    <row r="21" spans="2:8" ht="15.95" customHeight="1">
      <c r="B21" s="582"/>
      <c r="C21" s="574" t="s">
        <v>426</v>
      </c>
      <c r="D21" s="575"/>
      <c r="E21" s="576"/>
      <c r="F21" s="728">
        <v>337.69</v>
      </c>
      <c r="G21" s="728">
        <v>341.77</v>
      </c>
      <c r="H21" s="577">
        <v>4.0799999999999841</v>
      </c>
    </row>
    <row r="22" spans="2:8" ht="15.95" customHeight="1" thickBot="1">
      <c r="B22" s="583"/>
      <c r="C22" s="584" t="s">
        <v>427</v>
      </c>
      <c r="D22" s="585"/>
      <c r="E22" s="586"/>
      <c r="F22" s="730">
        <v>337.42</v>
      </c>
      <c r="G22" s="730">
        <v>339.42</v>
      </c>
      <c r="H22" s="587">
        <v>2</v>
      </c>
    </row>
    <row r="23" spans="2:8" ht="15.95" customHeight="1">
      <c r="B23" s="568" t="s">
        <v>428</v>
      </c>
      <c r="C23" s="569" t="s">
        <v>429</v>
      </c>
      <c r="D23" s="570"/>
      <c r="E23" s="571"/>
      <c r="F23" s="727">
        <v>199.96</v>
      </c>
      <c r="G23" s="727">
        <v>213.47</v>
      </c>
      <c r="H23" s="572">
        <v>13.509999999999991</v>
      </c>
    </row>
    <row r="24" spans="2:8" ht="15.95" customHeight="1">
      <c r="B24" s="573"/>
      <c r="C24" s="574" t="s">
        <v>430</v>
      </c>
      <c r="D24" s="575"/>
      <c r="E24" s="576"/>
      <c r="F24" s="728">
        <v>239.2</v>
      </c>
      <c r="G24" s="728">
        <v>253.03</v>
      </c>
      <c r="H24" s="577">
        <v>13.830000000000013</v>
      </c>
    </row>
    <row r="25" spans="2:8" ht="15.95" customHeight="1">
      <c r="B25" s="573"/>
      <c r="C25" s="578" t="s">
        <v>431</v>
      </c>
      <c r="D25" s="575"/>
      <c r="E25" s="576"/>
      <c r="F25" s="729">
        <v>203.17</v>
      </c>
      <c r="G25" s="729">
        <v>216.71</v>
      </c>
      <c r="H25" s="577">
        <v>13.54000000000002</v>
      </c>
    </row>
    <row r="26" spans="2:8" ht="15.95" customHeight="1">
      <c r="B26" s="573"/>
      <c r="C26" s="579" t="s">
        <v>423</v>
      </c>
      <c r="D26" s="234"/>
      <c r="E26" s="580"/>
      <c r="F26" s="728">
        <v>267.54000000000002</v>
      </c>
      <c r="G26" s="728">
        <v>270.36</v>
      </c>
      <c r="H26" s="581">
        <v>2.8199999999999932</v>
      </c>
    </row>
    <row r="27" spans="2:8" ht="15.95" customHeight="1">
      <c r="B27" s="573"/>
      <c r="C27" s="574" t="s">
        <v>432</v>
      </c>
      <c r="D27" s="575"/>
      <c r="E27" s="576"/>
      <c r="F27" s="728">
        <v>327.12</v>
      </c>
      <c r="G27" s="728">
        <v>304.60000000000002</v>
      </c>
      <c r="H27" s="577">
        <v>-22.519999999999982</v>
      </c>
    </row>
    <row r="28" spans="2:8" ht="15.95" customHeight="1">
      <c r="B28" s="573"/>
      <c r="C28" s="578" t="s">
        <v>424</v>
      </c>
      <c r="D28" s="575"/>
      <c r="E28" s="576"/>
      <c r="F28" s="729">
        <v>289.66000000000003</v>
      </c>
      <c r="G28" s="729">
        <v>283.07</v>
      </c>
      <c r="H28" s="577">
        <v>-6.5900000000000318</v>
      </c>
    </row>
    <row r="29" spans="2:8" ht="15.95" customHeight="1">
      <c r="B29" s="582"/>
      <c r="C29" s="588" t="s">
        <v>425</v>
      </c>
      <c r="D29" s="589"/>
      <c r="E29" s="580"/>
      <c r="F29" s="728">
        <v>225.3</v>
      </c>
      <c r="G29" s="728">
        <v>227.81</v>
      </c>
      <c r="H29" s="581">
        <v>2.5099999999999909</v>
      </c>
    </row>
    <row r="30" spans="2:8" ht="15.95" customHeight="1">
      <c r="B30" s="582"/>
      <c r="C30" s="588" t="s">
        <v>433</v>
      </c>
      <c r="D30" s="589"/>
      <c r="E30" s="580"/>
      <c r="F30" s="728">
        <v>262.92</v>
      </c>
      <c r="G30" s="728">
        <v>258.41000000000003</v>
      </c>
      <c r="H30" s="581">
        <v>-4.5099999999999909</v>
      </c>
    </row>
    <row r="31" spans="2:8" ht="15.95" customHeight="1">
      <c r="B31" s="582"/>
      <c r="C31" s="590" t="s">
        <v>434</v>
      </c>
      <c r="D31" s="591"/>
      <c r="E31" s="576"/>
      <c r="F31" s="728">
        <v>302.33999999999997</v>
      </c>
      <c r="G31" s="728">
        <v>291.43</v>
      </c>
      <c r="H31" s="577">
        <v>-10.909999999999968</v>
      </c>
    </row>
    <row r="32" spans="2:8" ht="15.95" customHeight="1" thickBot="1">
      <c r="B32" s="583"/>
      <c r="C32" s="584" t="s">
        <v>427</v>
      </c>
      <c r="D32" s="585"/>
      <c r="E32" s="586"/>
      <c r="F32" s="730">
        <v>255.97</v>
      </c>
      <c r="G32" s="730">
        <v>252.9</v>
      </c>
      <c r="H32" s="587">
        <v>-3.0699999999999932</v>
      </c>
    </row>
    <row r="33" spans="2:8" ht="15.95" customHeight="1">
      <c r="B33" s="568" t="s">
        <v>435</v>
      </c>
      <c r="C33" s="569" t="s">
        <v>419</v>
      </c>
      <c r="D33" s="570"/>
      <c r="E33" s="571"/>
      <c r="F33" s="727">
        <v>376.3</v>
      </c>
      <c r="G33" s="727">
        <v>379.94</v>
      </c>
      <c r="H33" s="572">
        <v>3.6399999999999864</v>
      </c>
    </row>
    <row r="34" spans="2:8" ht="15.95" customHeight="1">
      <c r="B34" s="573"/>
      <c r="C34" s="574" t="s">
        <v>420</v>
      </c>
      <c r="D34" s="575"/>
      <c r="E34" s="576"/>
      <c r="F34" s="728">
        <v>395.42</v>
      </c>
      <c r="G34" s="728">
        <v>393.64</v>
      </c>
      <c r="H34" s="577">
        <v>-1.7800000000000296</v>
      </c>
    </row>
    <row r="35" spans="2:8" ht="15.95" customHeight="1">
      <c r="B35" s="573"/>
      <c r="C35" s="578" t="s">
        <v>421</v>
      </c>
      <c r="D35" s="575"/>
      <c r="E35" s="576"/>
      <c r="F35" s="729">
        <v>392.57</v>
      </c>
      <c r="G35" s="729">
        <v>391.61</v>
      </c>
      <c r="H35" s="577">
        <v>-0.95999999999997954</v>
      </c>
    </row>
    <row r="36" spans="2:8" ht="15.95" customHeight="1">
      <c r="B36" s="573"/>
      <c r="C36" s="579" t="s">
        <v>422</v>
      </c>
      <c r="D36" s="234"/>
      <c r="E36" s="580"/>
      <c r="F36" s="728">
        <v>390.18</v>
      </c>
      <c r="G36" s="728">
        <v>388.86</v>
      </c>
      <c r="H36" s="581">
        <v>-1.3199999999999932</v>
      </c>
    </row>
    <row r="37" spans="2:8" ht="15.95" customHeight="1">
      <c r="B37" s="573"/>
      <c r="C37" s="588" t="s">
        <v>423</v>
      </c>
      <c r="D37" s="589"/>
      <c r="E37" s="580"/>
      <c r="F37" s="728">
        <v>381.38</v>
      </c>
      <c r="G37" s="728">
        <v>381.46</v>
      </c>
      <c r="H37" s="581">
        <v>7.9999999999984084E-2</v>
      </c>
    </row>
    <row r="38" spans="2:8" ht="15.95" customHeight="1">
      <c r="B38" s="573"/>
      <c r="C38" s="590" t="s">
        <v>432</v>
      </c>
      <c r="D38" s="591"/>
      <c r="E38" s="576"/>
      <c r="F38" s="728">
        <v>372.08</v>
      </c>
      <c r="G38" s="728">
        <v>380.16</v>
      </c>
      <c r="H38" s="577">
        <v>8.0800000000000409</v>
      </c>
    </row>
    <row r="39" spans="2:8" ht="15.95" customHeight="1">
      <c r="B39" s="582"/>
      <c r="C39" s="578" t="s">
        <v>424</v>
      </c>
      <c r="D39" s="575"/>
      <c r="E39" s="576"/>
      <c r="F39" s="729">
        <v>381.53</v>
      </c>
      <c r="G39" s="729">
        <v>381.93</v>
      </c>
      <c r="H39" s="577">
        <v>0.40000000000003411</v>
      </c>
    </row>
    <row r="40" spans="2:8" ht="15.95" customHeight="1">
      <c r="B40" s="582"/>
      <c r="C40" s="588" t="s">
        <v>425</v>
      </c>
      <c r="D40" s="252"/>
      <c r="E40" s="592"/>
      <c r="F40" s="728">
        <v>304.32</v>
      </c>
      <c r="G40" s="728">
        <v>301.39</v>
      </c>
      <c r="H40" s="581">
        <v>-2.9300000000000068</v>
      </c>
    </row>
    <row r="41" spans="2:8" ht="15.95" customHeight="1">
      <c r="B41" s="582"/>
      <c r="C41" s="588" t="s">
        <v>433</v>
      </c>
      <c r="D41" s="589"/>
      <c r="E41" s="580"/>
      <c r="F41" s="728">
        <v>322.98</v>
      </c>
      <c r="G41" s="728">
        <v>309.76</v>
      </c>
      <c r="H41" s="581">
        <v>-13.220000000000027</v>
      </c>
    </row>
    <row r="42" spans="2:8" ht="15.95" customHeight="1">
      <c r="B42" s="582"/>
      <c r="C42" s="590" t="s">
        <v>434</v>
      </c>
      <c r="D42" s="591"/>
      <c r="E42" s="576"/>
      <c r="F42" s="728">
        <v>307.13</v>
      </c>
      <c r="G42" s="728">
        <v>302.10000000000002</v>
      </c>
      <c r="H42" s="577">
        <v>-5.0299999999999727</v>
      </c>
    </row>
    <row r="43" spans="2:8" ht="15.95" customHeight="1" thickBot="1">
      <c r="B43" s="583"/>
      <c r="C43" s="584" t="s">
        <v>427</v>
      </c>
      <c r="D43" s="585"/>
      <c r="E43" s="586"/>
      <c r="F43" s="730">
        <v>319.91000000000003</v>
      </c>
      <c r="G43" s="730">
        <v>308.36</v>
      </c>
      <c r="H43" s="587">
        <v>-11.550000000000011</v>
      </c>
    </row>
    <row r="44" spans="2:8" ht="15.95" customHeight="1">
      <c r="B44" s="573" t="s">
        <v>436</v>
      </c>
      <c r="C44" s="579" t="s">
        <v>419</v>
      </c>
      <c r="D44" s="234"/>
      <c r="E44" s="580"/>
      <c r="F44" s="727">
        <v>405.48</v>
      </c>
      <c r="G44" s="727">
        <v>399.28</v>
      </c>
      <c r="H44" s="581">
        <v>-6.2000000000000455</v>
      </c>
    </row>
    <row r="45" spans="2:8" ht="15.95" customHeight="1">
      <c r="B45" s="573"/>
      <c r="C45" s="574" t="s">
        <v>420</v>
      </c>
      <c r="D45" s="575"/>
      <c r="E45" s="576"/>
      <c r="F45" s="728">
        <v>393.9</v>
      </c>
      <c r="G45" s="728">
        <v>394.58</v>
      </c>
      <c r="H45" s="577">
        <v>0.68000000000000682</v>
      </c>
    </row>
    <row r="46" spans="2:8" ht="15.95" customHeight="1">
      <c r="B46" s="573"/>
      <c r="C46" s="578" t="s">
        <v>421</v>
      </c>
      <c r="D46" s="575"/>
      <c r="E46" s="576"/>
      <c r="F46" s="729">
        <v>398.48</v>
      </c>
      <c r="G46" s="729">
        <v>396.44</v>
      </c>
      <c r="H46" s="577">
        <v>-2.0400000000000205</v>
      </c>
    </row>
    <row r="47" spans="2:8" ht="15.95" customHeight="1">
      <c r="B47" s="573"/>
      <c r="C47" s="579" t="s">
        <v>422</v>
      </c>
      <c r="D47" s="234"/>
      <c r="E47" s="580"/>
      <c r="F47" s="728">
        <v>385.34</v>
      </c>
      <c r="G47" s="728">
        <v>378.39</v>
      </c>
      <c r="H47" s="581">
        <v>-6.9499999999999886</v>
      </c>
    </row>
    <row r="48" spans="2:8" ht="15.95" customHeight="1">
      <c r="B48" s="573"/>
      <c r="C48" s="574" t="s">
        <v>423</v>
      </c>
      <c r="D48" s="575"/>
      <c r="E48" s="576"/>
      <c r="F48" s="728">
        <v>386.49</v>
      </c>
      <c r="G48" s="728">
        <v>381.88</v>
      </c>
      <c r="H48" s="577">
        <v>-4.6100000000000136</v>
      </c>
    </row>
    <row r="49" spans="2:8" ht="15.95" customHeight="1">
      <c r="B49" s="573"/>
      <c r="C49" s="578" t="s">
        <v>424</v>
      </c>
      <c r="D49" s="575"/>
      <c r="E49" s="576"/>
      <c r="F49" s="729">
        <v>386.23</v>
      </c>
      <c r="G49" s="729">
        <v>381.1</v>
      </c>
      <c r="H49" s="577">
        <v>-5.1299999999999955</v>
      </c>
    </row>
    <row r="50" spans="2:8" ht="15.95" customHeight="1">
      <c r="B50" s="582"/>
      <c r="C50" s="579" t="s">
        <v>425</v>
      </c>
      <c r="D50" s="234"/>
      <c r="E50" s="580"/>
      <c r="F50" s="728">
        <v>325.82</v>
      </c>
      <c r="G50" s="728">
        <v>336.71</v>
      </c>
      <c r="H50" s="581">
        <v>10.889999999999986</v>
      </c>
    </row>
    <row r="51" spans="2:8" ht="15.95" customHeight="1">
      <c r="B51" s="582"/>
      <c r="C51" s="574" t="s">
        <v>426</v>
      </c>
      <c r="D51" s="575"/>
      <c r="E51" s="576"/>
      <c r="F51" s="728">
        <v>322.37</v>
      </c>
      <c r="G51" s="728">
        <v>335.01</v>
      </c>
      <c r="H51" s="577">
        <v>12.639999999999986</v>
      </c>
    </row>
    <row r="52" spans="2:8" ht="15.95" customHeight="1" thickBot="1">
      <c r="B52" s="593"/>
      <c r="C52" s="584" t="s">
        <v>427</v>
      </c>
      <c r="D52" s="585"/>
      <c r="E52" s="586"/>
      <c r="F52" s="730">
        <v>324.06</v>
      </c>
      <c r="G52" s="730">
        <v>335.84</v>
      </c>
      <c r="H52" s="587">
        <v>11.779999999999973</v>
      </c>
    </row>
    <row r="53" spans="2:8">
      <c r="H53" s="105" t="s">
        <v>61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4" customWidth="1"/>
    <col min="2" max="2" width="48" style="234" customWidth="1"/>
    <col min="3" max="3" width="21.85546875" style="234" customWidth="1"/>
    <col min="4" max="4" width="19" style="234" customWidth="1"/>
    <col min="5" max="5" width="35.42578125" style="234" customWidth="1"/>
    <col min="6" max="6" width="4.140625" style="234" customWidth="1"/>
    <col min="7" max="16384" width="9.140625" style="234"/>
  </cols>
  <sheetData>
    <row r="2" spans="2:7" ht="10.15" customHeight="1" thickBot="1">
      <c r="B2" s="594"/>
      <c r="C2" s="594"/>
      <c r="D2" s="594"/>
      <c r="E2" s="594"/>
    </row>
    <row r="3" spans="2:7" ht="18.600000000000001" customHeight="1" thickBot="1">
      <c r="B3" s="436" t="s">
        <v>437</v>
      </c>
      <c r="C3" s="437"/>
      <c r="D3" s="437"/>
      <c r="E3" s="438"/>
    </row>
    <row r="4" spans="2:7" ht="13.15" customHeight="1" thickBot="1">
      <c r="B4" s="595" t="s">
        <v>438</v>
      </c>
      <c r="C4" s="595"/>
      <c r="D4" s="595"/>
      <c r="E4" s="595"/>
      <c r="F4" s="239"/>
      <c r="G4" s="239"/>
    </row>
    <row r="5" spans="2:7" ht="40.15" customHeight="1">
      <c r="B5" s="596" t="s">
        <v>439</v>
      </c>
      <c r="C5" s="597" t="s">
        <v>149</v>
      </c>
      <c r="D5" s="597" t="s">
        <v>150</v>
      </c>
      <c r="E5" s="598" t="s">
        <v>151</v>
      </c>
      <c r="F5" s="239"/>
      <c r="G5" s="239"/>
    </row>
    <row r="6" spans="2:7" ht="12.95" customHeight="1">
      <c r="B6" s="599" t="s">
        <v>440</v>
      </c>
      <c r="C6" s="600">
        <v>225.28</v>
      </c>
      <c r="D6" s="600">
        <v>225.28</v>
      </c>
      <c r="E6" s="601">
        <v>0</v>
      </c>
    </row>
    <row r="7" spans="2:7" ht="12.95" customHeight="1">
      <c r="B7" s="602" t="s">
        <v>441</v>
      </c>
      <c r="C7" s="603">
        <v>202.55</v>
      </c>
      <c r="D7" s="603">
        <v>202.56</v>
      </c>
      <c r="E7" s="601">
        <v>9.9999999999909051E-3</v>
      </c>
    </row>
    <row r="8" spans="2:7" ht="12.95" customHeight="1">
      <c r="B8" s="602" t="s">
        <v>442</v>
      </c>
      <c r="C8" s="603">
        <v>96.11</v>
      </c>
      <c r="D8" s="603">
        <v>96.73</v>
      </c>
      <c r="E8" s="601">
        <v>0.62000000000000455</v>
      </c>
    </row>
    <row r="9" spans="2:7" ht="12.95" customHeight="1">
      <c r="B9" s="602" t="s">
        <v>443</v>
      </c>
      <c r="C9" s="603">
        <v>226.92</v>
      </c>
      <c r="D9" s="603">
        <v>226.83</v>
      </c>
      <c r="E9" s="601">
        <v>-8.9999999999974989E-2</v>
      </c>
    </row>
    <row r="10" spans="2:7" ht="12.95" customHeight="1" thickBot="1">
      <c r="B10" s="604" t="s">
        <v>444</v>
      </c>
      <c r="C10" s="605">
        <v>214.25</v>
      </c>
      <c r="D10" s="605">
        <v>216.08</v>
      </c>
      <c r="E10" s="606">
        <v>1.8300000000000125</v>
      </c>
    </row>
    <row r="11" spans="2:7" ht="12.95" customHeight="1" thickBot="1">
      <c r="B11" s="607"/>
      <c r="C11" s="608"/>
      <c r="D11" s="609"/>
      <c r="E11" s="610"/>
    </row>
    <row r="12" spans="2:7" ht="15.75" customHeight="1" thickBot="1">
      <c r="B12" s="436" t="s">
        <v>445</v>
      </c>
      <c r="C12" s="437"/>
      <c r="D12" s="437"/>
      <c r="E12" s="438"/>
    </row>
    <row r="13" spans="2:7" ht="12" customHeight="1" thickBot="1">
      <c r="B13" s="611"/>
      <c r="C13" s="611"/>
      <c r="D13" s="611"/>
      <c r="E13" s="611"/>
    </row>
    <row r="14" spans="2:7" ht="40.15" customHeight="1">
      <c r="B14" s="612" t="s">
        <v>446</v>
      </c>
      <c r="C14" s="597" t="s">
        <v>149</v>
      </c>
      <c r="D14" s="597" t="s">
        <v>150</v>
      </c>
      <c r="E14" s="613" t="s">
        <v>151</v>
      </c>
    </row>
    <row r="15" spans="2:7" ht="12.95" customHeight="1">
      <c r="B15" s="614" t="s">
        <v>447</v>
      </c>
      <c r="C15" s="615"/>
      <c r="D15" s="615"/>
      <c r="E15" s="616"/>
    </row>
    <row r="16" spans="2:7" ht="12.95" customHeight="1">
      <c r="B16" s="614" t="s">
        <v>448</v>
      </c>
      <c r="C16" s="617">
        <v>79.56</v>
      </c>
      <c r="D16" s="617">
        <v>79.5</v>
      </c>
      <c r="E16" s="618">
        <v>-6.0000000000002274E-2</v>
      </c>
    </row>
    <row r="17" spans="2:5" ht="12.95" customHeight="1">
      <c r="B17" s="614" t="s">
        <v>449</v>
      </c>
      <c r="C17" s="617">
        <v>215.7</v>
      </c>
      <c r="D17" s="617">
        <v>210.12</v>
      </c>
      <c r="E17" s="618">
        <v>-5.5799999999999841</v>
      </c>
    </row>
    <row r="18" spans="2:5" ht="12.95" customHeight="1">
      <c r="B18" s="614" t="s">
        <v>450</v>
      </c>
      <c r="C18" s="617">
        <v>91.24</v>
      </c>
      <c r="D18" s="617">
        <v>87.23</v>
      </c>
      <c r="E18" s="618">
        <v>-4.0099999999999909</v>
      </c>
    </row>
    <row r="19" spans="2:5" ht="12.95" customHeight="1">
      <c r="B19" s="614" t="s">
        <v>451</v>
      </c>
      <c r="C19" s="617">
        <v>139.63</v>
      </c>
      <c r="D19" s="617">
        <v>136.04</v>
      </c>
      <c r="E19" s="618">
        <v>-3.5900000000000034</v>
      </c>
    </row>
    <row r="20" spans="2:5" ht="12.95" customHeight="1">
      <c r="B20" s="619" t="s">
        <v>452</v>
      </c>
      <c r="C20" s="620">
        <v>137.08000000000001</v>
      </c>
      <c r="D20" s="620">
        <v>134.19999999999999</v>
      </c>
      <c r="E20" s="621">
        <v>-2.8800000000000239</v>
      </c>
    </row>
    <row r="21" spans="2:5" ht="12.95" customHeight="1">
      <c r="B21" s="614" t="s">
        <v>453</v>
      </c>
      <c r="C21" s="622"/>
      <c r="D21" s="622"/>
      <c r="E21" s="623"/>
    </row>
    <row r="22" spans="2:5" ht="12.95" customHeight="1">
      <c r="B22" s="614" t="s">
        <v>454</v>
      </c>
      <c r="C22" s="622">
        <v>167.67</v>
      </c>
      <c r="D22" s="622">
        <v>176.49</v>
      </c>
      <c r="E22" s="623">
        <v>8.8200000000000216</v>
      </c>
    </row>
    <row r="23" spans="2:5" ht="12.95" customHeight="1">
      <c r="B23" s="614" t="s">
        <v>455</v>
      </c>
      <c r="C23" s="622">
        <v>293.66000000000003</v>
      </c>
      <c r="D23" s="622">
        <v>300.87</v>
      </c>
      <c r="E23" s="623">
        <v>7.2099999999999795</v>
      </c>
    </row>
    <row r="24" spans="2:5" ht="12.95" customHeight="1">
      <c r="B24" s="614" t="s">
        <v>456</v>
      </c>
      <c r="C24" s="622">
        <v>350</v>
      </c>
      <c r="D24" s="622">
        <v>355</v>
      </c>
      <c r="E24" s="623">
        <v>5</v>
      </c>
    </row>
    <row r="25" spans="2:5" ht="12.95" customHeight="1">
      <c r="B25" s="614" t="s">
        <v>457</v>
      </c>
      <c r="C25" s="622">
        <v>210.68</v>
      </c>
      <c r="D25" s="622">
        <v>213.06</v>
      </c>
      <c r="E25" s="623">
        <v>2.3799999999999955</v>
      </c>
    </row>
    <row r="26" spans="2:5" ht="12.95" customHeight="1" thickBot="1">
      <c r="B26" s="624" t="s">
        <v>458</v>
      </c>
      <c r="C26" s="625">
        <v>257.29000000000002</v>
      </c>
      <c r="D26" s="625">
        <v>262.67</v>
      </c>
      <c r="E26" s="626">
        <v>5.3799999999999955</v>
      </c>
    </row>
    <row r="27" spans="2:5" ht="12.95" customHeight="1">
      <c r="B27" s="627"/>
      <c r="C27" s="628"/>
      <c r="D27" s="628"/>
      <c r="E27" s="629"/>
    </row>
    <row r="28" spans="2:5" ht="18.600000000000001" customHeight="1">
      <c r="B28" s="551" t="s">
        <v>459</v>
      </c>
      <c r="C28" s="551"/>
      <c r="D28" s="551"/>
      <c r="E28" s="551"/>
    </row>
    <row r="29" spans="2:5" ht="10.5" customHeight="1" thickBot="1">
      <c r="B29" s="552"/>
      <c r="C29" s="552"/>
      <c r="D29" s="552"/>
      <c r="E29" s="552"/>
    </row>
    <row r="30" spans="2:5" ht="18.600000000000001" customHeight="1" thickBot="1">
      <c r="B30" s="436" t="s">
        <v>460</v>
      </c>
      <c r="C30" s="437"/>
      <c r="D30" s="437"/>
      <c r="E30" s="438"/>
    </row>
    <row r="31" spans="2:5" ht="14.45" customHeight="1" thickBot="1">
      <c r="B31" s="630" t="s">
        <v>461</v>
      </c>
      <c r="C31" s="630"/>
      <c r="D31" s="630"/>
      <c r="E31" s="630"/>
    </row>
    <row r="32" spans="2:5" ht="40.15" customHeight="1">
      <c r="B32" s="631" t="s">
        <v>462</v>
      </c>
      <c r="C32" s="597" t="s">
        <v>149</v>
      </c>
      <c r="D32" s="597" t="s">
        <v>150</v>
      </c>
      <c r="E32" s="632" t="s">
        <v>151</v>
      </c>
    </row>
    <row r="33" spans="2:5" ht="20.100000000000001" customHeight="1">
      <c r="B33" s="633" t="s">
        <v>463</v>
      </c>
      <c r="C33" s="634">
        <v>610.91</v>
      </c>
      <c r="D33" s="634">
        <v>610.76</v>
      </c>
      <c r="E33" s="635">
        <v>-0.14999999999997726</v>
      </c>
    </row>
    <row r="34" spans="2:5" ht="20.100000000000001" customHeight="1">
      <c r="B34" s="636" t="s">
        <v>464</v>
      </c>
      <c r="C34" s="637">
        <v>570.74</v>
      </c>
      <c r="D34" s="637">
        <v>570.59</v>
      </c>
      <c r="E34" s="635">
        <v>-0.14999999999997726</v>
      </c>
    </row>
    <row r="35" spans="2:5" ht="12" thickBot="1">
      <c r="B35" s="638" t="s">
        <v>465</v>
      </c>
      <c r="C35" s="639">
        <v>590.82000000000005</v>
      </c>
      <c r="D35" s="639">
        <v>590.66999999999996</v>
      </c>
      <c r="E35" s="640">
        <v>-0.15000000000009095</v>
      </c>
    </row>
    <row r="36" spans="2:5">
      <c r="B36" s="641"/>
      <c r="E36" s="642"/>
    </row>
    <row r="37" spans="2:5" ht="12" thickBot="1">
      <c r="B37" s="643" t="s">
        <v>466</v>
      </c>
      <c r="C37" s="644"/>
      <c r="D37" s="644"/>
      <c r="E37" s="645"/>
    </row>
    <row r="38" spans="2:5" ht="40.15" customHeight="1">
      <c r="B38" s="631" t="s">
        <v>467</v>
      </c>
      <c r="C38" s="646" t="s">
        <v>149</v>
      </c>
      <c r="D38" s="646" t="s">
        <v>150</v>
      </c>
      <c r="E38" s="632" t="s">
        <v>151</v>
      </c>
    </row>
    <row r="39" spans="2:5">
      <c r="B39" s="647" t="s">
        <v>155</v>
      </c>
      <c r="C39" s="634">
        <v>662.62</v>
      </c>
      <c r="D39" s="634">
        <v>663.14</v>
      </c>
      <c r="E39" s="648">
        <v>0.51999999999998181</v>
      </c>
    </row>
    <row r="40" spans="2:5">
      <c r="B40" s="649" t="s">
        <v>162</v>
      </c>
      <c r="C40" s="637">
        <v>622.99</v>
      </c>
      <c r="D40" s="637">
        <v>622.99</v>
      </c>
      <c r="E40" s="635">
        <v>0</v>
      </c>
    </row>
    <row r="41" spans="2:5">
      <c r="B41" s="649" t="s">
        <v>226</v>
      </c>
      <c r="C41" s="637">
        <v>671.08</v>
      </c>
      <c r="D41" s="637">
        <v>665.06</v>
      </c>
      <c r="E41" s="635">
        <v>-6.0200000000000955</v>
      </c>
    </row>
    <row r="42" spans="2:5">
      <c r="B42" s="649" t="s">
        <v>153</v>
      </c>
      <c r="C42" s="637">
        <v>601.83000000000004</v>
      </c>
      <c r="D42" s="637">
        <v>601.83000000000004</v>
      </c>
      <c r="E42" s="635">
        <v>0</v>
      </c>
    </row>
    <row r="43" spans="2:5">
      <c r="B43" s="649" t="s">
        <v>468</v>
      </c>
      <c r="C43" s="637">
        <v>624.98</v>
      </c>
      <c r="D43" s="637">
        <v>624.98</v>
      </c>
      <c r="E43" s="635">
        <v>0</v>
      </c>
    </row>
    <row r="44" spans="2:5">
      <c r="B44" s="649" t="s">
        <v>168</v>
      </c>
      <c r="C44" s="637">
        <v>600.30999999999995</v>
      </c>
      <c r="D44" s="637">
        <v>600.30999999999995</v>
      </c>
      <c r="E44" s="635">
        <v>0</v>
      </c>
    </row>
    <row r="45" spans="2:5">
      <c r="B45" s="649" t="s">
        <v>184</v>
      </c>
      <c r="C45" s="637">
        <v>567.38</v>
      </c>
      <c r="D45" s="637">
        <v>567.38</v>
      </c>
      <c r="E45" s="635">
        <v>0</v>
      </c>
    </row>
    <row r="46" spans="2:5">
      <c r="B46" s="650" t="s">
        <v>174</v>
      </c>
      <c r="C46" s="651">
        <v>653.02</v>
      </c>
      <c r="D46" s="651">
        <v>653.02</v>
      </c>
      <c r="E46" s="652">
        <v>0</v>
      </c>
    </row>
    <row r="47" spans="2:5" ht="12" thickBot="1">
      <c r="B47" s="638" t="s">
        <v>465</v>
      </c>
      <c r="C47" s="639">
        <v>617.49</v>
      </c>
      <c r="D47" s="639">
        <v>617.36</v>
      </c>
      <c r="E47" s="640">
        <v>-0.12999999999999545</v>
      </c>
    </row>
    <row r="48" spans="2:5">
      <c r="E48" s="105" t="s">
        <v>61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0" customWidth="1"/>
    <col min="2" max="2" width="32.85546875" style="550" customWidth="1"/>
    <col min="3" max="3" width="14.7109375" style="550" customWidth="1"/>
    <col min="4" max="4" width="15" style="550" customWidth="1"/>
    <col min="5" max="5" width="11.7109375" style="550" customWidth="1"/>
    <col min="6" max="6" width="14.85546875" style="550" customWidth="1"/>
    <col min="7" max="7" width="15.140625" style="550" customWidth="1"/>
    <col min="8" max="8" width="11.7109375" style="550" customWidth="1"/>
    <col min="9" max="9" width="15.5703125" style="550" customWidth="1"/>
    <col min="10" max="10" width="14.85546875" style="550" customWidth="1"/>
    <col min="11" max="11" width="13.28515625" style="550" customWidth="1"/>
    <col min="12" max="12" width="3.28515625" style="550" customWidth="1"/>
    <col min="13" max="13" width="11.42578125" style="550"/>
    <col min="14" max="14" width="16.140625" style="550" customWidth="1"/>
    <col min="15" max="16384" width="11.42578125" style="550"/>
  </cols>
  <sheetData>
    <row r="1" spans="2:20" hidden="1">
      <c r="B1" s="653"/>
      <c r="C1" s="653"/>
      <c r="D1" s="653"/>
      <c r="E1" s="653"/>
      <c r="F1" s="653"/>
      <c r="G1" s="653"/>
      <c r="H1" s="653"/>
      <c r="I1" s="653"/>
      <c r="J1" s="653"/>
      <c r="K1" s="654"/>
      <c r="L1" s="655" t="s">
        <v>469</v>
      </c>
      <c r="M1" s="656"/>
      <c r="N1" s="656"/>
      <c r="O1" s="656"/>
      <c r="P1" s="656"/>
      <c r="Q1" s="656"/>
      <c r="R1" s="656"/>
      <c r="S1" s="656"/>
      <c r="T1" s="656"/>
    </row>
    <row r="2" spans="2:20" ht="21.6" customHeight="1">
      <c r="B2" s="653"/>
      <c r="C2" s="653"/>
      <c r="D2" s="653"/>
      <c r="E2" s="653"/>
      <c r="F2" s="653"/>
      <c r="G2" s="653"/>
      <c r="H2" s="653"/>
      <c r="I2" s="653"/>
      <c r="J2" s="653"/>
      <c r="K2" s="657"/>
      <c r="L2" s="658"/>
      <c r="M2" s="659"/>
      <c r="N2" s="659"/>
      <c r="O2" s="659"/>
      <c r="P2" s="659"/>
      <c r="Q2" s="659"/>
      <c r="R2" s="659"/>
      <c r="S2" s="659"/>
      <c r="T2" s="659"/>
    </row>
    <row r="3" spans="2:20" ht="9.6" customHeight="1"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2:20" ht="23.45" customHeight="1" thickBot="1">
      <c r="B4" s="367" t="s">
        <v>470</v>
      </c>
      <c r="C4" s="367"/>
      <c r="D4" s="367"/>
      <c r="E4" s="367"/>
      <c r="F4" s="367"/>
      <c r="G4" s="367"/>
      <c r="H4" s="367"/>
      <c r="I4" s="367"/>
      <c r="J4" s="367"/>
      <c r="K4" s="367"/>
      <c r="L4" s="659"/>
      <c r="M4" s="659"/>
      <c r="N4" s="659"/>
      <c r="O4" s="659"/>
      <c r="P4" s="659"/>
      <c r="Q4" s="659"/>
      <c r="R4" s="659"/>
      <c r="S4" s="653"/>
      <c r="T4" s="653"/>
    </row>
    <row r="5" spans="2:20" ht="21" customHeight="1" thickBot="1">
      <c r="B5" s="436" t="s">
        <v>471</v>
      </c>
      <c r="C5" s="437"/>
      <c r="D5" s="437"/>
      <c r="E5" s="437"/>
      <c r="F5" s="437"/>
      <c r="G5" s="437"/>
      <c r="H5" s="437"/>
      <c r="I5" s="437"/>
      <c r="J5" s="437"/>
      <c r="K5" s="438"/>
      <c r="L5" s="660"/>
      <c r="M5" s="660"/>
      <c r="N5" s="660"/>
      <c r="O5" s="660"/>
      <c r="P5" s="660"/>
      <c r="Q5" s="660"/>
      <c r="R5" s="660"/>
      <c r="S5" s="653"/>
      <c r="T5" s="653"/>
    </row>
    <row r="6" spans="2:20" ht="13.15" customHeight="1">
      <c r="L6" s="659"/>
      <c r="M6" s="659"/>
      <c r="N6" s="659"/>
      <c r="O6" s="659"/>
      <c r="P6" s="659"/>
      <c r="Q6" s="659"/>
      <c r="R6" s="660"/>
      <c r="S6" s="653"/>
      <c r="T6" s="653"/>
    </row>
    <row r="7" spans="2:20" ht="13.15" customHeight="1">
      <c r="B7" s="661" t="s">
        <v>472</v>
      </c>
      <c r="C7" s="661"/>
      <c r="D7" s="661"/>
      <c r="E7" s="661"/>
      <c r="F7" s="661"/>
      <c r="G7" s="661"/>
      <c r="H7" s="661"/>
      <c r="I7" s="661"/>
      <c r="J7" s="661"/>
      <c r="K7" s="661"/>
      <c r="L7" s="659"/>
      <c r="M7" s="659"/>
      <c r="N7" s="659"/>
      <c r="O7" s="659"/>
      <c r="P7" s="659"/>
      <c r="Q7" s="659"/>
      <c r="R7" s="660"/>
      <c r="S7" s="653"/>
      <c r="T7" s="653"/>
    </row>
    <row r="8" spans="2:20" ht="13.5" thickBot="1">
      <c r="B8" s="234"/>
      <c r="C8" s="234"/>
      <c r="D8" s="234"/>
      <c r="E8" s="234"/>
      <c r="F8" s="234"/>
      <c r="G8" s="234"/>
      <c r="H8" s="234"/>
      <c r="I8" s="234"/>
      <c r="J8" s="234"/>
      <c r="K8" s="234"/>
    </row>
    <row r="9" spans="2:20" ht="19.899999999999999" customHeight="1">
      <c r="B9" s="662" t="s">
        <v>473</v>
      </c>
      <c r="C9" s="663" t="s">
        <v>474</v>
      </c>
      <c r="D9" s="664"/>
      <c r="E9" s="665"/>
      <c r="F9" s="666" t="s">
        <v>475</v>
      </c>
      <c r="G9" s="667"/>
      <c r="H9" s="665"/>
      <c r="I9" s="666" t="s">
        <v>476</v>
      </c>
      <c r="J9" s="667"/>
      <c r="K9" s="668"/>
    </row>
    <row r="10" spans="2:20" ht="37.15" customHeight="1">
      <c r="B10" s="669"/>
      <c r="C10" s="670" t="s">
        <v>149</v>
      </c>
      <c r="D10" s="670" t="s">
        <v>150</v>
      </c>
      <c r="E10" s="671" t="s">
        <v>151</v>
      </c>
      <c r="F10" s="672" t="s">
        <v>149</v>
      </c>
      <c r="G10" s="672" t="s">
        <v>150</v>
      </c>
      <c r="H10" s="671" t="s">
        <v>151</v>
      </c>
      <c r="I10" s="672" t="s">
        <v>149</v>
      </c>
      <c r="J10" s="672" t="s">
        <v>150</v>
      </c>
      <c r="K10" s="673" t="s">
        <v>151</v>
      </c>
    </row>
    <row r="11" spans="2:20" ht="30" customHeight="1" thickBot="1">
      <c r="B11" s="674" t="s">
        <v>477</v>
      </c>
      <c r="C11" s="675">
        <v>177.78</v>
      </c>
      <c r="D11" s="675">
        <v>178.1</v>
      </c>
      <c r="E11" s="676">
        <v>0.31999999999999318</v>
      </c>
      <c r="F11" s="675">
        <v>176.49</v>
      </c>
      <c r="G11" s="675">
        <v>177.62</v>
      </c>
      <c r="H11" s="676">
        <v>1.1299999999999955</v>
      </c>
      <c r="I11" s="675">
        <v>174.15</v>
      </c>
      <c r="J11" s="675">
        <v>176.06</v>
      </c>
      <c r="K11" s="677">
        <v>1.9099999999999966</v>
      </c>
    </row>
    <row r="12" spans="2:20" ht="19.899999999999999" customHeight="1">
      <c r="B12" s="234"/>
      <c r="C12" s="234"/>
      <c r="D12" s="234"/>
      <c r="E12" s="234"/>
      <c r="F12" s="234"/>
      <c r="G12" s="234"/>
      <c r="H12" s="234"/>
      <c r="I12" s="234"/>
      <c r="J12" s="234"/>
      <c r="K12" s="234"/>
    </row>
    <row r="13" spans="2:20" ht="19.899999999999999" customHeight="1" thickBot="1">
      <c r="B13" s="234"/>
      <c r="C13" s="234"/>
      <c r="D13" s="234"/>
      <c r="E13" s="234"/>
      <c r="F13" s="234"/>
      <c r="G13" s="234"/>
      <c r="H13" s="234"/>
      <c r="I13" s="234"/>
      <c r="J13" s="234"/>
      <c r="K13" s="234"/>
    </row>
    <row r="14" spans="2:20" ht="19.899999999999999" customHeight="1">
      <c r="B14" s="662" t="s">
        <v>473</v>
      </c>
      <c r="C14" s="666" t="s">
        <v>478</v>
      </c>
      <c r="D14" s="667"/>
      <c r="E14" s="665"/>
      <c r="F14" s="666" t="s">
        <v>479</v>
      </c>
      <c r="G14" s="667"/>
      <c r="H14" s="665"/>
      <c r="I14" s="666" t="s">
        <v>480</v>
      </c>
      <c r="J14" s="667"/>
      <c r="K14" s="668"/>
    </row>
    <row r="15" spans="2:20" ht="37.15" customHeight="1">
      <c r="B15" s="669"/>
      <c r="C15" s="672" t="s">
        <v>149</v>
      </c>
      <c r="D15" s="672" t="s">
        <v>150</v>
      </c>
      <c r="E15" s="671" t="s">
        <v>151</v>
      </c>
      <c r="F15" s="672" t="s">
        <v>149</v>
      </c>
      <c r="G15" s="672" t="s">
        <v>150</v>
      </c>
      <c r="H15" s="671" t="s">
        <v>151</v>
      </c>
      <c r="I15" s="672" t="s">
        <v>149</v>
      </c>
      <c r="J15" s="672" t="s">
        <v>150</v>
      </c>
      <c r="K15" s="673" t="s">
        <v>151</v>
      </c>
    </row>
    <row r="16" spans="2:20" ht="30" customHeight="1" thickBot="1">
      <c r="B16" s="674" t="s">
        <v>477</v>
      </c>
      <c r="C16" s="675">
        <v>175.08</v>
      </c>
      <c r="D16" s="675">
        <v>175.78</v>
      </c>
      <c r="E16" s="676">
        <v>0.69999999999998863</v>
      </c>
      <c r="F16" s="675">
        <v>174.72</v>
      </c>
      <c r="G16" s="675">
        <v>174.76</v>
      </c>
      <c r="H16" s="676">
        <v>3.9999999999992042E-2</v>
      </c>
      <c r="I16" s="675">
        <v>169.45</v>
      </c>
      <c r="J16" s="675">
        <v>168.59</v>
      </c>
      <c r="K16" s="677">
        <v>-0.85999999999998522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6" t="s">
        <v>481</v>
      </c>
      <c r="C19" s="437"/>
      <c r="D19" s="437"/>
      <c r="E19" s="437"/>
      <c r="F19" s="437"/>
      <c r="G19" s="437"/>
      <c r="H19" s="437"/>
      <c r="I19" s="437"/>
      <c r="J19" s="437"/>
      <c r="K19" s="438"/>
    </row>
    <row r="20" spans="2:11" ht="19.899999999999999" customHeight="1">
      <c r="B20" s="260"/>
    </row>
    <row r="21" spans="2:11" ht="19.899999999999999" customHeight="1" thickBot="1"/>
    <row r="22" spans="2:11" ht="19.899999999999999" customHeight="1">
      <c r="B22" s="662" t="s">
        <v>482</v>
      </c>
      <c r="C22" s="666" t="s">
        <v>483</v>
      </c>
      <c r="D22" s="667"/>
      <c r="E22" s="665"/>
      <c r="F22" s="666" t="s">
        <v>484</v>
      </c>
      <c r="G22" s="667"/>
      <c r="H22" s="665"/>
      <c r="I22" s="666" t="s">
        <v>485</v>
      </c>
      <c r="J22" s="667"/>
      <c r="K22" s="668"/>
    </row>
    <row r="23" spans="2:11" ht="37.15" customHeight="1">
      <c r="B23" s="669"/>
      <c r="C23" s="672" t="s">
        <v>149</v>
      </c>
      <c r="D23" s="672" t="s">
        <v>150</v>
      </c>
      <c r="E23" s="671" t="s">
        <v>151</v>
      </c>
      <c r="F23" s="672" t="s">
        <v>149</v>
      </c>
      <c r="G23" s="672" t="s">
        <v>150</v>
      </c>
      <c r="H23" s="671" t="s">
        <v>151</v>
      </c>
      <c r="I23" s="672" t="s">
        <v>149</v>
      </c>
      <c r="J23" s="672" t="s">
        <v>150</v>
      </c>
      <c r="K23" s="673" t="s">
        <v>151</v>
      </c>
    </row>
    <row r="24" spans="2:11" ht="30" customHeight="1">
      <c r="B24" s="678" t="s">
        <v>486</v>
      </c>
      <c r="C24" s="679" t="s">
        <v>278</v>
      </c>
      <c r="D24" s="679" t="s">
        <v>278</v>
      </c>
      <c r="E24" s="680" t="s">
        <v>278</v>
      </c>
      <c r="F24" s="679">
        <v>1.49</v>
      </c>
      <c r="G24" s="679">
        <v>1.52</v>
      </c>
      <c r="H24" s="680">
        <v>3.0000000000000027E-2</v>
      </c>
      <c r="I24" s="679">
        <v>1.46</v>
      </c>
      <c r="J24" s="679">
        <v>1.49</v>
      </c>
      <c r="K24" s="681">
        <v>3.0000000000000027E-2</v>
      </c>
    </row>
    <row r="25" spans="2:11" ht="30" customHeight="1">
      <c r="B25" s="678" t="s">
        <v>487</v>
      </c>
      <c r="C25" s="679">
        <v>1.47</v>
      </c>
      <c r="D25" s="679">
        <v>1.48</v>
      </c>
      <c r="E25" s="680">
        <v>1.0000000000000009E-2</v>
      </c>
      <c r="F25" s="679">
        <v>1.45</v>
      </c>
      <c r="G25" s="679">
        <v>1.46</v>
      </c>
      <c r="H25" s="680">
        <v>1.0000000000000009E-2</v>
      </c>
      <c r="I25" s="679">
        <v>1.43</v>
      </c>
      <c r="J25" s="679">
        <v>1.44</v>
      </c>
      <c r="K25" s="681">
        <v>1.0000000000000009E-2</v>
      </c>
    </row>
    <row r="26" spans="2:11" ht="30" customHeight="1">
      <c r="B26" s="678" t="s">
        <v>488</v>
      </c>
      <c r="C26" s="679">
        <v>1.44</v>
      </c>
      <c r="D26" s="679">
        <v>1.44</v>
      </c>
      <c r="E26" s="680">
        <v>0</v>
      </c>
      <c r="F26" s="679">
        <v>1.42</v>
      </c>
      <c r="G26" s="679">
        <v>1.43</v>
      </c>
      <c r="H26" s="680">
        <v>1.0000000000000009E-2</v>
      </c>
      <c r="I26" s="679">
        <v>1.41</v>
      </c>
      <c r="J26" s="679">
        <v>1.42</v>
      </c>
      <c r="K26" s="681">
        <v>1.0000000000000009E-2</v>
      </c>
    </row>
    <row r="27" spans="2:11" ht="30" customHeight="1">
      <c r="B27" s="678" t="s">
        <v>489</v>
      </c>
      <c r="C27" s="679">
        <v>1.47</v>
      </c>
      <c r="D27" s="679">
        <v>1.5</v>
      </c>
      <c r="E27" s="680">
        <v>3.0000000000000027E-2</v>
      </c>
      <c r="F27" s="679">
        <v>1.46</v>
      </c>
      <c r="G27" s="679">
        <v>1.49</v>
      </c>
      <c r="H27" s="680">
        <v>3.0000000000000027E-2</v>
      </c>
      <c r="I27" s="679">
        <v>1.45</v>
      </c>
      <c r="J27" s="679">
        <v>1.48</v>
      </c>
      <c r="K27" s="681">
        <v>3.0000000000000027E-2</v>
      </c>
    </row>
    <row r="28" spans="2:11" ht="30" customHeight="1">
      <c r="B28" s="678" t="s">
        <v>490</v>
      </c>
      <c r="C28" s="679">
        <v>1.44</v>
      </c>
      <c r="D28" s="679">
        <v>1.44</v>
      </c>
      <c r="E28" s="680">
        <v>0</v>
      </c>
      <c r="F28" s="679">
        <v>1.42</v>
      </c>
      <c r="G28" s="679">
        <v>1.42</v>
      </c>
      <c r="H28" s="680">
        <v>0</v>
      </c>
      <c r="I28" s="679">
        <v>1.84</v>
      </c>
      <c r="J28" s="679">
        <v>1.84</v>
      </c>
      <c r="K28" s="681">
        <v>0</v>
      </c>
    </row>
    <row r="29" spans="2:11" ht="30" customHeight="1">
      <c r="B29" s="678" t="s">
        <v>491</v>
      </c>
      <c r="C29" s="679">
        <v>1.44</v>
      </c>
      <c r="D29" s="679">
        <v>1.44</v>
      </c>
      <c r="E29" s="680">
        <v>0</v>
      </c>
      <c r="F29" s="679">
        <v>1.42</v>
      </c>
      <c r="G29" s="679">
        <v>1.44</v>
      </c>
      <c r="H29" s="680">
        <v>2.0000000000000018E-2</v>
      </c>
      <c r="I29" s="679">
        <v>1.42</v>
      </c>
      <c r="J29" s="679">
        <v>1.42</v>
      </c>
      <c r="K29" s="681">
        <v>0</v>
      </c>
    </row>
    <row r="30" spans="2:11" ht="30" customHeight="1">
      <c r="B30" s="678" t="s">
        <v>492</v>
      </c>
      <c r="C30" s="679">
        <v>1.44</v>
      </c>
      <c r="D30" s="679">
        <v>1.46</v>
      </c>
      <c r="E30" s="680">
        <v>2.0000000000000018E-2</v>
      </c>
      <c r="F30" s="679">
        <v>1.44</v>
      </c>
      <c r="G30" s="679">
        <v>1.45</v>
      </c>
      <c r="H30" s="680">
        <v>1.0000000000000009E-2</v>
      </c>
      <c r="I30" s="679">
        <v>1.49</v>
      </c>
      <c r="J30" s="679">
        <v>1.5</v>
      </c>
      <c r="K30" s="681">
        <v>1.0000000000000009E-2</v>
      </c>
    </row>
    <row r="31" spans="2:11" ht="30" customHeight="1" thickBot="1">
      <c r="B31" s="682" t="s">
        <v>493</v>
      </c>
      <c r="C31" s="683">
        <v>1.47</v>
      </c>
      <c r="D31" s="683">
        <v>1.47</v>
      </c>
      <c r="E31" s="684">
        <v>0</v>
      </c>
      <c r="F31" s="683">
        <v>1.42</v>
      </c>
      <c r="G31" s="683">
        <v>1.43</v>
      </c>
      <c r="H31" s="684">
        <v>1.0000000000000009E-2</v>
      </c>
      <c r="I31" s="683">
        <v>1.41</v>
      </c>
      <c r="J31" s="683">
        <v>1.42</v>
      </c>
      <c r="K31" s="685">
        <v>1.0000000000000009E-2</v>
      </c>
    </row>
    <row r="32" spans="2:11">
      <c r="K32" s="105" t="s">
        <v>61</v>
      </c>
    </row>
    <row r="33" spans="2:11">
      <c r="B33" s="686" t="s">
        <v>494</v>
      </c>
    </row>
    <row r="34" spans="2:11">
      <c r="K34" s="25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34" customWidth="1"/>
    <col min="2" max="2" width="40.85546875" style="234" customWidth="1"/>
    <col min="3" max="4" width="15.7109375" style="234" customWidth="1"/>
    <col min="5" max="5" width="35.140625" style="234" customWidth="1"/>
    <col min="6" max="6" width="4.140625" style="234" customWidth="1"/>
    <col min="7" max="8" width="10.7109375" style="234" customWidth="1"/>
    <col min="9" max="16384" width="9.140625" style="234"/>
  </cols>
  <sheetData>
    <row r="2" spans="2:8" ht="14.25">
      <c r="E2" s="235"/>
    </row>
    <row r="3" spans="2:8" ht="13.9" customHeight="1" thickBot="1">
      <c r="B3" s="594"/>
      <c r="C3" s="594"/>
      <c r="D3" s="594"/>
      <c r="E3" s="594"/>
      <c r="F3" s="594"/>
      <c r="G3" s="594"/>
      <c r="H3" s="594"/>
    </row>
    <row r="4" spans="2:8" ht="19.899999999999999" customHeight="1" thickBot="1">
      <c r="B4" s="436" t="s">
        <v>495</v>
      </c>
      <c r="C4" s="437"/>
      <c r="D4" s="437"/>
      <c r="E4" s="438"/>
      <c r="F4" s="687"/>
      <c r="G4" s="687"/>
      <c r="H4" s="594"/>
    </row>
    <row r="5" spans="2:8" ht="22.9" customHeight="1">
      <c r="B5" s="688" t="s">
        <v>496</v>
      </c>
      <c r="C5" s="688"/>
      <c r="D5" s="688"/>
      <c r="E5" s="688"/>
      <c r="G5" s="594"/>
      <c r="H5" s="594"/>
    </row>
    <row r="6" spans="2:8" ht="15" customHeight="1">
      <c r="B6" s="240"/>
      <c r="C6" s="240"/>
      <c r="D6" s="240"/>
      <c r="E6" s="240"/>
      <c r="F6" s="239"/>
      <c r="G6" s="689"/>
      <c r="H6" s="594"/>
    </row>
    <row r="7" spans="2:8" ht="0.95" customHeight="1" thickBot="1">
      <c r="B7" s="689"/>
      <c r="C7" s="689"/>
      <c r="D7" s="689"/>
      <c r="E7" s="689"/>
      <c r="F7" s="689"/>
      <c r="G7" s="689"/>
      <c r="H7" s="594"/>
    </row>
    <row r="8" spans="2:8" ht="40.15" customHeight="1">
      <c r="B8" s="690" t="s">
        <v>497</v>
      </c>
      <c r="C8" s="691" t="s">
        <v>149</v>
      </c>
      <c r="D8" s="691" t="s">
        <v>150</v>
      </c>
      <c r="E8" s="692" t="s">
        <v>229</v>
      </c>
      <c r="F8" s="594"/>
      <c r="G8" s="594"/>
      <c r="H8" s="594"/>
    </row>
    <row r="9" spans="2:8" ht="12.95" customHeight="1">
      <c r="B9" s="693" t="s">
        <v>498</v>
      </c>
      <c r="C9" s="694">
        <v>79.48</v>
      </c>
      <c r="D9" s="694">
        <v>81.09</v>
      </c>
      <c r="E9" s="695">
        <v>1.6099999999999994</v>
      </c>
      <c r="F9" s="594"/>
      <c r="G9" s="594"/>
      <c r="H9" s="594"/>
    </row>
    <row r="10" spans="2:8" ht="32.1" customHeight="1">
      <c r="B10" s="696" t="s">
        <v>499</v>
      </c>
      <c r="C10" s="697"/>
      <c r="D10" s="697"/>
      <c r="E10" s="698"/>
      <c r="F10" s="594"/>
      <c r="G10" s="594"/>
      <c r="H10" s="594"/>
    </row>
    <row r="11" spans="2:8" ht="12.95" customHeight="1">
      <c r="B11" s="693" t="s">
        <v>500</v>
      </c>
      <c r="C11" s="694">
        <v>134.1</v>
      </c>
      <c r="D11" s="694">
        <v>135.57</v>
      </c>
      <c r="E11" s="695">
        <v>1.4699999999999989</v>
      </c>
      <c r="F11" s="594"/>
      <c r="G11" s="594"/>
      <c r="H11" s="594"/>
    </row>
    <row r="12" spans="2:8" ht="11.25" hidden="1" customHeight="1">
      <c r="B12" s="699"/>
      <c r="C12" s="700"/>
      <c r="D12" s="700"/>
      <c r="E12" s="701"/>
      <c r="F12" s="594"/>
      <c r="G12" s="594"/>
      <c r="H12" s="594"/>
    </row>
    <row r="13" spans="2:8" ht="32.1" customHeight="1">
      <c r="B13" s="696" t="s">
        <v>501</v>
      </c>
      <c r="C13" s="697"/>
      <c r="D13" s="697"/>
      <c r="E13" s="698"/>
      <c r="F13" s="594"/>
      <c r="G13" s="594"/>
      <c r="H13" s="594"/>
    </row>
    <row r="14" spans="2:8" ht="12.95" customHeight="1">
      <c r="B14" s="693" t="s">
        <v>502</v>
      </c>
      <c r="C14" s="694">
        <v>295</v>
      </c>
      <c r="D14" s="694">
        <v>305</v>
      </c>
      <c r="E14" s="695">
        <v>10</v>
      </c>
      <c r="F14" s="594"/>
      <c r="G14" s="594"/>
      <c r="H14" s="594"/>
    </row>
    <row r="15" spans="2:8" ht="12.95" customHeight="1">
      <c r="B15" s="693" t="s">
        <v>503</v>
      </c>
      <c r="C15" s="694">
        <v>350</v>
      </c>
      <c r="D15" s="694">
        <v>360</v>
      </c>
      <c r="E15" s="695">
        <v>10</v>
      </c>
      <c r="F15" s="594"/>
      <c r="G15" s="594"/>
      <c r="H15" s="594"/>
    </row>
    <row r="16" spans="2:8" ht="12.95" customHeight="1" thickBot="1">
      <c r="B16" s="702" t="s">
        <v>504</v>
      </c>
      <c r="C16" s="703">
        <v>329.09</v>
      </c>
      <c r="D16" s="703">
        <v>339.09</v>
      </c>
      <c r="E16" s="704">
        <v>10</v>
      </c>
      <c r="F16" s="594"/>
      <c r="G16" s="594"/>
      <c r="H16" s="594"/>
    </row>
    <row r="17" spans="2:8" ht="0.95" customHeight="1">
      <c r="B17" s="705"/>
      <c r="C17" s="705"/>
      <c r="D17" s="705"/>
      <c r="E17" s="705"/>
      <c r="F17" s="594"/>
      <c r="G17" s="594"/>
      <c r="H17" s="594"/>
    </row>
    <row r="18" spans="2:8" ht="21.95" customHeight="1" thickBot="1">
      <c r="B18" s="706"/>
      <c r="C18" s="706"/>
      <c r="D18" s="706"/>
      <c r="E18" s="706"/>
      <c r="F18" s="594"/>
      <c r="G18" s="594"/>
      <c r="H18" s="594"/>
    </row>
    <row r="19" spans="2:8" ht="14.45" customHeight="1" thickBot="1">
      <c r="B19" s="436" t="s">
        <v>505</v>
      </c>
      <c r="C19" s="437"/>
      <c r="D19" s="437"/>
      <c r="E19" s="438"/>
      <c r="F19" s="594"/>
      <c r="G19" s="594"/>
      <c r="H19" s="594"/>
    </row>
    <row r="20" spans="2:8" ht="12" customHeight="1" thickBot="1">
      <c r="B20" s="707"/>
      <c r="C20" s="707"/>
      <c r="D20" s="707"/>
      <c r="E20" s="707"/>
      <c r="F20" s="594"/>
      <c r="G20" s="594"/>
      <c r="H20" s="594"/>
    </row>
    <row r="21" spans="2:8" ht="40.15" customHeight="1">
      <c r="B21" s="690" t="s">
        <v>506</v>
      </c>
      <c r="C21" s="708" t="s">
        <v>149</v>
      </c>
      <c r="D21" s="691" t="s">
        <v>150</v>
      </c>
      <c r="E21" s="692" t="s">
        <v>229</v>
      </c>
      <c r="F21" s="594"/>
      <c r="G21" s="594"/>
      <c r="H21" s="594"/>
    </row>
    <row r="22" spans="2:8" ht="12.75" customHeight="1">
      <c r="B22" s="693" t="s">
        <v>507</v>
      </c>
      <c r="C22" s="694">
        <v>470</v>
      </c>
      <c r="D22" s="694">
        <v>470</v>
      </c>
      <c r="E22" s="695">
        <v>0</v>
      </c>
      <c r="F22" s="594"/>
      <c r="G22" s="594"/>
      <c r="H22" s="594"/>
    </row>
    <row r="23" spans="2:8">
      <c r="B23" s="693" t="s">
        <v>508</v>
      </c>
      <c r="C23" s="694">
        <v>548.57000000000005</v>
      </c>
      <c r="D23" s="694">
        <v>548.57000000000005</v>
      </c>
      <c r="E23" s="695">
        <v>0</v>
      </c>
    </row>
    <row r="24" spans="2:8" ht="32.1" customHeight="1">
      <c r="B24" s="696" t="s">
        <v>501</v>
      </c>
      <c r="C24" s="709"/>
      <c r="D24" s="709"/>
      <c r="E24" s="710"/>
    </row>
    <row r="25" spans="2:8" ht="14.25" customHeight="1">
      <c r="B25" s="693" t="s">
        <v>509</v>
      </c>
      <c r="C25" s="694">
        <v>318.98</v>
      </c>
      <c r="D25" s="694">
        <v>318.98</v>
      </c>
      <c r="E25" s="695">
        <v>0</v>
      </c>
    </row>
    <row r="26" spans="2:8" ht="32.1" customHeight="1">
      <c r="B26" s="696" t="s">
        <v>510</v>
      </c>
      <c r="C26" s="709"/>
      <c r="D26" s="709"/>
      <c r="E26" s="711"/>
    </row>
    <row r="27" spans="2:8" ht="14.25" customHeight="1">
      <c r="B27" s="693" t="s">
        <v>511</v>
      </c>
      <c r="C27" s="694">
        <v>299.27999999999997</v>
      </c>
      <c r="D27" s="694">
        <v>299.27999999999997</v>
      </c>
      <c r="E27" s="695">
        <v>0</v>
      </c>
    </row>
    <row r="28" spans="2:8" ht="32.1" customHeight="1">
      <c r="B28" s="696" t="s">
        <v>512</v>
      </c>
      <c r="C28" s="712"/>
      <c r="D28" s="712"/>
      <c r="E28" s="710"/>
    </row>
    <row r="29" spans="2:8">
      <c r="B29" s="693" t="s">
        <v>513</v>
      </c>
      <c r="C29" s="713" t="s">
        <v>318</v>
      </c>
      <c r="D29" s="713" t="s">
        <v>318</v>
      </c>
      <c r="E29" s="714" t="s">
        <v>318</v>
      </c>
    </row>
    <row r="30" spans="2:8" ht="27.75" customHeight="1">
      <c r="B30" s="696" t="s">
        <v>514</v>
      </c>
      <c r="C30" s="712"/>
      <c r="D30" s="712"/>
      <c r="E30" s="710"/>
    </row>
    <row r="31" spans="2:8">
      <c r="B31" s="693" t="s">
        <v>515</v>
      </c>
      <c r="C31" s="694">
        <v>186.62</v>
      </c>
      <c r="D31" s="694">
        <v>185.97</v>
      </c>
      <c r="E31" s="695">
        <v>-0.65000000000000568</v>
      </c>
    </row>
    <row r="32" spans="2:8">
      <c r="B32" s="693" t="s">
        <v>516</v>
      </c>
      <c r="C32" s="694">
        <v>206.57</v>
      </c>
      <c r="D32" s="694">
        <v>205.79</v>
      </c>
      <c r="E32" s="695">
        <v>-0.78000000000000114</v>
      </c>
    </row>
    <row r="33" spans="2:5">
      <c r="B33" s="693" t="s">
        <v>517</v>
      </c>
      <c r="C33" s="694">
        <v>322.10000000000002</v>
      </c>
      <c r="D33" s="694">
        <v>322.10000000000002</v>
      </c>
      <c r="E33" s="695">
        <v>0</v>
      </c>
    </row>
    <row r="34" spans="2:5" ht="32.1" customHeight="1">
      <c r="B34" s="696" t="s">
        <v>518</v>
      </c>
      <c r="C34" s="709"/>
      <c r="D34" s="709"/>
      <c r="E34" s="711"/>
    </row>
    <row r="35" spans="2:5" ht="16.5" customHeight="1">
      <c r="B35" s="693" t="s">
        <v>519</v>
      </c>
      <c r="C35" s="694">
        <v>95.65</v>
      </c>
      <c r="D35" s="694">
        <v>95.65</v>
      </c>
      <c r="E35" s="695">
        <v>0</v>
      </c>
    </row>
    <row r="36" spans="2:5" ht="23.25" customHeight="1">
      <c r="B36" s="696" t="s">
        <v>520</v>
      </c>
      <c r="C36" s="709"/>
      <c r="D36" s="709"/>
      <c r="E36" s="711"/>
    </row>
    <row r="37" spans="2:5" ht="13.5" customHeight="1">
      <c r="B37" s="693" t="s">
        <v>521</v>
      </c>
      <c r="C37" s="694">
        <v>255</v>
      </c>
      <c r="D37" s="694">
        <v>255</v>
      </c>
      <c r="E37" s="695">
        <v>0</v>
      </c>
    </row>
    <row r="38" spans="2:5" ht="32.1" customHeight="1">
      <c r="B38" s="696" t="s">
        <v>522</v>
      </c>
      <c r="C38" s="709"/>
      <c r="D38" s="709"/>
      <c r="E38" s="710"/>
    </row>
    <row r="39" spans="2:5" ht="16.5" customHeight="1" thickBot="1">
      <c r="B39" s="702" t="s">
        <v>523</v>
      </c>
      <c r="C39" s="703">
        <v>80.44</v>
      </c>
      <c r="D39" s="703">
        <v>80.44</v>
      </c>
      <c r="E39" s="704">
        <v>0</v>
      </c>
    </row>
    <row r="40" spans="2:5">
      <c r="B40" s="234" t="s">
        <v>524</v>
      </c>
    </row>
    <row r="41" spans="2:5">
      <c r="C41" s="259"/>
      <c r="D41" s="259"/>
      <c r="E41" s="259"/>
    </row>
    <row r="42" spans="2:5" ht="13.15" customHeight="1" thickBot="1">
      <c r="B42" s="259"/>
      <c r="C42" s="259"/>
      <c r="D42" s="259"/>
      <c r="E42" s="259"/>
    </row>
    <row r="43" spans="2:5">
      <c r="B43" s="715"/>
      <c r="C43" s="570"/>
      <c r="D43" s="570"/>
      <c r="E43" s="716"/>
    </row>
    <row r="44" spans="2:5">
      <c r="B44" s="589"/>
      <c r="E44" s="717"/>
    </row>
    <row r="45" spans="2:5" ht="12.75" customHeight="1">
      <c r="B45" s="718" t="s">
        <v>525</v>
      </c>
      <c r="C45" s="719"/>
      <c r="D45" s="719"/>
      <c r="E45" s="720"/>
    </row>
    <row r="46" spans="2:5" ht="18" customHeight="1">
      <c r="B46" s="718"/>
      <c r="C46" s="719"/>
      <c r="D46" s="719"/>
      <c r="E46" s="720"/>
    </row>
    <row r="47" spans="2:5">
      <c r="B47" s="589"/>
      <c r="E47" s="717"/>
    </row>
    <row r="48" spans="2:5" ht="14.25">
      <c r="B48" s="721" t="s">
        <v>526</v>
      </c>
      <c r="C48" s="722"/>
      <c r="D48" s="722"/>
      <c r="E48" s="723"/>
    </row>
    <row r="49" spans="2:5">
      <c r="B49" s="589"/>
      <c r="E49" s="717"/>
    </row>
    <row r="50" spans="2:5">
      <c r="B50" s="589"/>
      <c r="E50" s="717"/>
    </row>
    <row r="51" spans="2:5" ht="12" thickBot="1">
      <c r="B51" s="271"/>
      <c r="C51" s="585"/>
      <c r="D51" s="585"/>
      <c r="E51" s="724"/>
    </row>
    <row r="54" spans="2:5">
      <c r="E54" s="105" t="s">
        <v>61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 t="s">
        <v>16</v>
      </c>
      <c r="E11" s="32">
        <v>201.29</v>
      </c>
      <c r="F11" s="33">
        <f>E11-D11</f>
        <v>-1</v>
      </c>
      <c r="G11" s="34">
        <f t="shared" ref="G11:G18" si="0">(E11*100/D11)-100</f>
        <v>-0.49433980918483655</v>
      </c>
    </row>
    <row r="12" spans="2:7" ht="19.899999999999999" customHeight="1">
      <c r="B12" s="35" t="s">
        <v>14</v>
      </c>
      <c r="C12" s="36" t="s">
        <v>17</v>
      </c>
      <c r="D12" s="37">
        <v>256.95999999999998</v>
      </c>
      <c r="E12" s="37">
        <v>259.51</v>
      </c>
      <c r="F12" s="33">
        <f t="shared" ref="F12:F18" si="1">E12-D12</f>
        <v>2.5500000000000114</v>
      </c>
      <c r="G12" s="38">
        <f t="shared" si="0"/>
        <v>0.99237235367372989</v>
      </c>
    </row>
    <row r="13" spans="2:7" ht="19.899999999999999" customHeight="1">
      <c r="B13" s="35" t="s">
        <v>14</v>
      </c>
      <c r="C13" s="36" t="s">
        <v>18</v>
      </c>
      <c r="D13" s="37" t="s">
        <v>19</v>
      </c>
      <c r="E13" s="37">
        <v>181.38</v>
      </c>
      <c r="F13" s="33">
        <f t="shared" si="1"/>
        <v>-0.96999999999999886</v>
      </c>
      <c r="G13" s="38">
        <f t="shared" si="0"/>
        <v>-0.53194406361392055</v>
      </c>
    </row>
    <row r="14" spans="2:7" ht="19.899999999999999" customHeight="1">
      <c r="B14" s="35" t="s">
        <v>14</v>
      </c>
      <c r="C14" s="36" t="s">
        <v>20</v>
      </c>
      <c r="D14" s="37" t="s">
        <v>21</v>
      </c>
      <c r="E14" s="37">
        <v>187.33</v>
      </c>
      <c r="F14" s="33">
        <f t="shared" si="1"/>
        <v>-1.6599999999999966</v>
      </c>
      <c r="G14" s="38">
        <f t="shared" si="0"/>
        <v>-0.87835335202920817</v>
      </c>
    </row>
    <row r="15" spans="2:7" ht="19.899999999999999" customHeight="1">
      <c r="B15" s="35" t="s">
        <v>14</v>
      </c>
      <c r="C15" s="36" t="s">
        <v>22</v>
      </c>
      <c r="D15" s="37" t="s">
        <v>23</v>
      </c>
      <c r="E15" s="37">
        <v>184.98</v>
      </c>
      <c r="F15" s="33">
        <f t="shared" si="1"/>
        <v>-0.60000000000002274</v>
      </c>
      <c r="G15" s="38">
        <f t="shared" si="0"/>
        <v>-0.32331070158423358</v>
      </c>
    </row>
    <row r="16" spans="2:7" ht="19.899999999999999" customHeight="1">
      <c r="B16" s="39" t="s">
        <v>24</v>
      </c>
      <c r="C16" s="36" t="s">
        <v>25</v>
      </c>
      <c r="D16" s="40" t="s">
        <v>26</v>
      </c>
      <c r="E16" s="37">
        <v>320.23</v>
      </c>
      <c r="F16" s="33">
        <f t="shared" si="1"/>
        <v>3.160000000000025</v>
      </c>
      <c r="G16" s="38">
        <f t="shared" si="0"/>
        <v>0.99662535086889648</v>
      </c>
    </row>
    <row r="17" spans="2:13" ht="19.899999999999999" customHeight="1">
      <c r="B17" s="39" t="s">
        <v>24</v>
      </c>
      <c r="C17" s="36" t="s">
        <v>27</v>
      </c>
      <c r="D17" s="40" t="s">
        <v>28</v>
      </c>
      <c r="E17" s="37">
        <v>509.41</v>
      </c>
      <c r="F17" s="33">
        <f t="shared" si="1"/>
        <v>0</v>
      </c>
      <c r="G17" s="38">
        <f t="shared" si="0"/>
        <v>0</v>
      </c>
    </row>
    <row r="18" spans="2:13" ht="19.899999999999999" customHeight="1" thickBot="1">
      <c r="B18" s="39" t="s">
        <v>24</v>
      </c>
      <c r="C18" s="36" t="s">
        <v>29</v>
      </c>
      <c r="D18" s="40" t="s">
        <v>30</v>
      </c>
      <c r="E18" s="37">
        <v>625.39</v>
      </c>
      <c r="F18" s="33">
        <f t="shared" si="1"/>
        <v>0</v>
      </c>
      <c r="G18" s="38">
        <f t="shared" si="0"/>
        <v>0</v>
      </c>
    </row>
    <row r="19" spans="2:13" ht="19.899999999999999" customHeight="1" thickBot="1">
      <c r="B19" s="41"/>
      <c r="C19" s="42" t="s">
        <v>31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32</v>
      </c>
      <c r="D20" s="46">
        <v>182.9</v>
      </c>
      <c r="E20" s="46">
        <v>182.01</v>
      </c>
      <c r="F20" s="33">
        <f>E20-D20</f>
        <v>-0.89000000000001478</v>
      </c>
      <c r="G20" s="47">
        <f>(E20*100/D20)-100</f>
        <v>-0.4866047020229729</v>
      </c>
    </row>
    <row r="21" spans="2:13" ht="19.899999999999999" customHeight="1">
      <c r="B21" s="35" t="s">
        <v>14</v>
      </c>
      <c r="C21" s="48" t="s">
        <v>33</v>
      </c>
      <c r="D21" s="46">
        <v>328.00989607429364</v>
      </c>
      <c r="E21" s="46">
        <v>328.01118419470589</v>
      </c>
      <c r="F21" s="33">
        <f t="shared" ref="F21:F24" si="2">E21-D21</f>
        <v>1.2881204122550116E-3</v>
      </c>
      <c r="G21" s="47">
        <f>(E21*100/D21)-100</f>
        <v>3.9270778950140084E-4</v>
      </c>
    </row>
    <row r="22" spans="2:13" ht="19.899999999999999" customHeight="1">
      <c r="B22" s="35" t="s">
        <v>14</v>
      </c>
      <c r="C22" s="48" t="s">
        <v>34</v>
      </c>
      <c r="D22" s="46">
        <v>380.93036226065533</v>
      </c>
      <c r="E22" s="46">
        <v>382.11184024169711</v>
      </c>
      <c r="F22" s="33">
        <f>E22-D22</f>
        <v>1.1814779810417804</v>
      </c>
      <c r="G22" s="47">
        <f>(E22*100/D22)-100</f>
        <v>0.31015589674454702</v>
      </c>
    </row>
    <row r="23" spans="2:13" ht="19.899999999999999" customHeight="1">
      <c r="B23" s="39" t="s">
        <v>24</v>
      </c>
      <c r="C23" s="48" t="s">
        <v>35</v>
      </c>
      <c r="D23" s="46">
        <v>328.3</v>
      </c>
      <c r="E23" s="46">
        <v>328.3</v>
      </c>
      <c r="F23" s="33">
        <f t="shared" si="2"/>
        <v>0</v>
      </c>
      <c r="G23" s="47">
        <f>(E23*100/D23)-100</f>
        <v>0</v>
      </c>
    </row>
    <row r="24" spans="2:13" ht="19.899999999999999" customHeight="1" thickBot="1">
      <c r="B24" s="39" t="s">
        <v>24</v>
      </c>
      <c r="C24" s="49" t="s">
        <v>36</v>
      </c>
      <c r="D24" s="40">
        <v>212.42</v>
      </c>
      <c r="E24" s="40">
        <v>212.8</v>
      </c>
      <c r="F24" s="33">
        <f t="shared" si="2"/>
        <v>0.38000000000002387</v>
      </c>
      <c r="G24" s="47">
        <f>(E24*100/D24)-100</f>
        <v>0.17889087656530478</v>
      </c>
    </row>
    <row r="25" spans="2:13" ht="19.899999999999999" customHeight="1" thickBot="1">
      <c r="B25" s="50"/>
      <c r="C25" s="51" t="s">
        <v>37</v>
      </c>
      <c r="D25" s="52"/>
      <c r="E25" s="52"/>
      <c r="F25" s="53"/>
      <c r="G25" s="54"/>
    </row>
    <row r="26" spans="2:13" ht="19.899999999999999" customHeight="1">
      <c r="B26" s="30" t="s">
        <v>38</v>
      </c>
      <c r="C26" s="55" t="s">
        <v>39</v>
      </c>
      <c r="D26" s="56">
        <v>33.310049397253209</v>
      </c>
      <c r="E26" s="56">
        <v>32.866392627032248</v>
      </c>
      <c r="F26" s="57">
        <f>E26-D26</f>
        <v>-0.4436567702209615</v>
      </c>
      <c r="G26" s="58">
        <f>(E26*100/D26)-100</f>
        <v>-1.3319006673630014</v>
      </c>
    </row>
    <row r="27" spans="2:13" ht="19.899999999999999" customHeight="1">
      <c r="B27" s="35" t="s">
        <v>38</v>
      </c>
      <c r="C27" s="59" t="s">
        <v>40</v>
      </c>
      <c r="D27" s="56">
        <v>46.606185494787688</v>
      </c>
      <c r="E27" s="56">
        <v>46.209699207482188</v>
      </c>
      <c r="F27" s="60">
        <f>E27-D27</f>
        <v>-0.39648628730549973</v>
      </c>
      <c r="G27" s="47">
        <f>(E27*100/D27)-100</f>
        <v>-0.85071602212508424</v>
      </c>
    </row>
    <row r="28" spans="2:13" ht="19.899999999999999" customHeight="1">
      <c r="B28" s="61" t="s">
        <v>38</v>
      </c>
      <c r="C28" s="62" t="s">
        <v>41</v>
      </c>
      <c r="D28" s="63" t="s">
        <v>42</v>
      </c>
      <c r="E28" s="63" t="s">
        <v>42</v>
      </c>
      <c r="F28" s="56">
        <v>0</v>
      </c>
      <c r="G28" s="64">
        <v>0</v>
      </c>
    </row>
    <row r="29" spans="2:13" ht="19.899999999999999" customHeight="1" thickBot="1">
      <c r="B29" s="65" t="s">
        <v>38</v>
      </c>
      <c r="C29" s="66" t="s">
        <v>43</v>
      </c>
      <c r="D29" s="67" t="s">
        <v>44</v>
      </c>
      <c r="E29" s="67" t="s">
        <v>44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45</v>
      </c>
      <c r="D30" s="70"/>
      <c r="E30" s="70"/>
      <c r="F30" s="53"/>
      <c r="G30" s="71"/>
    </row>
    <row r="31" spans="2:13" s="74" customFormat="1" ht="19.899999999999999" customHeight="1">
      <c r="B31" s="72" t="s">
        <v>46</v>
      </c>
      <c r="C31" s="55" t="s">
        <v>47</v>
      </c>
      <c r="D31" s="73">
        <v>206.80978707741841</v>
      </c>
      <c r="E31" s="73">
        <v>210.24487987150258</v>
      </c>
      <c r="F31" s="33">
        <f>E31-D31</f>
        <v>3.43509279408417</v>
      </c>
      <c r="G31" s="58">
        <f t="shared" ref="G31:G37" si="3">(E31*100/D31)-100</f>
        <v>1.6609914079154464</v>
      </c>
      <c r="I31" s="1"/>
      <c r="J31" s="1"/>
      <c r="K31" s="1"/>
      <c r="L31" s="1"/>
      <c r="M31" s="1"/>
    </row>
    <row r="32" spans="2:13" ht="19.899999999999999" customHeight="1">
      <c r="B32" s="39" t="s">
        <v>46</v>
      </c>
      <c r="C32" s="59" t="s">
        <v>48</v>
      </c>
      <c r="D32" s="40">
        <v>178.77363712725747</v>
      </c>
      <c r="E32" s="40">
        <v>183.33039121517569</v>
      </c>
      <c r="F32" s="33">
        <f t="shared" ref="F32:F36" si="4">E32-D32</f>
        <v>4.5567540879182218</v>
      </c>
      <c r="G32" s="47">
        <f t="shared" si="3"/>
        <v>2.548896001189803</v>
      </c>
    </row>
    <row r="33" spans="2:12" ht="19.899999999999999" customHeight="1">
      <c r="B33" s="39" t="s">
        <v>46</v>
      </c>
      <c r="C33" s="59" t="s">
        <v>49</v>
      </c>
      <c r="D33" s="40">
        <v>172.11816042925096</v>
      </c>
      <c r="E33" s="40">
        <v>175.25694985640928</v>
      </c>
      <c r="F33" s="33">
        <f t="shared" si="4"/>
        <v>3.138789427158315</v>
      </c>
      <c r="G33" s="38">
        <f t="shared" si="3"/>
        <v>1.8236247815630691</v>
      </c>
    </row>
    <row r="34" spans="2:12" ht="19.899999999999999" customHeight="1">
      <c r="B34" s="39" t="s">
        <v>46</v>
      </c>
      <c r="C34" s="59" t="s">
        <v>50</v>
      </c>
      <c r="D34" s="40">
        <v>174.4375</v>
      </c>
      <c r="E34" s="40">
        <v>175.47</v>
      </c>
      <c r="F34" s="33">
        <f t="shared" si="4"/>
        <v>1.0324999999999989</v>
      </c>
      <c r="G34" s="38">
        <f t="shared" si="3"/>
        <v>0.59190254389108077</v>
      </c>
    </row>
    <row r="35" spans="2:12" ht="19.899999999999999" customHeight="1">
      <c r="B35" s="39" t="s">
        <v>46</v>
      </c>
      <c r="C35" s="59" t="s">
        <v>51</v>
      </c>
      <c r="D35" s="40">
        <v>67.554999999999993</v>
      </c>
      <c r="E35" s="40">
        <v>69.075000000000003</v>
      </c>
      <c r="F35" s="33">
        <f t="shared" si="4"/>
        <v>1.5200000000000102</v>
      </c>
      <c r="G35" s="38">
        <f t="shared" si="3"/>
        <v>2.2500185034416518</v>
      </c>
    </row>
    <row r="36" spans="2:12" ht="19.899999999999999" customHeight="1">
      <c r="B36" s="39" t="s">
        <v>46</v>
      </c>
      <c r="C36" s="59" t="s">
        <v>52</v>
      </c>
      <c r="D36" s="40">
        <v>102.67</v>
      </c>
      <c r="E36" s="40">
        <v>102.705</v>
      </c>
      <c r="F36" s="33">
        <f t="shared" si="4"/>
        <v>3.4999999999996589E-2</v>
      </c>
      <c r="G36" s="38">
        <f t="shared" si="3"/>
        <v>3.4089802279140713E-2</v>
      </c>
    </row>
    <row r="37" spans="2:12" ht="19.899999999999999" customHeight="1" thickBot="1">
      <c r="B37" s="75" t="s">
        <v>46</v>
      </c>
      <c r="C37" s="76" t="s">
        <v>53</v>
      </c>
      <c r="D37" s="77">
        <v>78.614999999999995</v>
      </c>
      <c r="E37" s="77">
        <v>78.781666666666666</v>
      </c>
      <c r="F37" s="78">
        <f>E37-D37</f>
        <v>0.1666666666666714</v>
      </c>
      <c r="G37" s="79">
        <f t="shared" si="3"/>
        <v>0.21200364646273329</v>
      </c>
    </row>
    <row r="38" spans="2:12" ht="19.899999999999999" customHeight="1">
      <c r="B38" s="80" t="s">
        <v>54</v>
      </c>
      <c r="C38" s="81"/>
      <c r="F38" s="81"/>
      <c r="G38" s="81"/>
      <c r="L38" s="82"/>
    </row>
    <row r="39" spans="2:12" ht="15" customHeight="1">
      <c r="B39" s="83" t="s">
        <v>55</v>
      </c>
      <c r="C39" s="81"/>
      <c r="D39" s="81"/>
      <c r="E39" s="81"/>
      <c r="F39" s="81"/>
      <c r="G39" s="81"/>
      <c r="L39" s="82"/>
    </row>
    <row r="40" spans="2:12" ht="15" customHeight="1">
      <c r="B40" s="1" t="s">
        <v>56</v>
      </c>
      <c r="C40" s="84"/>
      <c r="D40" s="85"/>
      <c r="E40" s="85"/>
      <c r="F40" s="81"/>
      <c r="L40" s="82"/>
    </row>
    <row r="41" spans="2:12" ht="15" customHeight="1">
      <c r="B41" s="1" t="s">
        <v>57</v>
      </c>
      <c r="C41" s="81"/>
      <c r="D41" s="85"/>
      <c r="E41" s="81"/>
      <c r="F41" s="81"/>
      <c r="L41" s="82"/>
    </row>
    <row r="42" spans="2:12" ht="15" customHeight="1">
      <c r="B42" s="1" t="s">
        <v>58</v>
      </c>
      <c r="C42" s="81"/>
      <c r="D42" s="85"/>
      <c r="E42" s="81"/>
      <c r="F42" s="81"/>
      <c r="L42" s="82"/>
    </row>
    <row r="43" spans="2:12" ht="15" customHeight="1">
      <c r="B43" s="1" t="s">
        <v>59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38.25" customHeight="1">
      <c r="B45" s="87" t="s">
        <v>60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</row>
    <row r="66" spans="2:8" ht="15" customHeight="1">
      <c r="B66" s="93"/>
      <c r="C66" s="104"/>
      <c r="D66" s="95"/>
      <c r="E66" s="95"/>
      <c r="F66" s="96"/>
      <c r="G66" s="105" t="s">
        <v>61</v>
      </c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0</xdr:colOff>
                <xdr:row>45</xdr:row>
                <xdr:rowOff>333375</xdr:rowOff>
              </from>
              <to>
                <xdr:col>6</xdr:col>
                <xdr:colOff>962025</xdr:colOff>
                <xdr:row>64</xdr:row>
                <xdr:rowOff>57150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57.140625" style="115" customWidth="1"/>
    <col min="4" max="4" width="18.85546875" style="115" customWidth="1"/>
    <col min="5" max="5" width="20" style="115" customWidth="1"/>
    <col min="6" max="6" width="19.42578125" style="115" customWidth="1"/>
    <col min="7" max="7" width="19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62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63</v>
      </c>
      <c r="E6" s="22" t="s">
        <v>64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65</v>
      </c>
      <c r="D7" s="118"/>
      <c r="E7" s="118"/>
      <c r="F7" s="119"/>
      <c r="G7" s="120"/>
    </row>
    <row r="8" spans="2:10" ht="20.100000000000001" customHeight="1">
      <c r="B8" s="121" t="s">
        <v>24</v>
      </c>
      <c r="C8" s="122" t="s">
        <v>66</v>
      </c>
      <c r="D8" s="123">
        <v>45.760226763179816</v>
      </c>
      <c r="E8" s="123">
        <v>61.5</v>
      </c>
      <c r="F8" s="124">
        <f t="shared" ref="F8:F14" si="0">E8-D8</f>
        <v>15.739773236820184</v>
      </c>
      <c r="G8" s="125">
        <f t="shared" ref="G8:G14" si="1">(E8*100/D8)-100</f>
        <v>34.396187148016764</v>
      </c>
      <c r="J8" s="126"/>
    </row>
    <row r="9" spans="2:10" ht="20.100000000000001" customHeight="1">
      <c r="B9" s="121" t="s">
        <v>24</v>
      </c>
      <c r="C9" s="122" t="s">
        <v>67</v>
      </c>
      <c r="D9" s="123">
        <v>40.059215262778977</v>
      </c>
      <c r="E9" s="123">
        <v>39.742342430787353</v>
      </c>
      <c r="F9" s="124">
        <f t="shared" si="0"/>
        <v>-0.31687283199162408</v>
      </c>
      <c r="G9" s="125">
        <f t="shared" si="1"/>
        <v>-0.79101108175238721</v>
      </c>
      <c r="J9" s="126"/>
    </row>
    <row r="10" spans="2:10" ht="20.100000000000001" customHeight="1">
      <c r="B10" s="121" t="s">
        <v>24</v>
      </c>
      <c r="C10" s="122" t="s">
        <v>68</v>
      </c>
      <c r="D10" s="123">
        <v>30.330796520076813</v>
      </c>
      <c r="E10" s="123">
        <v>30.691754679284227</v>
      </c>
      <c r="F10" s="124">
        <f t="shared" si="0"/>
        <v>0.36095815920741359</v>
      </c>
      <c r="G10" s="125">
        <f t="shared" si="1"/>
        <v>1.1900714805444892</v>
      </c>
      <c r="J10" s="126"/>
    </row>
    <row r="11" spans="2:10" ht="20.100000000000001" customHeight="1">
      <c r="B11" s="121" t="s">
        <v>24</v>
      </c>
      <c r="C11" s="122" t="s">
        <v>69</v>
      </c>
      <c r="D11" s="123">
        <v>242.69003191750551</v>
      </c>
      <c r="E11" s="123">
        <v>239.60661674441442</v>
      </c>
      <c r="F11" s="124">
        <f t="shared" si="0"/>
        <v>-3.0834151730910833</v>
      </c>
      <c r="G11" s="125">
        <f t="shared" si="1"/>
        <v>-1.2705157886909859</v>
      </c>
      <c r="J11" s="126"/>
    </row>
    <row r="12" spans="2:10" ht="20.100000000000001" customHeight="1">
      <c r="B12" s="121" t="s">
        <v>24</v>
      </c>
      <c r="C12" s="122" t="s">
        <v>70</v>
      </c>
      <c r="D12" s="123">
        <v>38.862603242455521</v>
      </c>
      <c r="E12" s="123">
        <v>38.570445127208693</v>
      </c>
      <c r="F12" s="124">
        <f t="shared" si="0"/>
        <v>-0.29215811524682778</v>
      </c>
      <c r="G12" s="125">
        <f t="shared" si="1"/>
        <v>-0.75177186001698715</v>
      </c>
      <c r="J12" s="126"/>
    </row>
    <row r="13" spans="2:10" ht="20.100000000000001" customHeight="1">
      <c r="B13" s="121" t="s">
        <v>24</v>
      </c>
      <c r="C13" s="122" t="s">
        <v>71</v>
      </c>
      <c r="D13" s="123">
        <v>65.844006843506321</v>
      </c>
      <c r="E13" s="123">
        <v>66.844450404100982</v>
      </c>
      <c r="F13" s="124">
        <f t="shared" si="0"/>
        <v>1.0004435605946611</v>
      </c>
      <c r="G13" s="125">
        <f t="shared" si="1"/>
        <v>1.5194147630967336</v>
      </c>
      <c r="J13" s="126"/>
    </row>
    <row r="14" spans="2:10" ht="20.100000000000001" customHeight="1" thickBot="1">
      <c r="B14" s="121" t="s">
        <v>24</v>
      </c>
      <c r="C14" s="122" t="s">
        <v>72</v>
      </c>
      <c r="D14" s="123">
        <v>19.600000000000001</v>
      </c>
      <c r="E14" s="123">
        <v>17.399999999999999</v>
      </c>
      <c r="F14" s="124">
        <f t="shared" si="0"/>
        <v>-2.2000000000000028</v>
      </c>
      <c r="G14" s="125">
        <f t="shared" si="1"/>
        <v>-11.224489795918387</v>
      </c>
      <c r="J14" s="126"/>
    </row>
    <row r="15" spans="2:10" ht="20.100000000000001" customHeight="1" thickBot="1">
      <c r="B15" s="50"/>
      <c r="C15" s="117" t="s">
        <v>73</v>
      </c>
      <c r="D15" s="127"/>
      <c r="E15" s="127"/>
      <c r="F15" s="128"/>
      <c r="G15" s="129"/>
    </row>
    <row r="16" spans="2:10" ht="20.100000000000001" customHeight="1">
      <c r="B16" s="130" t="s">
        <v>24</v>
      </c>
      <c r="C16" s="131" t="s">
        <v>74</v>
      </c>
      <c r="D16" s="132">
        <v>61.353963414634137</v>
      </c>
      <c r="E16" s="133">
        <v>60.841465201465198</v>
      </c>
      <c r="F16" s="124">
        <f t="shared" ref="F16:F35" si="2">E16-D16</f>
        <v>-0.51249821316893929</v>
      </c>
      <c r="G16" s="125">
        <f t="shared" ref="G16:G35" si="3">(E16*100/D16)-100</f>
        <v>-0.83531394655865654</v>
      </c>
    </row>
    <row r="17" spans="2:7" ht="20.100000000000001" customHeight="1">
      <c r="B17" s="134" t="s">
        <v>24</v>
      </c>
      <c r="C17" s="135" t="s">
        <v>75</v>
      </c>
      <c r="D17" s="136">
        <v>77.361116389548727</v>
      </c>
      <c r="E17" s="123">
        <v>67.008706542863322</v>
      </c>
      <c r="F17" s="124">
        <f t="shared" si="2"/>
        <v>-10.352409846685404</v>
      </c>
      <c r="G17" s="125">
        <f t="shared" si="3"/>
        <v>-13.381929229868234</v>
      </c>
    </row>
    <row r="18" spans="2:7" ht="20.100000000000001" customHeight="1">
      <c r="B18" s="134" t="s">
        <v>24</v>
      </c>
      <c r="C18" s="135" t="s">
        <v>76</v>
      </c>
      <c r="D18" s="136">
        <v>69.159208378672474</v>
      </c>
      <c r="E18" s="123">
        <v>35.871038619667047</v>
      </c>
      <c r="F18" s="124">
        <f t="shared" si="2"/>
        <v>-33.288169759005427</v>
      </c>
      <c r="G18" s="125">
        <f t="shared" si="3"/>
        <v>-48.132664527824375</v>
      </c>
    </row>
    <row r="19" spans="2:7" ht="20.100000000000001" customHeight="1">
      <c r="B19" s="134" t="s">
        <v>24</v>
      </c>
      <c r="C19" s="135" t="s">
        <v>77</v>
      </c>
      <c r="D19" s="136">
        <v>33.857431027588966</v>
      </c>
      <c r="E19" s="123">
        <v>33.277756635576097</v>
      </c>
      <c r="F19" s="124">
        <f t="shared" si="2"/>
        <v>-0.57967439201286908</v>
      </c>
      <c r="G19" s="125">
        <f t="shared" si="3"/>
        <v>-1.7121038850836499</v>
      </c>
    </row>
    <row r="20" spans="2:7" ht="20.100000000000001" customHeight="1">
      <c r="B20" s="134" t="s">
        <v>24</v>
      </c>
      <c r="C20" s="135" t="s">
        <v>78</v>
      </c>
      <c r="D20" s="136">
        <v>9.1649384952079096</v>
      </c>
      <c r="E20" s="123">
        <v>9.0822277563957439</v>
      </c>
      <c r="F20" s="124">
        <f t="shared" si="2"/>
        <v>-8.2710738812165729E-2</v>
      </c>
      <c r="G20" s="125">
        <f t="shared" si="3"/>
        <v>-0.90246910937169389</v>
      </c>
    </row>
    <row r="21" spans="2:7" ht="20.100000000000001" customHeight="1">
      <c r="B21" s="134" t="s">
        <v>24</v>
      </c>
      <c r="C21" s="135" t="s">
        <v>79</v>
      </c>
      <c r="D21" s="136">
        <v>171.24041645411992</v>
      </c>
      <c r="E21" s="123">
        <v>171.18228821354703</v>
      </c>
      <c r="F21" s="124">
        <f t="shared" si="2"/>
        <v>-5.8128240572898449E-2</v>
      </c>
      <c r="G21" s="125">
        <f t="shared" si="3"/>
        <v>-3.3945397807684685E-2</v>
      </c>
    </row>
    <row r="22" spans="2:7" ht="20.100000000000001" customHeight="1">
      <c r="B22" s="134" t="s">
        <v>24</v>
      </c>
      <c r="C22" s="135" t="s">
        <v>80</v>
      </c>
      <c r="D22" s="136">
        <v>36.339000705639684</v>
      </c>
      <c r="E22" s="123">
        <v>34.214736395830222</v>
      </c>
      <c r="F22" s="124">
        <f t="shared" si="2"/>
        <v>-2.1242643098094618</v>
      </c>
      <c r="G22" s="125">
        <f t="shared" si="3"/>
        <v>-5.8456871916122424</v>
      </c>
    </row>
    <row r="23" spans="2:7" ht="20.100000000000001" customHeight="1">
      <c r="B23" s="134" t="s">
        <v>24</v>
      </c>
      <c r="C23" s="135" t="s">
        <v>81</v>
      </c>
      <c r="D23" s="136">
        <v>31.24090838749613</v>
      </c>
      <c r="E23" s="123">
        <v>32.169645620550909</v>
      </c>
      <c r="F23" s="124">
        <f t="shared" si="2"/>
        <v>0.92873723305477895</v>
      </c>
      <c r="G23" s="125">
        <f t="shared" si="3"/>
        <v>2.9728240342284522</v>
      </c>
    </row>
    <row r="24" spans="2:7" ht="20.100000000000001" customHeight="1">
      <c r="B24" s="134" t="s">
        <v>24</v>
      </c>
      <c r="C24" s="135" t="s">
        <v>82</v>
      </c>
      <c r="D24" s="136">
        <v>33.717531596878771</v>
      </c>
      <c r="E24" s="123">
        <v>33.732361797999779</v>
      </c>
      <c r="F24" s="124">
        <f t="shared" si="2"/>
        <v>1.4830201121007747E-2</v>
      </c>
      <c r="G24" s="125">
        <f t="shared" si="3"/>
        <v>4.3983650103200489E-2</v>
      </c>
    </row>
    <row r="25" spans="2:7" ht="20.100000000000001" customHeight="1">
      <c r="B25" s="134" t="s">
        <v>24</v>
      </c>
      <c r="C25" s="135" t="s">
        <v>83</v>
      </c>
      <c r="D25" s="136">
        <v>90.619950445986106</v>
      </c>
      <c r="E25" s="123">
        <v>91.094677898909765</v>
      </c>
      <c r="F25" s="124">
        <f t="shared" si="2"/>
        <v>0.47472745292365914</v>
      </c>
      <c r="G25" s="125">
        <f t="shared" si="3"/>
        <v>0.52386637885727794</v>
      </c>
    </row>
    <row r="26" spans="2:7" ht="20.100000000000001" customHeight="1">
      <c r="B26" s="134" t="s">
        <v>24</v>
      </c>
      <c r="C26" s="135" t="s">
        <v>84</v>
      </c>
      <c r="D26" s="136">
        <v>243.00000000000003</v>
      </c>
      <c r="E26" s="123">
        <v>220.00000000000003</v>
      </c>
      <c r="F26" s="124">
        <f t="shared" si="2"/>
        <v>-23</v>
      </c>
      <c r="G26" s="125">
        <f t="shared" si="3"/>
        <v>-9.4650205761316784</v>
      </c>
    </row>
    <row r="27" spans="2:7" ht="20.100000000000001" customHeight="1">
      <c r="B27" s="134" t="s">
        <v>24</v>
      </c>
      <c r="C27" s="135" t="s">
        <v>85</v>
      </c>
      <c r="D27" s="136">
        <v>144.71186485767493</v>
      </c>
      <c r="E27" s="123">
        <v>119.0024261771748</v>
      </c>
      <c r="F27" s="124">
        <f t="shared" si="2"/>
        <v>-25.709438680500128</v>
      </c>
      <c r="G27" s="125">
        <f t="shared" si="3"/>
        <v>-17.765950777972165</v>
      </c>
    </row>
    <row r="28" spans="2:7" ht="20.100000000000001" customHeight="1">
      <c r="B28" s="134" t="s">
        <v>24</v>
      </c>
      <c r="C28" s="135" t="s">
        <v>86</v>
      </c>
      <c r="D28" s="136">
        <v>180.61753522363369</v>
      </c>
      <c r="E28" s="123">
        <v>181.03294928417415</v>
      </c>
      <c r="F28" s="124">
        <f t="shared" si="2"/>
        <v>0.41541406054045638</v>
      </c>
      <c r="G28" s="125">
        <f t="shared" si="3"/>
        <v>0.22999652831387607</v>
      </c>
    </row>
    <row r="29" spans="2:7" ht="20.100000000000001" customHeight="1">
      <c r="B29" s="134" t="s">
        <v>24</v>
      </c>
      <c r="C29" s="135" t="s">
        <v>87</v>
      </c>
      <c r="D29" s="136">
        <v>37.205135570894136</v>
      </c>
      <c r="E29" s="123">
        <v>29.478405606196322</v>
      </c>
      <c r="F29" s="124">
        <f t="shared" si="2"/>
        <v>-7.7267299646978138</v>
      </c>
      <c r="G29" s="125">
        <f t="shared" si="3"/>
        <v>-20.767912402777256</v>
      </c>
    </row>
    <row r="30" spans="2:7" ht="20.100000000000001" customHeight="1">
      <c r="B30" s="134" t="s">
        <v>24</v>
      </c>
      <c r="C30" s="135" t="s">
        <v>88</v>
      </c>
      <c r="D30" s="136">
        <v>48.604999999999983</v>
      </c>
      <c r="E30" s="123">
        <v>45.376651372633752</v>
      </c>
      <c r="F30" s="124">
        <f t="shared" si="2"/>
        <v>-3.2283486273662305</v>
      </c>
      <c r="G30" s="125">
        <f t="shared" si="3"/>
        <v>-6.6420093146100925</v>
      </c>
    </row>
    <row r="31" spans="2:7" ht="20.100000000000001" customHeight="1">
      <c r="B31" s="134" t="s">
        <v>24</v>
      </c>
      <c r="C31" s="135" t="s">
        <v>89</v>
      </c>
      <c r="D31" s="136">
        <v>74.170847495657199</v>
      </c>
      <c r="E31" s="123">
        <v>75.953818281212776</v>
      </c>
      <c r="F31" s="124">
        <f t="shared" si="2"/>
        <v>1.7829707855555768</v>
      </c>
      <c r="G31" s="125">
        <f t="shared" si="3"/>
        <v>2.4038700456536901</v>
      </c>
    </row>
    <row r="32" spans="2:7" ht="20.100000000000001" customHeight="1">
      <c r="B32" s="134" t="s">
        <v>24</v>
      </c>
      <c r="C32" s="135" t="s">
        <v>90</v>
      </c>
      <c r="D32" s="136">
        <v>60.955494505494514</v>
      </c>
      <c r="E32" s="123">
        <v>60.578597592883312</v>
      </c>
      <c r="F32" s="124">
        <f t="shared" si="2"/>
        <v>-0.37689691261120117</v>
      </c>
      <c r="G32" s="125">
        <f t="shared" si="3"/>
        <v>-0.61831491265684235</v>
      </c>
    </row>
    <row r="33" spans="2:10" ht="20.100000000000001" customHeight="1">
      <c r="B33" s="134" t="s">
        <v>24</v>
      </c>
      <c r="C33" s="135" t="s">
        <v>91</v>
      </c>
      <c r="D33" s="136">
        <v>67.304179135890976</v>
      </c>
      <c r="E33" s="123">
        <v>61.578705270656123</v>
      </c>
      <c r="F33" s="124">
        <f t="shared" si="2"/>
        <v>-5.7254738652348536</v>
      </c>
      <c r="G33" s="125">
        <f t="shared" si="3"/>
        <v>-8.5068623356579423</v>
      </c>
    </row>
    <row r="34" spans="2:10" ht="20.100000000000001" customHeight="1">
      <c r="B34" s="134" t="s">
        <v>24</v>
      </c>
      <c r="C34" s="135" t="s">
        <v>92</v>
      </c>
      <c r="D34" s="136">
        <v>19</v>
      </c>
      <c r="E34" s="123">
        <v>19</v>
      </c>
      <c r="F34" s="124">
        <f t="shared" si="2"/>
        <v>0</v>
      </c>
      <c r="G34" s="125">
        <f t="shared" si="3"/>
        <v>0</v>
      </c>
    </row>
    <row r="35" spans="2:10" ht="20.100000000000001" customHeight="1" thickBot="1">
      <c r="B35" s="137" t="s">
        <v>24</v>
      </c>
      <c r="C35" s="138" t="s">
        <v>93</v>
      </c>
      <c r="D35" s="139">
        <v>21.857687953988219</v>
      </c>
      <c r="E35" s="140">
        <v>22.618707179028895</v>
      </c>
      <c r="F35" s="141">
        <f t="shared" si="2"/>
        <v>0.76101922504067687</v>
      </c>
      <c r="G35" s="142">
        <f t="shared" si="3"/>
        <v>3.4817004737311237</v>
      </c>
    </row>
    <row r="36" spans="2:10" ht="15" customHeight="1">
      <c r="B36" s="80" t="s">
        <v>54</v>
      </c>
      <c r="C36" s="143"/>
      <c r="F36" s="143"/>
      <c r="G36" s="143"/>
      <c r="J36" s="144"/>
    </row>
    <row r="37" spans="2:10" ht="15" customHeight="1">
      <c r="B37" s="83" t="s">
        <v>94</v>
      </c>
      <c r="C37" s="81"/>
      <c r="D37" s="143"/>
      <c r="E37" s="143"/>
      <c r="F37" s="143"/>
      <c r="G37" s="143"/>
    </row>
    <row r="38" spans="2:10" ht="9.75" customHeight="1">
      <c r="B38" s="145"/>
      <c r="D38" s="143"/>
      <c r="E38" s="146"/>
      <c r="F38" s="143"/>
      <c r="G38" s="143"/>
    </row>
    <row r="39" spans="2:10" s="143" customFormat="1" ht="60.75" customHeight="1">
      <c r="B39" s="147"/>
      <c r="C39" s="147"/>
      <c r="D39" s="147"/>
      <c r="E39" s="147"/>
      <c r="F39" s="147"/>
      <c r="G39" s="147"/>
    </row>
    <row r="40" spans="2:10" ht="33" customHeight="1">
      <c r="B40" s="147" t="s">
        <v>60</v>
      </c>
      <c r="C40" s="147"/>
      <c r="D40" s="147"/>
      <c r="E40" s="147"/>
      <c r="F40" s="147"/>
      <c r="G40" s="147"/>
    </row>
    <row r="41" spans="2:10" ht="28.5" customHeight="1">
      <c r="I41" s="148"/>
    </row>
    <row r="42" spans="2:10" ht="18.75" customHeight="1">
      <c r="I42" s="148"/>
    </row>
    <row r="43" spans="2:10" ht="18.75" customHeight="1">
      <c r="I43" s="148"/>
    </row>
    <row r="44" spans="2:10" ht="13.5" customHeight="1">
      <c r="I44" s="148"/>
    </row>
    <row r="45" spans="2:10" ht="15" customHeight="1">
      <c r="B45" s="149"/>
      <c r="C45" s="150"/>
      <c r="D45" s="151"/>
      <c r="E45" s="151"/>
      <c r="F45" s="149"/>
      <c r="G45" s="149"/>
    </row>
    <row r="46" spans="2:10" ht="11.25" customHeight="1">
      <c r="B46" s="149"/>
      <c r="C46" s="150"/>
      <c r="D46" s="149"/>
      <c r="E46" s="149"/>
      <c r="F46" s="149"/>
      <c r="G46" s="149"/>
    </row>
    <row r="47" spans="2:10" ht="13.5" customHeight="1">
      <c r="B47" s="149"/>
      <c r="C47" s="149"/>
      <c r="D47" s="152"/>
      <c r="E47" s="152"/>
      <c r="F47" s="153"/>
      <c r="G47" s="153"/>
    </row>
    <row r="48" spans="2:10" ht="6" customHeight="1">
      <c r="B48" s="154"/>
      <c r="C48" s="155"/>
      <c r="D48" s="156"/>
      <c r="E48" s="156"/>
      <c r="F48" s="157"/>
      <c r="G48" s="156"/>
    </row>
    <row r="49" spans="2:10" ht="15" customHeight="1">
      <c r="B49" s="154"/>
      <c r="C49" s="155"/>
      <c r="D49" s="156"/>
      <c r="E49" s="156"/>
      <c r="F49" s="157"/>
      <c r="G49" s="156"/>
    </row>
    <row r="50" spans="2:10" ht="15" customHeight="1">
      <c r="B50" s="154"/>
      <c r="C50" s="155"/>
      <c r="D50" s="156"/>
      <c r="E50" s="156"/>
      <c r="F50" s="157"/>
      <c r="G50" s="156"/>
    </row>
    <row r="51" spans="2:10" ht="15" customHeight="1">
      <c r="B51" s="154"/>
      <c r="C51" s="155"/>
      <c r="D51" s="156"/>
      <c r="E51" s="156"/>
      <c r="F51" s="157"/>
      <c r="G51" s="158"/>
    </row>
    <row r="52" spans="2:10" ht="15" customHeight="1">
      <c r="B52" s="154"/>
      <c r="C52" s="159"/>
      <c r="D52" s="156"/>
      <c r="E52" s="156"/>
      <c r="F52" s="157"/>
      <c r="G52" s="158"/>
      <c r="I52" s="160"/>
    </row>
    <row r="53" spans="2:10" ht="15" customHeight="1">
      <c r="B53" s="154"/>
      <c r="C53" s="159"/>
      <c r="D53" s="156"/>
      <c r="E53" s="156"/>
      <c r="F53" s="157"/>
      <c r="G53" s="158"/>
      <c r="H53" s="160"/>
      <c r="I53" s="161"/>
    </row>
    <row r="54" spans="2:10" ht="15" customHeight="1">
      <c r="B54" s="162"/>
      <c r="C54" s="159"/>
      <c r="D54" s="156"/>
      <c r="E54" s="156"/>
      <c r="F54" s="157"/>
      <c r="G54" s="158"/>
      <c r="H54" s="160"/>
      <c r="I54" s="161"/>
      <c r="J54" s="126"/>
    </row>
    <row r="55" spans="2:10" ht="15" customHeight="1">
      <c r="B55" s="154"/>
      <c r="C55" s="159"/>
      <c r="D55" s="156"/>
      <c r="E55" s="156"/>
      <c r="F55" s="157"/>
      <c r="G55" s="156"/>
      <c r="H55" s="161"/>
    </row>
    <row r="56" spans="2:10" ht="15" customHeight="1">
      <c r="B56" s="154"/>
      <c r="C56" s="159"/>
      <c r="D56" s="156"/>
      <c r="E56" s="156"/>
      <c r="F56" s="157"/>
      <c r="G56" s="156"/>
      <c r="H56" s="160"/>
    </row>
    <row r="57" spans="2:10" ht="15" customHeight="1">
      <c r="B57" s="154"/>
      <c r="C57" s="159"/>
      <c r="D57" s="156"/>
      <c r="E57" s="156"/>
      <c r="F57" s="157"/>
      <c r="G57" s="156"/>
      <c r="H57" s="100"/>
      <c r="I57" s="161"/>
    </row>
    <row r="58" spans="2:10" ht="15" customHeight="1">
      <c r="B58" s="154"/>
      <c r="C58" s="163"/>
      <c r="D58" s="156"/>
      <c r="E58" s="156"/>
      <c r="F58" s="157"/>
      <c r="I58" s="161"/>
    </row>
    <row r="59" spans="2:10" ht="15" customHeight="1">
      <c r="B59" s="154"/>
      <c r="C59" s="164"/>
      <c r="D59" s="156"/>
      <c r="E59" s="156"/>
      <c r="F59" s="157"/>
    </row>
    <row r="60" spans="2:10" ht="15" customHeight="1">
      <c r="B60" s="154"/>
      <c r="C60" s="164"/>
      <c r="D60" s="156"/>
      <c r="E60" s="156"/>
      <c r="F60" s="157"/>
    </row>
    <row r="61" spans="2:10" ht="15" customHeight="1">
      <c r="B61" s="154"/>
      <c r="C61" s="164"/>
      <c r="D61" s="156"/>
      <c r="E61" s="156"/>
      <c r="F61" s="157"/>
      <c r="G61" s="105" t="s">
        <v>61</v>
      </c>
    </row>
    <row r="62" spans="2:10" ht="15" customHeight="1">
      <c r="B62" s="154"/>
      <c r="C62" s="164"/>
      <c r="D62" s="156"/>
      <c r="E62" s="156"/>
      <c r="F62" s="157"/>
    </row>
    <row r="63" spans="2:10" ht="15" customHeight="1">
      <c r="B63" s="154"/>
      <c r="C63" s="159"/>
      <c r="D63" s="165"/>
      <c r="E63" s="165"/>
      <c r="F63" s="157"/>
      <c r="H63" s="161"/>
    </row>
    <row r="64" spans="2:10" ht="15" customHeight="1">
      <c r="B64" s="154"/>
      <c r="C64" s="166"/>
      <c r="D64" s="156"/>
      <c r="E64" s="156"/>
      <c r="F64" s="157"/>
    </row>
    <row r="65" spans="2:8" ht="15" customHeight="1">
      <c r="B65" s="167"/>
      <c r="C65" s="166"/>
      <c r="D65" s="168"/>
      <c r="E65" s="168"/>
      <c r="F65" s="157"/>
    </row>
    <row r="66" spans="2:8" ht="15" customHeight="1">
      <c r="B66" s="167"/>
      <c r="C66" s="166"/>
      <c r="D66" s="156"/>
      <c r="E66" s="156"/>
      <c r="F66" s="157"/>
      <c r="G66" s="156"/>
    </row>
    <row r="67" spans="2:8" ht="15" customHeight="1">
      <c r="B67" s="167"/>
      <c r="C67" s="166"/>
      <c r="D67" s="169"/>
      <c r="E67" s="169"/>
      <c r="F67" s="169"/>
      <c r="G67" s="169"/>
    </row>
    <row r="68" spans="2:8" ht="12" customHeight="1">
      <c r="B68" s="166"/>
      <c r="C68" s="170"/>
      <c r="D68" s="170"/>
      <c r="E68" s="170"/>
      <c r="F68" s="170"/>
      <c r="G68" s="170"/>
    </row>
    <row r="69" spans="2:8" ht="15" customHeight="1">
      <c r="B69" s="171"/>
      <c r="C69" s="170"/>
      <c r="D69" s="170"/>
      <c r="E69" s="170"/>
      <c r="F69" s="170"/>
      <c r="G69" s="170"/>
    </row>
    <row r="70" spans="2:8" ht="13.5" customHeight="1">
      <c r="B70" s="171"/>
      <c r="C70" s="172"/>
      <c r="D70" s="172"/>
      <c r="E70" s="172"/>
      <c r="F70" s="172"/>
      <c r="G70" s="172"/>
      <c r="H70" s="100"/>
    </row>
    <row r="71" spans="2:8">
      <c r="B71" s="173"/>
    </row>
    <row r="72" spans="2:8" ht="11.25" customHeight="1">
      <c r="B72" s="174"/>
      <c r="C72" s="174"/>
      <c r="D72" s="174"/>
    </row>
  </sheetData>
  <mergeCells count="4">
    <mergeCell ref="B3:G3"/>
    <mergeCell ref="B39:G39"/>
    <mergeCell ref="B40:G40"/>
    <mergeCell ref="D67:G67"/>
  </mergeCells>
  <conditionalFormatting sqref="G66 G35 G48:G57 G7 G1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8: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16:G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38100</xdr:colOff>
                <xdr:row>40</xdr:row>
                <xdr:rowOff>219075</xdr:rowOff>
              </from>
              <to>
                <xdr:col>6</xdr:col>
                <xdr:colOff>1038225</xdr:colOff>
                <xdr:row>59</xdr:row>
                <xdr:rowOff>123825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95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5"/>
      <c r="B4" s="7" t="s">
        <v>96</v>
      </c>
      <c r="C4" s="8"/>
      <c r="D4" s="8"/>
      <c r="E4" s="8"/>
      <c r="F4" s="8"/>
      <c r="G4" s="9"/>
    </row>
    <row r="5" spans="1:8" ht="15.75" customHeight="1">
      <c r="B5" s="176"/>
      <c r="C5" s="11" t="s">
        <v>97</v>
      </c>
      <c r="D5" s="12"/>
      <c r="E5" s="12"/>
      <c r="F5" s="13" t="s">
        <v>4</v>
      </c>
      <c r="G5" s="14" t="s">
        <v>4</v>
      </c>
    </row>
    <row r="6" spans="1:8" ht="14.25">
      <c r="B6" s="177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8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9"/>
      <c r="C8" s="180" t="s">
        <v>98</v>
      </c>
      <c r="D8" s="181"/>
      <c r="E8" s="181"/>
      <c r="F8" s="182"/>
      <c r="G8" s="183"/>
    </row>
    <row r="9" spans="1:8" ht="20.100000000000001" customHeight="1">
      <c r="B9" s="184" t="s">
        <v>99</v>
      </c>
      <c r="C9" s="185" t="s">
        <v>100</v>
      </c>
      <c r="D9" s="186">
        <v>383.22</v>
      </c>
      <c r="E9" s="186">
        <v>383.14</v>
      </c>
      <c r="F9" s="187">
        <f>E9-D9</f>
        <v>-8.0000000000040927E-2</v>
      </c>
      <c r="G9" s="188">
        <f>(E9*100/D9)-100</f>
        <v>-2.0875737174478104E-2</v>
      </c>
    </row>
    <row r="10" spans="1:8" ht="20.100000000000001" customHeight="1">
      <c r="B10" s="189" t="s">
        <v>99</v>
      </c>
      <c r="C10" s="36" t="s">
        <v>101</v>
      </c>
      <c r="D10" s="40">
        <v>367.34</v>
      </c>
      <c r="E10" s="40">
        <v>367.28</v>
      </c>
      <c r="F10" s="33">
        <f t="shared" ref="F10:F12" si="0">E10-D10</f>
        <v>-6.0000000000002274E-2</v>
      </c>
      <c r="G10" s="38">
        <f t="shared" ref="G10:G11" si="1">(E10*100/D10)-100</f>
        <v>-1.63336418576705E-2</v>
      </c>
      <c r="H10" s="190"/>
    </row>
    <row r="11" spans="1:8" ht="20.100000000000001" customHeight="1">
      <c r="B11" s="189" t="s">
        <v>99</v>
      </c>
      <c r="C11" s="36" t="s">
        <v>102</v>
      </c>
      <c r="D11" s="40">
        <v>386.23</v>
      </c>
      <c r="E11" s="40">
        <v>381.1</v>
      </c>
      <c r="F11" s="33">
        <f t="shared" si="0"/>
        <v>-5.1299999999999955</v>
      </c>
      <c r="G11" s="38">
        <f t="shared" si="1"/>
        <v>-1.3282241151645451</v>
      </c>
      <c r="H11" s="190"/>
    </row>
    <row r="12" spans="1:8" ht="20.100000000000001" customHeight="1" thickBot="1">
      <c r="B12" s="189" t="s">
        <v>99</v>
      </c>
      <c r="C12" s="36" t="s">
        <v>103</v>
      </c>
      <c r="D12" s="40">
        <v>196.81</v>
      </c>
      <c r="E12" s="40">
        <v>197</v>
      </c>
      <c r="F12" s="33">
        <f t="shared" si="0"/>
        <v>0.18999999999999773</v>
      </c>
      <c r="G12" s="47">
        <f>(E12*100/D12)-100</f>
        <v>9.6539809969002022E-2</v>
      </c>
    </row>
    <row r="13" spans="1:8" ht="20.100000000000001" customHeight="1" thickBot="1">
      <c r="B13" s="191"/>
      <c r="C13" s="192" t="s">
        <v>104</v>
      </c>
      <c r="D13" s="193"/>
      <c r="E13" s="193"/>
      <c r="F13" s="194"/>
      <c r="G13" s="195"/>
    </row>
    <row r="14" spans="1:8" ht="20.100000000000001" customHeight="1">
      <c r="B14" s="189" t="s">
        <v>99</v>
      </c>
      <c r="C14" s="59" t="s">
        <v>105</v>
      </c>
      <c r="D14" s="40">
        <v>617.49</v>
      </c>
      <c r="E14" s="40">
        <v>617.36</v>
      </c>
      <c r="F14" s="33">
        <f t="shared" ref="F14:F17" si="2">E14-D14</f>
        <v>-0.12999999999999545</v>
      </c>
      <c r="G14" s="47">
        <f>(E14*100/D14)-100</f>
        <v>-2.1052972517779267E-2</v>
      </c>
    </row>
    <row r="15" spans="1:8" ht="20.100000000000001" customHeight="1">
      <c r="B15" s="189" t="s">
        <v>99</v>
      </c>
      <c r="C15" s="59" t="s">
        <v>106</v>
      </c>
      <c r="D15" s="40">
        <v>590.82000000000005</v>
      </c>
      <c r="E15" s="40">
        <v>590.66999999999996</v>
      </c>
      <c r="F15" s="33">
        <f t="shared" si="2"/>
        <v>-0.15000000000009095</v>
      </c>
      <c r="G15" s="47">
        <f>(E15*100/D15)-100</f>
        <v>-2.5388443180688114E-2</v>
      </c>
    </row>
    <row r="16" spans="1:8" ht="20.100000000000001" customHeight="1">
      <c r="B16" s="189" t="s">
        <v>99</v>
      </c>
      <c r="C16" s="59" t="s">
        <v>107</v>
      </c>
      <c r="D16" s="40">
        <v>610.91</v>
      </c>
      <c r="E16" s="40">
        <v>610.76</v>
      </c>
      <c r="F16" s="33">
        <f t="shared" si="2"/>
        <v>-0.14999999999997726</v>
      </c>
      <c r="G16" s="47">
        <f>(E16*100/D16)-100</f>
        <v>-2.4553534890571882E-2</v>
      </c>
    </row>
    <row r="17" spans="2:12" ht="20.100000000000001" customHeight="1" thickBot="1">
      <c r="B17" s="189" t="s">
        <v>99</v>
      </c>
      <c r="C17" s="59" t="s">
        <v>108</v>
      </c>
      <c r="D17" s="40">
        <v>570.74</v>
      </c>
      <c r="E17" s="40">
        <v>570.59</v>
      </c>
      <c r="F17" s="33">
        <f t="shared" si="2"/>
        <v>-0.14999999999997726</v>
      </c>
      <c r="G17" s="47">
        <f>(E17*100/D17)-100</f>
        <v>-2.6281669411645225E-2</v>
      </c>
      <c r="H17" s="196"/>
    </row>
    <row r="18" spans="2:12" ht="20.100000000000001" customHeight="1" thickBot="1">
      <c r="B18" s="191"/>
      <c r="C18" s="197" t="s">
        <v>109</v>
      </c>
      <c r="D18" s="193"/>
      <c r="E18" s="193"/>
      <c r="F18" s="194"/>
      <c r="G18" s="195"/>
    </row>
    <row r="19" spans="2:12" ht="20.100000000000001" customHeight="1">
      <c r="B19" s="198" t="s">
        <v>99</v>
      </c>
      <c r="C19" s="59" t="s">
        <v>110</v>
      </c>
      <c r="D19" s="40">
        <v>177.78</v>
      </c>
      <c r="E19" s="40">
        <v>178.1</v>
      </c>
      <c r="F19" s="33">
        <f t="shared" ref="F19:F23" si="3">E19-D19</f>
        <v>0.31999999999999318</v>
      </c>
      <c r="G19" s="47">
        <f>(E19*100/D19)-100</f>
        <v>0.17999775002812157</v>
      </c>
    </row>
    <row r="20" spans="2:12" ht="20.100000000000001" customHeight="1">
      <c r="B20" s="189" t="s">
        <v>99</v>
      </c>
      <c r="C20" s="59" t="s">
        <v>111</v>
      </c>
      <c r="D20" s="40">
        <v>176.49</v>
      </c>
      <c r="E20" s="40">
        <v>177.62</v>
      </c>
      <c r="F20" s="199">
        <f t="shared" si="3"/>
        <v>1.1299999999999955</v>
      </c>
      <c r="G20" s="38">
        <f>(E20*100/D20)-100</f>
        <v>0.64026290441384504</v>
      </c>
    </row>
    <row r="21" spans="2:12" ht="20.100000000000001" customHeight="1">
      <c r="B21" s="189" t="s">
        <v>99</v>
      </c>
      <c r="C21" s="59" t="s">
        <v>112</v>
      </c>
      <c r="D21" s="40">
        <v>174.15</v>
      </c>
      <c r="E21" s="40">
        <v>176.06</v>
      </c>
      <c r="F21" s="33">
        <f t="shared" si="3"/>
        <v>1.9099999999999966</v>
      </c>
      <c r="G21" s="38">
        <f>(E21*100/D21)-100</f>
        <v>1.0967556703990766</v>
      </c>
      <c r="L21" s="200"/>
    </row>
    <row r="22" spans="2:12" ht="20.100000000000001" customHeight="1">
      <c r="B22" s="189" t="s">
        <v>99</v>
      </c>
      <c r="C22" s="59" t="s">
        <v>113</v>
      </c>
      <c r="D22" s="40">
        <v>175.08</v>
      </c>
      <c r="E22" s="40">
        <v>175.78</v>
      </c>
      <c r="F22" s="33">
        <f t="shared" si="3"/>
        <v>0.69999999999998863</v>
      </c>
      <c r="G22" s="38">
        <f>(E22*100/D22)-100</f>
        <v>0.39981722641077511</v>
      </c>
      <c r="H22" s="196"/>
    </row>
    <row r="23" spans="2:12" ht="20.100000000000001" customHeight="1" thickBot="1">
      <c r="B23" s="189" t="s">
        <v>99</v>
      </c>
      <c r="C23" s="201" t="s">
        <v>114</v>
      </c>
      <c r="D23" s="40">
        <v>65.819999999999993</v>
      </c>
      <c r="E23" s="40">
        <v>67.819999999999993</v>
      </c>
      <c r="F23" s="199">
        <f t="shared" si="3"/>
        <v>2</v>
      </c>
      <c r="G23" s="38">
        <f>(E23*100/D23)-100</f>
        <v>3.0385900941962944</v>
      </c>
    </row>
    <row r="24" spans="2:12" ht="20.100000000000001" customHeight="1" thickBot="1">
      <c r="B24" s="191"/>
      <c r="C24" s="197" t="s">
        <v>115</v>
      </c>
      <c r="D24" s="193"/>
      <c r="E24" s="193"/>
      <c r="F24" s="194"/>
      <c r="G24" s="202"/>
    </row>
    <row r="25" spans="2:12" ht="20.100000000000001" customHeight="1">
      <c r="B25" s="203" t="s">
        <v>116</v>
      </c>
      <c r="C25" s="122" t="s">
        <v>117</v>
      </c>
      <c r="D25" s="123">
        <v>182.43</v>
      </c>
      <c r="E25" s="123">
        <v>187.41</v>
      </c>
      <c r="F25" s="124">
        <f t="shared" ref="F25:F27" si="4">E25-D25</f>
        <v>4.9799999999999898</v>
      </c>
      <c r="G25" s="125">
        <f>(E25*100/D25)-100</f>
        <v>2.7298141753001062</v>
      </c>
    </row>
    <row r="26" spans="2:12" ht="20.100000000000001" customHeight="1">
      <c r="B26" s="203" t="s">
        <v>116</v>
      </c>
      <c r="C26" s="122" t="s">
        <v>118</v>
      </c>
      <c r="D26" s="123">
        <v>175.69</v>
      </c>
      <c r="E26" s="123">
        <v>180.42</v>
      </c>
      <c r="F26" s="124">
        <f t="shared" si="4"/>
        <v>4.7299999999999898</v>
      </c>
      <c r="G26" s="125">
        <f>(E26*100/D26)-100</f>
        <v>2.6922420171893719</v>
      </c>
    </row>
    <row r="27" spans="2:12" ht="20.100000000000001" customHeight="1" thickBot="1">
      <c r="B27" s="203" t="s">
        <v>116</v>
      </c>
      <c r="C27" s="122" t="s">
        <v>119</v>
      </c>
      <c r="D27" s="123">
        <v>182.94</v>
      </c>
      <c r="E27" s="123">
        <v>187.94</v>
      </c>
      <c r="F27" s="124">
        <f t="shared" si="4"/>
        <v>5</v>
      </c>
      <c r="G27" s="125">
        <f>(E27*100/D27)-100</f>
        <v>2.733136547501914</v>
      </c>
    </row>
    <row r="28" spans="2:12" ht="20.100000000000001" customHeight="1" thickBot="1">
      <c r="B28" s="191"/>
      <c r="C28" s="204" t="s">
        <v>120</v>
      </c>
      <c r="D28" s="193"/>
      <c r="E28" s="193"/>
      <c r="F28" s="194"/>
      <c r="G28" s="202"/>
    </row>
    <row r="29" spans="2:12" ht="20.100000000000001" customHeight="1">
      <c r="B29" s="203" t="s">
        <v>121</v>
      </c>
      <c r="C29" s="122" t="s">
        <v>122</v>
      </c>
      <c r="D29" s="123">
        <v>92.56</v>
      </c>
      <c r="E29" s="123">
        <v>95.88</v>
      </c>
      <c r="F29" s="124">
        <f t="shared" ref="F29:F31" si="5">E29-D29</f>
        <v>3.3199999999999932</v>
      </c>
      <c r="G29" s="125">
        <f>(E29*100/D29)-100</f>
        <v>3.5868625756266113</v>
      </c>
    </row>
    <row r="30" spans="2:12" ht="20.100000000000001" customHeight="1">
      <c r="B30" s="203" t="s">
        <v>121</v>
      </c>
      <c r="C30" s="205" t="s">
        <v>123</v>
      </c>
      <c r="D30" s="206">
        <v>0.75</v>
      </c>
      <c r="E30" s="206">
        <v>0.78</v>
      </c>
      <c r="F30" s="124">
        <f t="shared" si="5"/>
        <v>3.0000000000000027E-2</v>
      </c>
      <c r="G30" s="125">
        <f>(E30*100/D30)-100</f>
        <v>4</v>
      </c>
    </row>
    <row r="31" spans="2:12" ht="20.100000000000001" customHeight="1" thickBot="1">
      <c r="B31" s="203" t="s">
        <v>121</v>
      </c>
      <c r="C31" s="207" t="s">
        <v>124</v>
      </c>
      <c r="D31" s="208">
        <v>0.65</v>
      </c>
      <c r="E31" s="208">
        <v>0.68</v>
      </c>
      <c r="F31" s="124">
        <f t="shared" si="5"/>
        <v>3.0000000000000027E-2</v>
      </c>
      <c r="G31" s="125">
        <f>(E31*100/D31)-100</f>
        <v>4.6153846153846132</v>
      </c>
    </row>
    <row r="32" spans="2:12" ht="20.100000000000001" customHeight="1" thickBot="1">
      <c r="B32" s="191"/>
      <c r="C32" s="197" t="s">
        <v>125</v>
      </c>
      <c r="D32" s="193"/>
      <c r="E32" s="193"/>
      <c r="F32" s="194"/>
      <c r="G32" s="202"/>
    </row>
    <row r="33" spans="2:7" ht="20.100000000000001" customHeight="1" thickBot="1">
      <c r="B33" s="209" t="s">
        <v>126</v>
      </c>
      <c r="C33" s="207" t="s">
        <v>127</v>
      </c>
      <c r="D33" s="123">
        <v>172.23</v>
      </c>
      <c r="E33" s="123">
        <v>173.39</v>
      </c>
      <c r="F33" s="124">
        <f>E33-D33</f>
        <v>1.1599999999999966</v>
      </c>
      <c r="G33" s="125">
        <f>(E33*100/D33)-100</f>
        <v>0.67351797015619752</v>
      </c>
    </row>
    <row r="34" spans="2:7" ht="20.100000000000001" customHeight="1" thickBot="1">
      <c r="B34" s="210"/>
      <c r="C34" s="197" t="s">
        <v>128</v>
      </c>
      <c r="D34" s="193"/>
      <c r="E34" s="193"/>
      <c r="F34" s="194"/>
      <c r="G34" s="202"/>
    </row>
    <row r="35" spans="2:7" ht="20.100000000000001" customHeight="1">
      <c r="B35" s="211" t="s">
        <v>129</v>
      </c>
      <c r="C35" s="212" t="s">
        <v>130</v>
      </c>
      <c r="D35" s="132">
        <v>84.05</v>
      </c>
      <c r="E35" s="132">
        <v>90.91</v>
      </c>
      <c r="F35" s="57">
        <f>E35-D35</f>
        <v>6.8599999999999994</v>
      </c>
      <c r="G35" s="213">
        <f>(E35*100/D35)-100</f>
        <v>8.1618084473527688</v>
      </c>
    </row>
    <row r="36" spans="2:7" ht="20.100000000000001" customHeight="1" thickBot="1">
      <c r="B36" s="214" t="s">
        <v>129</v>
      </c>
      <c r="C36" s="215" t="s">
        <v>131</v>
      </c>
      <c r="D36" s="216">
        <v>376.67</v>
      </c>
      <c r="E36" s="216">
        <v>353.92</v>
      </c>
      <c r="F36" s="217">
        <f>E36-D36</f>
        <v>-22.75</v>
      </c>
      <c r="G36" s="218">
        <f>(E36*100/D36)-100</f>
        <v>-6.0397695595614209</v>
      </c>
    </row>
    <row r="37" spans="2:7" ht="20.100000000000001" customHeight="1" thickBot="1">
      <c r="B37" s="219" t="s">
        <v>132</v>
      </c>
      <c r="C37" s="220" t="s">
        <v>133</v>
      </c>
      <c r="D37" s="221" t="s">
        <v>134</v>
      </c>
      <c r="E37" s="222"/>
      <c r="F37" s="222"/>
      <c r="G37" s="223"/>
    </row>
    <row r="38" spans="2:7" ht="20.100000000000001" customHeight="1" thickBot="1">
      <c r="B38" s="210"/>
      <c r="C38" s="197" t="s">
        <v>135</v>
      </c>
      <c r="D38" s="193"/>
      <c r="E38" s="193"/>
      <c r="F38" s="194"/>
      <c r="G38" s="202"/>
    </row>
    <row r="39" spans="2:7" ht="20.100000000000001" customHeight="1" thickBot="1">
      <c r="B39" s="219" t="s">
        <v>136</v>
      </c>
      <c r="C39" s="220" t="s">
        <v>137</v>
      </c>
      <c r="D39" s="221" t="s">
        <v>138</v>
      </c>
      <c r="E39" s="222"/>
      <c r="F39" s="222"/>
      <c r="G39" s="223"/>
    </row>
    <row r="40" spans="2:7" ht="14.25">
      <c r="B40" s="80" t="s">
        <v>54</v>
      </c>
      <c r="C40" s="81"/>
      <c r="D40" s="81"/>
      <c r="E40" s="81"/>
      <c r="F40" s="81"/>
      <c r="G40" s="175"/>
    </row>
    <row r="41" spans="2:7" ht="14.25">
      <c r="B41" s="83" t="s">
        <v>139</v>
      </c>
      <c r="C41" s="81"/>
      <c r="D41" s="81"/>
      <c r="E41" s="81"/>
      <c r="F41" s="81"/>
      <c r="G41" s="175"/>
    </row>
    <row r="42" spans="2:7" ht="12" customHeight="1">
      <c r="B42" s="83" t="s">
        <v>140</v>
      </c>
      <c r="C42" s="81"/>
      <c r="D42" s="81"/>
      <c r="E42" s="81"/>
      <c r="F42" s="81"/>
      <c r="G42" s="175"/>
    </row>
    <row r="43" spans="2:7" ht="32.25" customHeight="1">
      <c r="B43" s="83"/>
      <c r="C43" s="81"/>
      <c r="D43" s="81"/>
      <c r="E43" s="81"/>
      <c r="F43" s="81"/>
      <c r="G43" s="175"/>
    </row>
    <row r="44" spans="2:7" ht="22.5" customHeight="1">
      <c r="B44" s="87" t="s">
        <v>60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4"/>
    </row>
    <row r="50" spans="2:9" ht="39" customHeight="1">
      <c r="H50" s="224"/>
    </row>
    <row r="51" spans="2:9" ht="18.75" customHeight="1">
      <c r="H51" s="224"/>
    </row>
    <row r="52" spans="2:9" ht="18.75" customHeight="1">
      <c r="H52" s="224"/>
    </row>
    <row r="53" spans="2:9" ht="13.5" customHeight="1">
      <c r="H53" s="224"/>
    </row>
    <row r="54" spans="2:9" ht="15" customHeight="1">
      <c r="B54" s="225"/>
      <c r="C54" s="225"/>
      <c r="D54" s="226"/>
      <c r="E54" s="226"/>
      <c r="F54" s="225"/>
      <c r="G54" s="225"/>
    </row>
    <row r="55" spans="2:9" ht="11.25" customHeight="1">
      <c r="B55" s="225"/>
      <c r="C55" s="225"/>
      <c r="D55" s="225"/>
      <c r="E55" s="225"/>
      <c r="F55" s="225"/>
    </row>
    <row r="56" spans="2:9" ht="13.5" customHeight="1">
      <c r="B56" s="225"/>
      <c r="C56" s="225"/>
      <c r="D56" s="227"/>
      <c r="E56" s="227"/>
      <c r="F56" s="228"/>
      <c r="G56" s="228"/>
      <c r="I56" s="229"/>
    </row>
    <row r="57" spans="2:9" ht="15" customHeight="1">
      <c r="B57" s="230"/>
      <c r="C57" s="231"/>
      <c r="D57" s="232"/>
      <c r="E57" s="232"/>
      <c r="F57" s="233"/>
      <c r="G57" s="232"/>
      <c r="I57" s="229"/>
    </row>
    <row r="58" spans="2:9" ht="15" customHeight="1">
      <c r="B58" s="230"/>
      <c r="C58" s="231"/>
      <c r="D58" s="232"/>
      <c r="E58" s="232"/>
      <c r="F58" s="233"/>
      <c r="G58" s="232"/>
      <c r="I58" s="229"/>
    </row>
    <row r="59" spans="2:9" ht="15" customHeight="1">
      <c r="B59" s="230"/>
      <c r="C59" s="231"/>
      <c r="D59" s="232"/>
      <c r="E59" s="232"/>
      <c r="F59" s="233"/>
      <c r="G59" s="232"/>
      <c r="I59" s="229"/>
    </row>
    <row r="60" spans="2:9" ht="15" customHeight="1">
      <c r="B60" s="230"/>
      <c r="C60" s="231"/>
      <c r="D60" s="232"/>
      <c r="E60" s="232"/>
      <c r="F60" s="233"/>
    </row>
    <row r="70" spans="7:7">
      <c r="G70" s="105" t="s">
        <v>61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66675</xdr:colOff>
                <xdr:row>45</xdr:row>
                <xdr:rowOff>38100</xdr:rowOff>
              </from>
              <to>
                <xdr:col>6</xdr:col>
                <xdr:colOff>1276350</xdr:colOff>
                <xdr:row>66</xdr:row>
                <xdr:rowOff>85725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7.140625" style="234" customWidth="1"/>
    <col min="4" max="4" width="16.5703125" style="234" customWidth="1"/>
    <col min="5" max="5" width="15" style="234" customWidth="1"/>
    <col min="6" max="6" width="13.5703125" style="234" customWidth="1"/>
    <col min="7" max="7" width="6.140625" style="234" customWidth="1"/>
    <col min="8" max="16384" width="8.85546875" style="234"/>
  </cols>
  <sheetData>
    <row r="1" spans="2:7" ht="19.899999999999999" customHeight="1">
      <c r="G1" s="235"/>
    </row>
    <row r="2" spans="2:7" ht="36.75" customHeight="1">
      <c r="B2" s="236" t="s">
        <v>141</v>
      </c>
      <c r="C2" s="236"/>
      <c r="D2" s="236"/>
      <c r="E2" s="236"/>
      <c r="F2" s="236"/>
    </row>
    <row r="3" spans="2:7" ht="14.25" customHeight="1">
      <c r="B3" s="237"/>
      <c r="C3" s="237"/>
      <c r="D3" s="237"/>
      <c r="E3" s="237"/>
      <c r="F3" s="237"/>
    </row>
    <row r="4" spans="2:7" ht="19.899999999999999" customHeight="1">
      <c r="B4" s="5" t="s">
        <v>142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143</v>
      </c>
      <c r="C6" s="8"/>
      <c r="D6" s="8"/>
      <c r="E6" s="8"/>
      <c r="F6" s="9"/>
    </row>
    <row r="7" spans="2:7" ht="12" customHeight="1">
      <c r="B7" s="238" t="s">
        <v>144</v>
      </c>
      <c r="C7" s="238"/>
      <c r="D7" s="238"/>
      <c r="E7" s="238"/>
      <c r="F7" s="238"/>
      <c r="G7" s="239"/>
    </row>
    <row r="8" spans="2:7" ht="19.899999999999999" customHeight="1">
      <c r="B8" s="240" t="s">
        <v>145</v>
      </c>
      <c r="C8" s="240"/>
      <c r="D8" s="240"/>
      <c r="E8" s="240"/>
      <c r="F8" s="240"/>
      <c r="G8" s="239"/>
    </row>
    <row r="9" spans="2:7" ht="19.899999999999999" customHeight="1">
      <c r="B9" s="241" t="s">
        <v>146</v>
      </c>
      <c r="C9" s="241"/>
      <c r="D9" s="241"/>
      <c r="E9" s="241"/>
      <c r="F9" s="241"/>
    </row>
    <row r="10" spans="2:7" ht="19.899999999999999" customHeight="1" thickBot="1"/>
    <row r="11" spans="2:7" ht="39" customHeight="1" thickBot="1">
      <c r="B11" s="242" t="s">
        <v>147</v>
      </c>
      <c r="C11" s="243" t="s">
        <v>148</v>
      </c>
      <c r="D11" s="243" t="s">
        <v>149</v>
      </c>
      <c r="E11" s="243" t="s">
        <v>150</v>
      </c>
      <c r="F11" s="243" t="s">
        <v>151</v>
      </c>
    </row>
    <row r="12" spans="2:7" ht="15" customHeight="1">
      <c r="B12" s="244" t="s">
        <v>152</v>
      </c>
      <c r="C12" s="245" t="s">
        <v>153</v>
      </c>
      <c r="D12" s="246">
        <v>203</v>
      </c>
      <c r="E12" s="246">
        <v>200</v>
      </c>
      <c r="F12" s="247">
        <v>-3</v>
      </c>
    </row>
    <row r="13" spans="2:7" ht="15" customHeight="1">
      <c r="B13" s="248"/>
      <c r="C13" s="249" t="s">
        <v>154</v>
      </c>
      <c r="D13" s="250">
        <v>196</v>
      </c>
      <c r="E13" s="250">
        <v>196</v>
      </c>
      <c r="F13" s="251">
        <v>0</v>
      </c>
    </row>
    <row r="14" spans="2:7" ht="15" customHeight="1">
      <c r="B14" s="252"/>
      <c r="C14" s="249" t="s">
        <v>155</v>
      </c>
      <c r="D14" s="250">
        <v>220</v>
      </c>
      <c r="E14" s="250">
        <v>218</v>
      </c>
      <c r="F14" s="251">
        <v>-2</v>
      </c>
    </row>
    <row r="15" spans="2:7" ht="15" customHeight="1">
      <c r="B15" s="252"/>
      <c r="C15" s="249" t="s">
        <v>156</v>
      </c>
      <c r="D15" s="250">
        <v>196.2</v>
      </c>
      <c r="E15" s="250">
        <v>194.6</v>
      </c>
      <c r="F15" s="251">
        <v>-1.6</v>
      </c>
    </row>
    <row r="16" spans="2:7" ht="15" customHeight="1">
      <c r="B16" s="252"/>
      <c r="C16" s="249" t="s">
        <v>157</v>
      </c>
      <c r="D16" s="250">
        <v>220</v>
      </c>
      <c r="E16" s="250">
        <v>215</v>
      </c>
      <c r="F16" s="251">
        <v>-5</v>
      </c>
    </row>
    <row r="17" spans="2:6" ht="15" customHeight="1">
      <c r="B17" s="252"/>
      <c r="C17" s="249" t="s">
        <v>158</v>
      </c>
      <c r="D17" s="250">
        <v>200.8</v>
      </c>
      <c r="E17" s="250">
        <v>200.6</v>
      </c>
      <c r="F17" s="251">
        <v>-0.2</v>
      </c>
    </row>
    <row r="18" spans="2:6" ht="15" customHeight="1">
      <c r="B18" s="252"/>
      <c r="C18" s="249" t="s">
        <v>159</v>
      </c>
      <c r="D18" s="250">
        <v>206</v>
      </c>
      <c r="E18" s="250">
        <v>202</v>
      </c>
      <c r="F18" s="251">
        <v>-4</v>
      </c>
    </row>
    <row r="19" spans="2:6" ht="15" customHeight="1">
      <c r="B19" s="252"/>
      <c r="C19" s="249" t="s">
        <v>160</v>
      </c>
      <c r="D19" s="250">
        <v>197.8</v>
      </c>
      <c r="E19" s="250">
        <v>196.2</v>
      </c>
      <c r="F19" s="251">
        <v>-1.6</v>
      </c>
    </row>
    <row r="20" spans="2:6" ht="15" customHeight="1">
      <c r="B20" s="252"/>
      <c r="C20" s="249" t="s">
        <v>161</v>
      </c>
      <c r="D20" s="250">
        <v>205</v>
      </c>
      <c r="E20" s="250">
        <v>205</v>
      </c>
      <c r="F20" s="251">
        <v>0</v>
      </c>
    </row>
    <row r="21" spans="2:6" ht="15" customHeight="1">
      <c r="B21" s="252"/>
      <c r="C21" s="249" t="s">
        <v>162</v>
      </c>
      <c r="D21" s="250">
        <v>202</v>
      </c>
      <c r="E21" s="250">
        <v>202</v>
      </c>
      <c r="F21" s="251">
        <v>0</v>
      </c>
    </row>
    <row r="22" spans="2:6" ht="15" customHeight="1">
      <c r="B22" s="252"/>
      <c r="C22" s="249" t="s">
        <v>163</v>
      </c>
      <c r="D22" s="250">
        <v>212</v>
      </c>
      <c r="E22" s="250">
        <v>210</v>
      </c>
      <c r="F22" s="251">
        <v>-2</v>
      </c>
    </row>
    <row r="23" spans="2:6" ht="15" customHeight="1">
      <c r="B23" s="252"/>
      <c r="C23" s="249" t="s">
        <v>164</v>
      </c>
      <c r="D23" s="250">
        <v>202</v>
      </c>
      <c r="E23" s="250">
        <v>202</v>
      </c>
      <c r="F23" s="251">
        <v>0</v>
      </c>
    </row>
    <row r="24" spans="2:6" ht="15" customHeight="1">
      <c r="B24" s="252"/>
      <c r="C24" s="249" t="s">
        <v>165</v>
      </c>
      <c r="D24" s="250">
        <v>195.6</v>
      </c>
      <c r="E24" s="250">
        <v>195.6</v>
      </c>
      <c r="F24" s="251">
        <v>0</v>
      </c>
    </row>
    <row r="25" spans="2:6" ht="15" customHeight="1">
      <c r="B25" s="252"/>
      <c r="C25" s="249" t="s">
        <v>166</v>
      </c>
      <c r="D25" s="250">
        <v>221</v>
      </c>
      <c r="E25" s="250">
        <v>218</v>
      </c>
      <c r="F25" s="251">
        <v>-3</v>
      </c>
    </row>
    <row r="26" spans="2:6" ht="15" customHeight="1">
      <c r="B26" s="252"/>
      <c r="C26" s="249" t="s">
        <v>167</v>
      </c>
      <c r="D26" s="250">
        <v>197.2</v>
      </c>
      <c r="E26" s="250">
        <v>197.2</v>
      </c>
      <c r="F26" s="251">
        <v>0</v>
      </c>
    </row>
    <row r="27" spans="2:6" ht="15" customHeight="1">
      <c r="B27" s="252"/>
      <c r="C27" s="249" t="s">
        <v>168</v>
      </c>
      <c r="D27" s="250">
        <v>198.4</v>
      </c>
      <c r="E27" s="250">
        <v>197.6</v>
      </c>
      <c r="F27" s="251">
        <v>-0.8</v>
      </c>
    </row>
    <row r="28" spans="2:6" ht="15" customHeight="1">
      <c r="B28" s="252"/>
      <c r="C28" s="249" t="s">
        <v>169</v>
      </c>
      <c r="D28" s="250">
        <v>220</v>
      </c>
      <c r="E28" s="250">
        <v>215</v>
      </c>
      <c r="F28" s="251">
        <v>-5</v>
      </c>
    </row>
    <row r="29" spans="2:6" ht="15" customHeight="1">
      <c r="B29" s="252"/>
      <c r="C29" s="249" t="s">
        <v>170</v>
      </c>
      <c r="D29" s="250">
        <v>199.6</v>
      </c>
      <c r="E29" s="250">
        <v>199.7</v>
      </c>
      <c r="F29" s="251">
        <v>0.1</v>
      </c>
    </row>
    <row r="30" spans="2:6" ht="15" customHeight="1">
      <c r="B30" s="252"/>
      <c r="C30" s="249" t="s">
        <v>171</v>
      </c>
      <c r="D30" s="250">
        <v>212</v>
      </c>
      <c r="E30" s="250">
        <v>210</v>
      </c>
      <c r="F30" s="251">
        <v>-2</v>
      </c>
    </row>
    <row r="31" spans="2:6" ht="15" customHeight="1">
      <c r="B31" s="252"/>
      <c r="C31" s="249" t="s">
        <v>172</v>
      </c>
      <c r="D31" s="250">
        <v>195.7</v>
      </c>
      <c r="E31" s="250">
        <v>199.7</v>
      </c>
      <c r="F31" s="251">
        <v>4</v>
      </c>
    </row>
    <row r="32" spans="2:6" ht="15" customHeight="1">
      <c r="B32" s="252"/>
      <c r="C32" s="249" t="s">
        <v>173</v>
      </c>
      <c r="D32" s="250">
        <v>198</v>
      </c>
      <c r="E32" s="250">
        <v>196.4</v>
      </c>
      <c r="F32" s="251">
        <v>-1.6</v>
      </c>
    </row>
    <row r="33" spans="2:6" ht="15" customHeight="1" thickBot="1">
      <c r="B33" s="253"/>
      <c r="C33" s="254" t="s">
        <v>174</v>
      </c>
      <c r="D33" s="255">
        <v>200</v>
      </c>
      <c r="E33" s="255">
        <v>200</v>
      </c>
      <c r="F33" s="256">
        <v>0</v>
      </c>
    </row>
    <row r="34" spans="2:6" ht="15" customHeight="1">
      <c r="B34" s="257" t="s">
        <v>175</v>
      </c>
      <c r="C34" s="245" t="s">
        <v>157</v>
      </c>
      <c r="D34" s="246">
        <v>255</v>
      </c>
      <c r="E34" s="246">
        <v>260</v>
      </c>
      <c r="F34" s="247">
        <v>5</v>
      </c>
    </row>
    <row r="35" spans="2:6" ht="15" customHeight="1">
      <c r="B35" s="258"/>
      <c r="C35" s="234" t="s">
        <v>176</v>
      </c>
      <c r="D35" s="250">
        <v>250</v>
      </c>
      <c r="E35" s="250">
        <v>250</v>
      </c>
      <c r="F35" s="251">
        <v>0</v>
      </c>
    </row>
    <row r="36" spans="2:6" ht="15" customHeight="1">
      <c r="B36" s="258"/>
      <c r="C36" s="234" t="s">
        <v>169</v>
      </c>
      <c r="D36" s="250">
        <v>255</v>
      </c>
      <c r="E36" s="250">
        <v>260</v>
      </c>
      <c r="F36" s="251">
        <v>5</v>
      </c>
    </row>
    <row r="37" spans="2:6" ht="15" customHeight="1" thickBot="1">
      <c r="B37" s="253"/>
      <c r="C37" s="254" t="s">
        <v>174</v>
      </c>
      <c r="D37" s="255">
        <v>265</v>
      </c>
      <c r="E37" s="255">
        <v>265</v>
      </c>
      <c r="F37" s="256">
        <v>0</v>
      </c>
    </row>
    <row r="38" spans="2:6">
      <c r="F38" s="105" t="s">
        <v>61</v>
      </c>
    </row>
    <row r="40" spans="2:6">
      <c r="F40" s="259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4" customWidth="1"/>
    <col min="2" max="2" width="26.140625" style="234" customWidth="1"/>
    <col min="3" max="3" width="25.5703125" style="234" customWidth="1"/>
    <col min="4" max="4" width="14.7109375" style="234" bestFit="1" customWidth="1"/>
    <col min="5" max="5" width="15.140625" style="234" customWidth="1"/>
    <col min="6" max="6" width="14.42578125" style="234" customWidth="1"/>
    <col min="7" max="7" width="2.42578125" style="234" customWidth="1"/>
    <col min="8" max="16384" width="8.85546875" style="234"/>
  </cols>
  <sheetData>
    <row r="1" spans="1:8" ht="19.899999999999999" customHeight="1">
      <c r="F1" s="235"/>
    </row>
    <row r="2" spans="1:8" ht="19.899999999999999" customHeight="1" thickBot="1"/>
    <row r="3" spans="1:8" ht="19.899999999999999" customHeight="1" thickBot="1">
      <c r="A3" s="260"/>
      <c r="B3" s="7" t="s">
        <v>177</v>
      </c>
      <c r="C3" s="8"/>
      <c r="D3" s="8"/>
      <c r="E3" s="8"/>
      <c r="F3" s="9"/>
      <c r="G3" s="260"/>
    </row>
    <row r="4" spans="1:8" ht="12" customHeight="1">
      <c r="B4" s="238" t="s">
        <v>144</v>
      </c>
      <c r="C4" s="238"/>
      <c r="D4" s="238"/>
      <c r="E4" s="238"/>
      <c r="F4" s="238"/>
      <c r="G4" s="239"/>
    </row>
    <row r="5" spans="1:8" ht="19.899999999999999" customHeight="1">
      <c r="B5" s="261" t="s">
        <v>145</v>
      </c>
      <c r="C5" s="261"/>
      <c r="D5" s="261"/>
      <c r="E5" s="261"/>
      <c r="F5" s="261"/>
      <c r="G5" s="239"/>
    </row>
    <row r="6" spans="1:8" ht="19.899999999999999" customHeight="1">
      <c r="B6" s="241" t="s">
        <v>146</v>
      </c>
      <c r="C6" s="241"/>
      <c r="D6" s="241"/>
      <c r="E6" s="241"/>
      <c r="F6" s="241"/>
    </row>
    <row r="7" spans="1:8" ht="19.899999999999999" customHeight="1" thickBot="1"/>
    <row r="8" spans="1:8" ht="39" customHeight="1" thickBot="1">
      <c r="B8" s="242" t="s">
        <v>147</v>
      </c>
      <c r="C8" s="262" t="s">
        <v>148</v>
      </c>
      <c r="D8" s="243" t="s">
        <v>149</v>
      </c>
      <c r="E8" s="243" t="s">
        <v>150</v>
      </c>
      <c r="F8" s="243" t="s">
        <v>151</v>
      </c>
    </row>
    <row r="9" spans="1:8" ht="15" customHeight="1">
      <c r="B9" s="244" t="s">
        <v>178</v>
      </c>
      <c r="C9" s="263" t="s">
        <v>153</v>
      </c>
      <c r="D9" s="264">
        <v>179.2</v>
      </c>
      <c r="E9" s="265">
        <v>177.4</v>
      </c>
      <c r="F9" s="266">
        <v>-1.8</v>
      </c>
      <c r="G9" s="267"/>
      <c r="H9" s="267"/>
    </row>
    <row r="10" spans="1:8" ht="15" customHeight="1">
      <c r="B10" s="248"/>
      <c r="C10" s="268" t="s">
        <v>154</v>
      </c>
      <c r="D10" s="269">
        <v>180</v>
      </c>
      <c r="E10" s="265">
        <v>179</v>
      </c>
      <c r="F10" s="266">
        <v>-1</v>
      </c>
      <c r="G10" s="267"/>
      <c r="H10" s="267"/>
    </row>
    <row r="11" spans="1:8" ht="15" customHeight="1">
      <c r="B11" s="252"/>
      <c r="C11" s="268" t="s">
        <v>156</v>
      </c>
      <c r="D11" s="269">
        <v>178</v>
      </c>
      <c r="E11" s="265">
        <v>178</v>
      </c>
      <c r="F11" s="266">
        <v>0</v>
      </c>
      <c r="G11" s="267"/>
      <c r="H11" s="267"/>
    </row>
    <row r="12" spans="1:8" ht="15" customHeight="1">
      <c r="B12" s="252"/>
      <c r="C12" s="270" t="s">
        <v>157</v>
      </c>
      <c r="D12" s="269">
        <v>190</v>
      </c>
      <c r="E12" s="265">
        <v>190</v>
      </c>
      <c r="F12" s="266">
        <v>0</v>
      </c>
      <c r="G12" s="267"/>
      <c r="H12" s="267"/>
    </row>
    <row r="13" spans="1:8" ht="15" customHeight="1">
      <c r="B13" s="252"/>
      <c r="C13" s="234" t="s">
        <v>179</v>
      </c>
      <c r="D13" s="269">
        <v>183.7</v>
      </c>
      <c r="E13" s="265">
        <v>183.5</v>
      </c>
      <c r="F13" s="266">
        <v>-0.2</v>
      </c>
      <c r="G13" s="267"/>
      <c r="H13" s="267"/>
    </row>
    <row r="14" spans="1:8" ht="15" customHeight="1">
      <c r="B14" s="252"/>
      <c r="C14" s="234" t="s">
        <v>176</v>
      </c>
      <c r="D14" s="269">
        <v>185</v>
      </c>
      <c r="E14" s="265">
        <v>185</v>
      </c>
      <c r="F14" s="266">
        <v>0</v>
      </c>
      <c r="G14" s="267"/>
      <c r="H14" s="267"/>
    </row>
    <row r="15" spans="1:8" ht="15" customHeight="1">
      <c r="B15" s="252"/>
      <c r="C15" s="268" t="s">
        <v>180</v>
      </c>
      <c r="D15" s="269">
        <v>189</v>
      </c>
      <c r="E15" s="265">
        <v>189</v>
      </c>
      <c r="F15" s="266">
        <v>0</v>
      </c>
      <c r="G15" s="267"/>
      <c r="H15" s="267"/>
    </row>
    <row r="16" spans="1:8" ht="15" customHeight="1">
      <c r="B16" s="252"/>
      <c r="C16" s="268" t="s">
        <v>181</v>
      </c>
      <c r="D16" s="269">
        <v>181</v>
      </c>
      <c r="E16" s="265">
        <v>179</v>
      </c>
      <c r="F16" s="266">
        <v>-2</v>
      </c>
      <c r="G16" s="267"/>
      <c r="H16" s="267"/>
    </row>
    <row r="17" spans="2:8" ht="15" customHeight="1">
      <c r="B17" s="252"/>
      <c r="C17" s="268" t="s">
        <v>182</v>
      </c>
      <c r="D17" s="269">
        <v>190</v>
      </c>
      <c r="E17" s="265">
        <v>190</v>
      </c>
      <c r="F17" s="266">
        <v>0</v>
      </c>
      <c r="G17" s="267"/>
      <c r="H17" s="267"/>
    </row>
    <row r="18" spans="2:8" ht="15" customHeight="1">
      <c r="B18" s="252"/>
      <c r="C18" s="268" t="s">
        <v>158</v>
      </c>
      <c r="D18" s="269">
        <v>181.4</v>
      </c>
      <c r="E18" s="265">
        <v>180.8</v>
      </c>
      <c r="F18" s="266">
        <v>-0.6</v>
      </c>
      <c r="G18" s="267"/>
      <c r="H18" s="267"/>
    </row>
    <row r="19" spans="2:8" ht="15" customHeight="1">
      <c r="B19" s="252"/>
      <c r="C19" s="268" t="s">
        <v>159</v>
      </c>
      <c r="D19" s="269">
        <v>180</v>
      </c>
      <c r="E19" s="265">
        <v>178</v>
      </c>
      <c r="F19" s="266">
        <v>-2</v>
      </c>
      <c r="G19" s="267"/>
      <c r="H19" s="267"/>
    </row>
    <row r="20" spans="2:8" ht="15" customHeight="1">
      <c r="B20" s="252"/>
      <c r="C20" s="268" t="s">
        <v>160</v>
      </c>
      <c r="D20" s="269">
        <v>182</v>
      </c>
      <c r="E20" s="265">
        <v>182</v>
      </c>
      <c r="F20" s="266">
        <v>0</v>
      </c>
      <c r="G20" s="267"/>
      <c r="H20" s="267"/>
    </row>
    <row r="21" spans="2:8" ht="15" customHeight="1">
      <c r="B21" s="252"/>
      <c r="C21" s="268" t="s">
        <v>161</v>
      </c>
      <c r="D21" s="269">
        <v>183</v>
      </c>
      <c r="E21" s="265">
        <v>183</v>
      </c>
      <c r="F21" s="266">
        <v>0</v>
      </c>
      <c r="G21" s="267"/>
      <c r="H21" s="267"/>
    </row>
    <row r="22" spans="2:8" ht="15" customHeight="1">
      <c r="B22" s="252"/>
      <c r="C22" s="268" t="s">
        <v>163</v>
      </c>
      <c r="D22" s="269">
        <v>188</v>
      </c>
      <c r="E22" s="265">
        <v>187</v>
      </c>
      <c r="F22" s="266">
        <v>-1</v>
      </c>
      <c r="G22" s="267"/>
      <c r="H22" s="267"/>
    </row>
    <row r="23" spans="2:8" ht="15" customHeight="1">
      <c r="B23" s="252"/>
      <c r="C23" s="268" t="s">
        <v>165</v>
      </c>
      <c r="D23" s="269">
        <v>181</v>
      </c>
      <c r="E23" s="265">
        <v>181</v>
      </c>
      <c r="F23" s="266">
        <v>0</v>
      </c>
      <c r="G23" s="267"/>
      <c r="H23" s="267"/>
    </row>
    <row r="24" spans="2:8" ht="15" customHeight="1">
      <c r="B24" s="252"/>
      <c r="C24" s="268" t="s">
        <v>167</v>
      </c>
      <c r="D24" s="269">
        <v>184</v>
      </c>
      <c r="E24" s="265">
        <v>183</v>
      </c>
      <c r="F24" s="266">
        <v>-1</v>
      </c>
      <c r="G24" s="267"/>
      <c r="H24" s="267"/>
    </row>
    <row r="25" spans="2:8" ht="15" customHeight="1">
      <c r="B25" s="252"/>
      <c r="C25" s="268" t="s">
        <v>168</v>
      </c>
      <c r="D25" s="269">
        <v>182</v>
      </c>
      <c r="E25" s="265">
        <v>181</v>
      </c>
      <c r="F25" s="266">
        <v>-1</v>
      </c>
      <c r="G25" s="267"/>
      <c r="H25" s="267"/>
    </row>
    <row r="26" spans="2:8" ht="15" customHeight="1">
      <c r="B26" s="252"/>
      <c r="C26" s="268" t="s">
        <v>170</v>
      </c>
      <c r="D26" s="269">
        <v>177</v>
      </c>
      <c r="E26" s="265">
        <v>177</v>
      </c>
      <c r="F26" s="266">
        <v>0</v>
      </c>
      <c r="G26" s="267"/>
      <c r="H26" s="267"/>
    </row>
    <row r="27" spans="2:8" ht="15" customHeight="1">
      <c r="B27" s="252"/>
      <c r="C27" s="268" t="s">
        <v>183</v>
      </c>
      <c r="D27" s="269">
        <v>180</v>
      </c>
      <c r="E27" s="265">
        <v>180</v>
      </c>
      <c r="F27" s="266">
        <v>0</v>
      </c>
      <c r="G27" s="267"/>
      <c r="H27" s="267"/>
    </row>
    <row r="28" spans="2:8" ht="15" customHeight="1">
      <c r="B28" s="252"/>
      <c r="C28" s="268" t="s">
        <v>184</v>
      </c>
      <c r="D28" s="269">
        <v>188.8</v>
      </c>
      <c r="E28" s="265">
        <v>185.2</v>
      </c>
      <c r="F28" s="266">
        <v>-3.6</v>
      </c>
      <c r="G28" s="267"/>
      <c r="H28" s="267"/>
    </row>
    <row r="29" spans="2:8" ht="15" customHeight="1">
      <c r="B29" s="252"/>
      <c r="C29" s="268" t="s">
        <v>172</v>
      </c>
      <c r="D29" s="269">
        <v>182</v>
      </c>
      <c r="E29" s="265">
        <v>181</v>
      </c>
      <c r="F29" s="266">
        <v>-1</v>
      </c>
      <c r="G29" s="267"/>
      <c r="H29" s="267"/>
    </row>
    <row r="30" spans="2:8" ht="15" customHeight="1">
      <c r="B30" s="252"/>
      <c r="C30" s="268" t="s">
        <v>173</v>
      </c>
      <c r="D30" s="269">
        <v>182</v>
      </c>
      <c r="E30" s="265">
        <v>180</v>
      </c>
      <c r="F30" s="266">
        <v>-2</v>
      </c>
      <c r="G30" s="267"/>
      <c r="H30" s="267"/>
    </row>
    <row r="31" spans="2:8" ht="15" customHeight="1" thickBot="1">
      <c r="B31" s="253"/>
      <c r="C31" s="271" t="s">
        <v>174</v>
      </c>
      <c r="D31" s="272">
        <v>180</v>
      </c>
      <c r="E31" s="273">
        <v>180</v>
      </c>
      <c r="F31" s="274">
        <v>0</v>
      </c>
      <c r="G31" s="267"/>
      <c r="H31" s="267"/>
    </row>
    <row r="32" spans="2:8" ht="15" customHeight="1">
      <c r="B32" s="257" t="s">
        <v>185</v>
      </c>
      <c r="C32" s="263" t="s">
        <v>153</v>
      </c>
      <c r="D32" s="269">
        <v>198</v>
      </c>
      <c r="E32" s="265">
        <v>190</v>
      </c>
      <c r="F32" s="266">
        <v>-8</v>
      </c>
      <c r="G32" s="267"/>
      <c r="H32" s="267"/>
    </row>
    <row r="33" spans="2:8" ht="15" customHeight="1">
      <c r="B33" s="252"/>
      <c r="C33" s="268" t="s">
        <v>156</v>
      </c>
      <c r="D33" s="269">
        <v>182</v>
      </c>
      <c r="E33" s="265">
        <v>182</v>
      </c>
      <c r="F33" s="266">
        <v>0</v>
      </c>
      <c r="G33" s="267"/>
      <c r="H33" s="267"/>
    </row>
    <row r="34" spans="2:8" ht="15" customHeight="1">
      <c r="B34" s="252"/>
      <c r="C34" s="268" t="s">
        <v>179</v>
      </c>
      <c r="D34" s="269">
        <v>192</v>
      </c>
      <c r="E34" s="265">
        <v>191.8</v>
      </c>
      <c r="F34" s="266">
        <v>-0.2</v>
      </c>
      <c r="G34" s="267"/>
      <c r="H34" s="267"/>
    </row>
    <row r="35" spans="2:8" ht="15" customHeight="1">
      <c r="B35" s="252"/>
      <c r="C35" s="268" t="s">
        <v>181</v>
      </c>
      <c r="D35" s="269">
        <v>198</v>
      </c>
      <c r="E35" s="265">
        <v>190</v>
      </c>
      <c r="F35" s="266">
        <v>-8</v>
      </c>
      <c r="G35" s="267"/>
      <c r="H35" s="267"/>
    </row>
    <row r="36" spans="2:8" ht="15" customHeight="1">
      <c r="B36" s="252"/>
      <c r="C36" s="268" t="s">
        <v>158</v>
      </c>
      <c r="D36" s="269">
        <v>186.2</v>
      </c>
      <c r="E36" s="265">
        <v>185.6</v>
      </c>
      <c r="F36" s="266">
        <v>-0.6</v>
      </c>
      <c r="G36" s="267"/>
      <c r="H36" s="267"/>
    </row>
    <row r="37" spans="2:8" ht="15" customHeight="1">
      <c r="B37" s="252"/>
      <c r="C37" s="268" t="s">
        <v>159</v>
      </c>
      <c r="D37" s="269">
        <v>185</v>
      </c>
      <c r="E37" s="265">
        <v>185</v>
      </c>
      <c r="F37" s="266">
        <v>0</v>
      </c>
      <c r="G37" s="267"/>
      <c r="H37" s="267"/>
    </row>
    <row r="38" spans="2:8" ht="15" customHeight="1">
      <c r="B38" s="252"/>
      <c r="C38" s="268" t="s">
        <v>162</v>
      </c>
      <c r="D38" s="269">
        <v>209</v>
      </c>
      <c r="E38" s="265">
        <v>201</v>
      </c>
      <c r="F38" s="266">
        <v>-8</v>
      </c>
      <c r="G38" s="267"/>
      <c r="H38" s="267"/>
    </row>
    <row r="39" spans="2:8" ht="15" customHeight="1">
      <c r="B39" s="252"/>
      <c r="C39" s="268" t="s">
        <v>164</v>
      </c>
      <c r="D39" s="269">
        <v>190</v>
      </c>
      <c r="E39" s="265">
        <v>190</v>
      </c>
      <c r="F39" s="266">
        <v>0</v>
      </c>
      <c r="G39" s="267"/>
      <c r="H39" s="267"/>
    </row>
    <row r="40" spans="2:8" ht="15" customHeight="1">
      <c r="B40" s="252"/>
      <c r="C40" s="268" t="s">
        <v>165</v>
      </c>
      <c r="D40" s="269">
        <v>181</v>
      </c>
      <c r="E40" s="265">
        <v>181</v>
      </c>
      <c r="F40" s="266">
        <v>0</v>
      </c>
      <c r="G40" s="267"/>
      <c r="H40" s="267"/>
    </row>
    <row r="41" spans="2:8" ht="15" customHeight="1">
      <c r="B41" s="252"/>
      <c r="C41" s="268" t="s">
        <v>167</v>
      </c>
      <c r="D41" s="269">
        <v>189</v>
      </c>
      <c r="E41" s="265">
        <v>188</v>
      </c>
      <c r="F41" s="266">
        <v>-1</v>
      </c>
      <c r="G41" s="267"/>
      <c r="H41" s="267"/>
    </row>
    <row r="42" spans="2:8" ht="15" customHeight="1">
      <c r="B42" s="252"/>
      <c r="C42" s="268" t="s">
        <v>168</v>
      </c>
      <c r="D42" s="269">
        <v>190</v>
      </c>
      <c r="E42" s="265">
        <v>190</v>
      </c>
      <c r="F42" s="266">
        <v>0</v>
      </c>
      <c r="G42" s="267"/>
      <c r="H42" s="267"/>
    </row>
    <row r="43" spans="2:8" ht="15" customHeight="1">
      <c r="B43" s="252"/>
      <c r="C43" s="268" t="s">
        <v>170</v>
      </c>
      <c r="D43" s="269">
        <v>186</v>
      </c>
      <c r="E43" s="265">
        <v>186</v>
      </c>
      <c r="F43" s="266">
        <v>0</v>
      </c>
      <c r="G43" s="267"/>
      <c r="H43" s="267"/>
    </row>
    <row r="44" spans="2:8" ht="15" customHeight="1">
      <c r="B44" s="252"/>
      <c r="C44" s="268" t="s">
        <v>183</v>
      </c>
      <c r="D44" s="269">
        <v>193</v>
      </c>
      <c r="E44" s="265">
        <v>193</v>
      </c>
      <c r="F44" s="266">
        <v>0</v>
      </c>
      <c r="G44" s="267"/>
      <c r="H44" s="267"/>
    </row>
    <row r="45" spans="2:8" ht="15" customHeight="1">
      <c r="B45" s="252"/>
      <c r="C45" s="268" t="s">
        <v>184</v>
      </c>
      <c r="D45" s="269">
        <v>198</v>
      </c>
      <c r="E45" s="265">
        <v>196</v>
      </c>
      <c r="F45" s="266">
        <v>-2</v>
      </c>
      <c r="G45" s="267"/>
      <c r="H45" s="267"/>
    </row>
    <row r="46" spans="2:8" ht="15" customHeight="1">
      <c r="B46" s="252"/>
      <c r="C46" s="268" t="s">
        <v>172</v>
      </c>
      <c r="D46" s="269">
        <v>182</v>
      </c>
      <c r="E46" s="265">
        <v>182</v>
      </c>
      <c r="F46" s="266">
        <v>0</v>
      </c>
      <c r="G46" s="267"/>
      <c r="H46" s="267"/>
    </row>
    <row r="47" spans="2:8" ht="15" customHeight="1">
      <c r="B47" s="252"/>
      <c r="C47" s="268" t="s">
        <v>173</v>
      </c>
      <c r="D47" s="269">
        <v>189</v>
      </c>
      <c r="E47" s="265">
        <v>188</v>
      </c>
      <c r="F47" s="266">
        <v>-1</v>
      </c>
      <c r="G47" s="267"/>
      <c r="H47" s="267"/>
    </row>
    <row r="48" spans="2:8" ht="15" customHeight="1" thickBot="1">
      <c r="B48" s="253"/>
      <c r="C48" s="271" t="s">
        <v>174</v>
      </c>
      <c r="D48" s="275">
        <v>186</v>
      </c>
      <c r="E48" s="276">
        <v>186</v>
      </c>
      <c r="F48" s="277">
        <v>0</v>
      </c>
      <c r="G48" s="267"/>
      <c r="H48" s="267"/>
    </row>
    <row r="49" spans="6:6">
      <c r="F49" s="105" t="s">
        <v>61</v>
      </c>
    </row>
    <row r="51" spans="6:6">
      <c r="F51" s="259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>
      <selection activeCell="I34" sqref="I34"/>
    </sheetView>
  </sheetViews>
  <sheetFormatPr baseColWidth="10" defaultColWidth="8.85546875" defaultRowHeight="11.25"/>
  <cols>
    <col min="1" max="1" width="2.7109375" style="234" customWidth="1"/>
    <col min="2" max="2" width="35" style="234" customWidth="1"/>
    <col min="3" max="3" width="25.5703125" style="234" customWidth="1"/>
    <col min="4" max="4" width="14.7109375" style="234" customWidth="1"/>
    <col min="5" max="5" width="15.7109375" style="234" customWidth="1"/>
    <col min="6" max="6" width="13.140625" style="234" customWidth="1"/>
    <col min="7" max="7" width="4.85546875" style="234" customWidth="1"/>
    <col min="8" max="16384" width="8.85546875" style="234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186</v>
      </c>
      <c r="C3" s="8"/>
      <c r="D3" s="8"/>
      <c r="E3" s="8"/>
      <c r="F3" s="9"/>
    </row>
    <row r="4" spans="2:7" ht="12" customHeight="1">
      <c r="B4" s="238" t="s">
        <v>144</v>
      </c>
      <c r="C4" s="238"/>
      <c r="D4" s="238"/>
      <c r="E4" s="238"/>
      <c r="F4" s="238"/>
      <c r="G4" s="239"/>
    </row>
    <row r="5" spans="2:7" ht="30" customHeight="1">
      <c r="B5" s="278" t="s">
        <v>187</v>
      </c>
      <c r="C5" s="278"/>
      <c r="D5" s="278"/>
      <c r="E5" s="278"/>
      <c r="F5" s="278"/>
      <c r="G5" s="239"/>
    </row>
    <row r="6" spans="2:7" ht="19.899999999999999" customHeight="1">
      <c r="B6" s="241" t="s">
        <v>188</v>
      </c>
      <c r="C6" s="241"/>
      <c r="D6" s="241"/>
      <c r="E6" s="241"/>
      <c r="F6" s="241"/>
    </row>
    <row r="7" spans="2:7" ht="19.899999999999999" customHeight="1">
      <c r="B7" s="241" t="s">
        <v>189</v>
      </c>
      <c r="C7" s="241"/>
      <c r="D7" s="241"/>
      <c r="E7" s="241"/>
      <c r="F7" s="241"/>
    </row>
    <row r="8" spans="2:7" ht="19.899999999999999" customHeight="1" thickBot="1"/>
    <row r="9" spans="2:7" ht="39" customHeight="1" thickBot="1">
      <c r="B9" s="242" t="s">
        <v>147</v>
      </c>
      <c r="C9" s="243" t="s">
        <v>148</v>
      </c>
      <c r="D9" s="243" t="s">
        <v>149</v>
      </c>
      <c r="E9" s="243" t="s">
        <v>150</v>
      </c>
      <c r="F9" s="243" t="s">
        <v>151</v>
      </c>
    </row>
    <row r="10" spans="2:7" ht="15" customHeight="1">
      <c r="B10" s="279" t="s">
        <v>190</v>
      </c>
      <c r="C10" s="280" t="s">
        <v>191</v>
      </c>
      <c r="D10" s="281">
        <v>185.8</v>
      </c>
      <c r="E10" s="281">
        <v>185</v>
      </c>
      <c r="F10" s="282">
        <v>-0.8</v>
      </c>
    </row>
    <row r="11" spans="2:7" ht="15" customHeight="1">
      <c r="B11" s="283"/>
      <c r="C11" s="280" t="s">
        <v>192</v>
      </c>
      <c r="D11" s="281">
        <v>189</v>
      </c>
      <c r="E11" s="281">
        <v>189</v>
      </c>
      <c r="F11" s="282">
        <v>0</v>
      </c>
    </row>
    <row r="12" spans="2:7" ht="15" customHeight="1">
      <c r="B12" s="283"/>
      <c r="C12" s="280" t="s">
        <v>193</v>
      </c>
      <c r="D12" s="281">
        <v>189</v>
      </c>
      <c r="E12" s="281">
        <v>189</v>
      </c>
      <c r="F12" s="282">
        <v>0</v>
      </c>
    </row>
    <row r="13" spans="2:7" ht="15" customHeight="1">
      <c r="B13" s="283"/>
      <c r="C13" s="280" t="s">
        <v>194</v>
      </c>
      <c r="D13" s="281">
        <v>194.8</v>
      </c>
      <c r="E13" s="281">
        <v>194.8</v>
      </c>
      <c r="F13" s="282">
        <v>0</v>
      </c>
    </row>
    <row r="14" spans="2:7" ht="15" customHeight="1">
      <c r="B14" s="283"/>
      <c r="C14" s="280" t="s">
        <v>195</v>
      </c>
      <c r="D14" s="281">
        <v>180</v>
      </c>
      <c r="E14" s="281">
        <v>180</v>
      </c>
      <c r="F14" s="282">
        <v>0</v>
      </c>
    </row>
    <row r="15" spans="2:7" ht="15" customHeight="1">
      <c r="B15" s="283"/>
      <c r="C15" s="280" t="s">
        <v>196</v>
      </c>
      <c r="D15" s="281">
        <v>184</v>
      </c>
      <c r="E15" s="281">
        <v>184</v>
      </c>
      <c r="F15" s="282">
        <v>0</v>
      </c>
    </row>
    <row r="16" spans="2:7" ht="15" customHeight="1">
      <c r="B16" s="283"/>
      <c r="C16" s="280" t="s">
        <v>197</v>
      </c>
      <c r="D16" s="281">
        <v>190</v>
      </c>
      <c r="E16" s="281">
        <v>190</v>
      </c>
      <c r="F16" s="282">
        <v>0</v>
      </c>
    </row>
    <row r="17" spans="2:6" ht="15" customHeight="1">
      <c r="B17" s="283"/>
      <c r="C17" s="280" t="s">
        <v>198</v>
      </c>
      <c r="D17" s="281">
        <v>187</v>
      </c>
      <c r="E17" s="281">
        <v>184</v>
      </c>
      <c r="F17" s="282">
        <v>-3</v>
      </c>
    </row>
    <row r="18" spans="2:6" ht="15" customHeight="1">
      <c r="B18" s="283"/>
      <c r="C18" s="280" t="s">
        <v>199</v>
      </c>
      <c r="D18" s="281">
        <v>182.6</v>
      </c>
      <c r="E18" s="281">
        <v>181.8</v>
      </c>
      <c r="F18" s="282">
        <v>-0.8</v>
      </c>
    </row>
    <row r="19" spans="2:6" ht="15" customHeight="1">
      <c r="B19" s="283"/>
      <c r="C19" s="280" t="s">
        <v>200</v>
      </c>
      <c r="D19" s="281">
        <v>184</v>
      </c>
      <c r="E19" s="281">
        <v>184</v>
      </c>
      <c r="F19" s="282">
        <v>0</v>
      </c>
    </row>
    <row r="20" spans="2:6" ht="15" customHeight="1">
      <c r="B20" s="283"/>
      <c r="C20" s="280" t="s">
        <v>201</v>
      </c>
      <c r="D20" s="281">
        <v>190</v>
      </c>
      <c r="E20" s="281">
        <v>190</v>
      </c>
      <c r="F20" s="282">
        <v>0</v>
      </c>
    </row>
    <row r="21" spans="2:6" ht="15" customHeight="1">
      <c r="B21" s="283"/>
      <c r="C21" s="280" t="s">
        <v>202</v>
      </c>
      <c r="D21" s="281">
        <v>184</v>
      </c>
      <c r="E21" s="281">
        <v>184</v>
      </c>
      <c r="F21" s="282">
        <v>0</v>
      </c>
    </row>
    <row r="22" spans="2:6" ht="15" customHeight="1">
      <c r="B22" s="283"/>
      <c r="C22" s="280" t="s">
        <v>203</v>
      </c>
      <c r="D22" s="281">
        <v>184</v>
      </c>
      <c r="E22" s="281">
        <v>184</v>
      </c>
      <c r="F22" s="282">
        <v>0</v>
      </c>
    </row>
    <row r="23" spans="2:6" ht="15" customHeight="1">
      <c r="B23" s="283"/>
      <c r="C23" s="280" t="s">
        <v>204</v>
      </c>
      <c r="D23" s="281">
        <v>185</v>
      </c>
      <c r="E23" s="281">
        <v>185</v>
      </c>
      <c r="F23" s="282">
        <v>0</v>
      </c>
    </row>
    <row r="24" spans="2:6" ht="15" customHeight="1">
      <c r="B24" s="283"/>
      <c r="C24" s="280" t="s">
        <v>205</v>
      </c>
      <c r="D24" s="281">
        <v>180</v>
      </c>
      <c r="E24" s="281">
        <v>185</v>
      </c>
      <c r="F24" s="282">
        <v>5</v>
      </c>
    </row>
    <row r="25" spans="2:6" ht="15" customHeight="1">
      <c r="B25" s="283"/>
      <c r="C25" s="280" t="s">
        <v>206</v>
      </c>
      <c r="D25" s="281">
        <v>189.4</v>
      </c>
      <c r="E25" s="281">
        <v>189.2</v>
      </c>
      <c r="F25" s="282">
        <v>-0.2</v>
      </c>
    </row>
    <row r="26" spans="2:6" ht="15" customHeight="1">
      <c r="B26" s="283"/>
      <c r="C26" s="280" t="s">
        <v>207</v>
      </c>
      <c r="D26" s="281">
        <v>184</v>
      </c>
      <c r="E26" s="281">
        <v>184</v>
      </c>
      <c r="F26" s="282">
        <v>0</v>
      </c>
    </row>
    <row r="27" spans="2:6" ht="15" customHeight="1">
      <c r="B27" s="283"/>
      <c r="C27" s="280" t="s">
        <v>208</v>
      </c>
      <c r="D27" s="281">
        <v>183</v>
      </c>
      <c r="E27" s="281">
        <v>182</v>
      </c>
      <c r="F27" s="282">
        <v>-1</v>
      </c>
    </row>
    <row r="28" spans="2:6" ht="15" customHeight="1" thickBot="1">
      <c r="B28" s="284"/>
      <c r="C28" s="285" t="s">
        <v>209</v>
      </c>
      <c r="D28" s="286">
        <v>185</v>
      </c>
      <c r="E28" s="286">
        <v>185</v>
      </c>
      <c r="F28" s="287">
        <v>0</v>
      </c>
    </row>
    <row r="29" spans="2:6" ht="15" customHeight="1">
      <c r="B29" s="279" t="s">
        <v>210</v>
      </c>
      <c r="C29" s="280" t="s">
        <v>192</v>
      </c>
      <c r="D29" s="288">
        <v>297</v>
      </c>
      <c r="E29" s="288">
        <v>297.01</v>
      </c>
      <c r="F29" s="289">
        <v>0</v>
      </c>
    </row>
    <row r="30" spans="2:6" ht="15" customHeight="1">
      <c r="B30" s="283"/>
      <c r="C30" s="280" t="s">
        <v>205</v>
      </c>
      <c r="D30" s="288">
        <v>323.5</v>
      </c>
      <c r="E30" s="288">
        <v>323</v>
      </c>
      <c r="F30" s="289">
        <v>-0.5</v>
      </c>
    </row>
    <row r="31" spans="2:6" ht="15" customHeight="1" thickBot="1">
      <c r="B31" s="284"/>
      <c r="C31" s="285" t="s">
        <v>211</v>
      </c>
      <c r="D31" s="290">
        <v>260</v>
      </c>
      <c r="E31" s="290">
        <v>260</v>
      </c>
      <c r="F31" s="291">
        <v>0</v>
      </c>
    </row>
    <row r="32" spans="2:6" ht="15" customHeight="1">
      <c r="B32" s="279" t="s">
        <v>212</v>
      </c>
      <c r="C32" s="280" t="s">
        <v>192</v>
      </c>
      <c r="D32" s="288">
        <v>315</v>
      </c>
      <c r="E32" s="288">
        <v>315</v>
      </c>
      <c r="F32" s="289">
        <v>0</v>
      </c>
    </row>
    <row r="33" spans="2:6" ht="15" customHeight="1">
      <c r="B33" s="283"/>
      <c r="C33" s="280" t="s">
        <v>205</v>
      </c>
      <c r="D33" s="288">
        <v>337.5</v>
      </c>
      <c r="E33" s="288">
        <v>339</v>
      </c>
      <c r="F33" s="289">
        <v>1.5</v>
      </c>
    </row>
    <row r="34" spans="2:6" ht="15" customHeight="1">
      <c r="B34" s="283"/>
      <c r="C34" s="280" t="s">
        <v>213</v>
      </c>
      <c r="D34" s="288">
        <v>300</v>
      </c>
      <c r="E34" s="288">
        <v>300</v>
      </c>
      <c r="F34" s="289">
        <v>0</v>
      </c>
    </row>
    <row r="35" spans="2:6" ht="15" customHeight="1" thickBot="1">
      <c r="B35" s="284"/>
      <c r="C35" s="285" t="s">
        <v>211</v>
      </c>
      <c r="D35" s="290">
        <v>325</v>
      </c>
      <c r="E35" s="290">
        <v>325</v>
      </c>
      <c r="F35" s="291">
        <v>0</v>
      </c>
    </row>
    <row r="36" spans="2:6" ht="15" customHeight="1">
      <c r="B36" s="279" t="s">
        <v>214</v>
      </c>
      <c r="C36" s="280" t="s">
        <v>192</v>
      </c>
      <c r="D36" s="288">
        <v>471.15</v>
      </c>
      <c r="E36" s="288">
        <v>471.15</v>
      </c>
      <c r="F36" s="289">
        <v>0</v>
      </c>
    </row>
    <row r="37" spans="2:6" ht="15" customHeight="1">
      <c r="B37" s="283"/>
      <c r="C37" s="280" t="s">
        <v>205</v>
      </c>
      <c r="D37" s="288">
        <v>490</v>
      </c>
      <c r="E37" s="288">
        <v>490</v>
      </c>
      <c r="F37" s="289">
        <v>0</v>
      </c>
    </row>
    <row r="38" spans="2:6" ht="15" customHeight="1" thickBot="1">
      <c r="B38" s="284"/>
      <c r="C38" s="285" t="s">
        <v>211</v>
      </c>
      <c r="D38" s="290">
        <v>557.5</v>
      </c>
      <c r="E38" s="290">
        <v>557.5</v>
      </c>
      <c r="F38" s="291">
        <v>0</v>
      </c>
    </row>
    <row r="39" spans="2:6" ht="15" customHeight="1">
      <c r="B39" s="279" t="s">
        <v>215</v>
      </c>
      <c r="C39" s="280" t="s">
        <v>192</v>
      </c>
      <c r="D39" s="288">
        <v>601</v>
      </c>
      <c r="E39" s="288">
        <v>601</v>
      </c>
      <c r="F39" s="289">
        <v>0</v>
      </c>
    </row>
    <row r="40" spans="2:6" ht="15" customHeight="1">
      <c r="B40" s="283"/>
      <c r="C40" s="280" t="s">
        <v>205</v>
      </c>
      <c r="D40" s="288">
        <v>419.5</v>
      </c>
      <c r="E40" s="288">
        <v>419.51</v>
      </c>
      <c r="F40" s="289">
        <v>0</v>
      </c>
    </row>
    <row r="41" spans="2:6" ht="15" customHeight="1">
      <c r="B41" s="283"/>
      <c r="C41" s="280" t="s">
        <v>213</v>
      </c>
      <c r="D41" s="288">
        <v>570</v>
      </c>
      <c r="E41" s="288">
        <v>570</v>
      </c>
      <c r="F41" s="289">
        <v>0</v>
      </c>
    </row>
    <row r="42" spans="2:6" ht="15" customHeight="1" thickBot="1">
      <c r="B42" s="284"/>
      <c r="C42" s="285" t="s">
        <v>211</v>
      </c>
      <c r="D42" s="290">
        <v>572.5</v>
      </c>
      <c r="E42" s="290">
        <v>572.5</v>
      </c>
      <c r="F42" s="291">
        <v>0</v>
      </c>
    </row>
    <row r="43" spans="2:6" ht="15" customHeight="1">
      <c r="B43" s="279" t="s">
        <v>216</v>
      </c>
      <c r="C43" s="280" t="s">
        <v>192</v>
      </c>
      <c r="D43" s="288">
        <v>656.5</v>
      </c>
      <c r="E43" s="288">
        <v>656.5</v>
      </c>
      <c r="F43" s="289">
        <v>0</v>
      </c>
    </row>
    <row r="44" spans="2:6" ht="15" customHeight="1">
      <c r="B44" s="283"/>
      <c r="C44" s="280" t="s">
        <v>205</v>
      </c>
      <c r="D44" s="288">
        <v>612</v>
      </c>
      <c r="E44" s="288">
        <v>612</v>
      </c>
      <c r="F44" s="289">
        <v>0</v>
      </c>
    </row>
    <row r="45" spans="2:6" ht="15" customHeight="1" thickBot="1">
      <c r="B45" s="284"/>
      <c r="C45" s="285" t="s">
        <v>211</v>
      </c>
      <c r="D45" s="290">
        <v>595</v>
      </c>
      <c r="E45" s="290">
        <v>595</v>
      </c>
      <c r="F45" s="291">
        <v>0</v>
      </c>
    </row>
    <row r="46" spans="2:6">
      <c r="B46" s="279" t="s">
        <v>217</v>
      </c>
      <c r="C46" s="280" t="s">
        <v>205</v>
      </c>
      <c r="D46" s="288">
        <v>307</v>
      </c>
      <c r="E46" s="288">
        <v>307</v>
      </c>
      <c r="F46" s="289">
        <v>0</v>
      </c>
    </row>
    <row r="47" spans="2:6" ht="13.5" thickBot="1">
      <c r="B47" s="284"/>
      <c r="C47" s="285" t="s">
        <v>211</v>
      </c>
      <c r="D47" s="290">
        <v>320</v>
      </c>
      <c r="E47" s="290">
        <v>320</v>
      </c>
      <c r="F47" s="291">
        <v>0</v>
      </c>
    </row>
    <row r="48" spans="2:6">
      <c r="F48" s="105" t="s">
        <v>61</v>
      </c>
    </row>
    <row r="50" spans="6:6">
      <c r="F50" s="25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4" customWidth="1"/>
    <col min="2" max="2" width="31.28515625" style="234" customWidth="1"/>
    <col min="3" max="3" width="25.5703125" style="234" customWidth="1"/>
    <col min="4" max="4" width="17.85546875" style="234" customWidth="1"/>
    <col min="5" max="5" width="15.85546875" style="234" customWidth="1"/>
    <col min="6" max="6" width="13.5703125" style="234" customWidth="1"/>
    <col min="7" max="7" width="3.28515625" style="234" customWidth="1"/>
    <col min="8" max="16384" width="8.85546875" style="234"/>
  </cols>
  <sheetData>
    <row r="1" spans="1:7" ht="14.25" customHeight="1">
      <c r="A1" s="292"/>
      <c r="B1" s="292"/>
      <c r="C1" s="292"/>
      <c r="D1" s="292"/>
      <c r="E1" s="292"/>
      <c r="F1" s="292"/>
    </row>
    <row r="2" spans="1:7" ht="10.5" customHeight="1" thickBot="1">
      <c r="A2" s="292"/>
      <c r="B2" s="292"/>
      <c r="C2" s="292"/>
      <c r="D2" s="292"/>
      <c r="E2" s="292"/>
      <c r="F2" s="292"/>
    </row>
    <row r="3" spans="1:7" ht="19.899999999999999" customHeight="1" thickBot="1">
      <c r="A3" s="292"/>
      <c r="B3" s="293" t="s">
        <v>218</v>
      </c>
      <c r="C3" s="294"/>
      <c r="D3" s="294"/>
      <c r="E3" s="294"/>
      <c r="F3" s="295"/>
    </row>
    <row r="4" spans="1:7" ht="15.75" customHeight="1">
      <c r="A4" s="292"/>
      <c r="B4" s="6"/>
      <c r="C4" s="6"/>
      <c r="D4" s="6"/>
      <c r="E4" s="6"/>
      <c r="F4" s="6"/>
    </row>
    <row r="5" spans="1:7" ht="20.45" customHeight="1">
      <c r="A5" s="292"/>
      <c r="B5" s="296" t="s">
        <v>219</v>
      </c>
      <c r="C5" s="296"/>
      <c r="D5" s="296"/>
      <c r="E5" s="296"/>
      <c r="F5" s="296"/>
      <c r="G5" s="239"/>
    </row>
    <row r="6" spans="1:7" ht="19.899999999999999" customHeight="1">
      <c r="A6" s="292"/>
      <c r="B6" s="297" t="s">
        <v>220</v>
      </c>
      <c r="C6" s="297"/>
      <c r="D6" s="297"/>
      <c r="E6" s="297"/>
      <c r="F6" s="297"/>
      <c r="G6" s="239"/>
    </row>
    <row r="7" spans="1:7" ht="19.899999999999999" customHeight="1" thickBot="1">
      <c r="A7" s="292"/>
      <c r="B7" s="292"/>
      <c r="C7" s="292"/>
      <c r="D7" s="292"/>
      <c r="E7" s="292"/>
      <c r="F7" s="292"/>
    </row>
    <row r="8" spans="1:7" ht="39" customHeight="1" thickBot="1">
      <c r="A8" s="292"/>
      <c r="B8" s="298" t="s">
        <v>147</v>
      </c>
      <c r="C8" s="299" t="s">
        <v>148</v>
      </c>
      <c r="D8" s="300" t="s">
        <v>149</v>
      </c>
      <c r="E8" s="300" t="s">
        <v>150</v>
      </c>
      <c r="F8" s="299" t="s">
        <v>151</v>
      </c>
    </row>
    <row r="9" spans="1:7" ht="15" customHeight="1">
      <c r="A9" s="292"/>
      <c r="B9" s="301" t="s">
        <v>221</v>
      </c>
      <c r="C9" s="302" t="s">
        <v>153</v>
      </c>
      <c r="D9" s="303">
        <v>42.271895326364977</v>
      </c>
      <c r="E9" s="303">
        <v>40.726579438637479</v>
      </c>
      <c r="F9" s="304">
        <v>-1.5453158877274973</v>
      </c>
    </row>
    <row r="10" spans="1:7" ht="15" customHeight="1">
      <c r="A10" s="292"/>
      <c r="B10" s="305"/>
      <c r="C10" s="306" t="s">
        <v>222</v>
      </c>
      <c r="D10" s="307">
        <v>34.203253778125607</v>
      </c>
      <c r="E10" s="307">
        <v>33.139306058812551</v>
      </c>
      <c r="F10" s="308">
        <v>-1.063947719313056</v>
      </c>
    </row>
    <row r="11" spans="1:7" ht="15" customHeight="1">
      <c r="A11" s="292"/>
      <c r="B11" s="309"/>
      <c r="C11" s="306" t="s">
        <v>179</v>
      </c>
      <c r="D11" s="307">
        <v>32.867999792047094</v>
      </c>
      <c r="E11" s="307">
        <v>31.772406925978689</v>
      </c>
      <c r="F11" s="308">
        <v>-1.0955928660684044</v>
      </c>
    </row>
    <row r="12" spans="1:7" ht="15" customHeight="1">
      <c r="A12" s="292"/>
      <c r="B12" s="309"/>
      <c r="C12" s="309" t="s">
        <v>223</v>
      </c>
      <c r="D12" s="307">
        <v>30.613926690908038</v>
      </c>
      <c r="E12" s="307">
        <v>31.369344381079646</v>
      </c>
      <c r="F12" s="308">
        <v>0.75541769017160831</v>
      </c>
    </row>
    <row r="13" spans="1:7" ht="15" customHeight="1" thickBot="1">
      <c r="A13" s="292"/>
      <c r="B13" s="310"/>
      <c r="C13" s="311" t="s">
        <v>184</v>
      </c>
      <c r="D13" s="312">
        <v>31.910534932005067</v>
      </c>
      <c r="E13" s="312">
        <v>33.915828926548585</v>
      </c>
      <c r="F13" s="313">
        <v>2.0052939945435178</v>
      </c>
    </row>
    <row r="14" spans="1:7" ht="15" customHeight="1" thickBot="1">
      <c r="A14" s="292"/>
      <c r="B14" s="314" t="s">
        <v>224</v>
      </c>
      <c r="C14" s="315" t="s">
        <v>225</v>
      </c>
      <c r="D14" s="316"/>
      <c r="E14" s="316"/>
      <c r="F14" s="317"/>
    </row>
    <row r="15" spans="1:7" ht="15" customHeight="1">
      <c r="A15" s="292"/>
      <c r="B15" s="309"/>
      <c r="C15" s="302" t="s">
        <v>153</v>
      </c>
      <c r="D15" s="303">
        <v>48.069920177295373</v>
      </c>
      <c r="E15" s="303">
        <v>47.711524261710238</v>
      </c>
      <c r="F15" s="304">
        <v>-0.35839591558513462</v>
      </c>
    </row>
    <row r="16" spans="1:7" ht="15" customHeight="1">
      <c r="A16" s="292"/>
      <c r="B16" s="309"/>
      <c r="C16" s="306" t="s">
        <v>179</v>
      </c>
      <c r="D16" s="307">
        <v>39.42657069958824</v>
      </c>
      <c r="E16" s="307">
        <v>41.73183410111146</v>
      </c>
      <c r="F16" s="308">
        <v>2.3052634015232201</v>
      </c>
    </row>
    <row r="17" spans="1:6" ht="15" customHeight="1">
      <c r="A17" s="292"/>
      <c r="B17" s="309"/>
      <c r="C17" s="306" t="s">
        <v>223</v>
      </c>
      <c r="D17" s="307">
        <v>40.952447560934331</v>
      </c>
      <c r="E17" s="307">
        <v>39.720416407917376</v>
      </c>
      <c r="F17" s="308">
        <v>-1.2320311530169548</v>
      </c>
    </row>
    <row r="18" spans="1:6" ht="15" customHeight="1">
      <c r="A18" s="292"/>
      <c r="B18" s="309"/>
      <c r="C18" s="306" t="s">
        <v>222</v>
      </c>
      <c r="D18" s="307">
        <v>60.23883781714305</v>
      </c>
      <c r="E18" s="307">
        <v>57.280975786203086</v>
      </c>
      <c r="F18" s="308">
        <v>-2.9578620309399639</v>
      </c>
    </row>
    <row r="19" spans="1:6" ht="15" customHeight="1">
      <c r="A19" s="292"/>
      <c r="B19" s="309"/>
      <c r="C19" s="306" t="s">
        <v>163</v>
      </c>
      <c r="D19" s="307">
        <v>41.530416666666746</v>
      </c>
      <c r="E19" s="307">
        <v>38.070937500000063</v>
      </c>
      <c r="F19" s="308">
        <v>-3.4594791666666822</v>
      </c>
    </row>
    <row r="20" spans="1:6" ht="15" customHeight="1">
      <c r="A20" s="292"/>
      <c r="B20" s="309"/>
      <c r="C20" s="306" t="s">
        <v>184</v>
      </c>
      <c r="D20" s="307">
        <v>46.669532637498861</v>
      </c>
      <c r="E20" s="307">
        <v>46.753091808532965</v>
      </c>
      <c r="F20" s="308">
        <v>8.3559171034103485E-2</v>
      </c>
    </row>
    <row r="21" spans="1:6" ht="15" customHeight="1" thickBot="1">
      <c r="A21" s="292"/>
      <c r="B21" s="310"/>
      <c r="C21" s="311" t="s">
        <v>226</v>
      </c>
      <c r="D21" s="312">
        <v>42.294801625852152</v>
      </c>
      <c r="E21" s="312">
        <v>42.394365633008974</v>
      </c>
      <c r="F21" s="313">
        <v>9.9564007156821788E-2</v>
      </c>
    </row>
    <row r="22" spans="1:6" ht="15" customHeight="1" thickBot="1">
      <c r="A22" s="292"/>
      <c r="B22" s="318" t="s">
        <v>227</v>
      </c>
      <c r="C22" s="315" t="s">
        <v>228</v>
      </c>
      <c r="D22" s="316"/>
      <c r="E22" s="319"/>
      <c r="F22" s="320" t="s">
        <v>229</v>
      </c>
    </row>
    <row r="23" spans="1:6" ht="15" customHeight="1" thickBot="1">
      <c r="A23" s="292"/>
      <c r="B23" s="309"/>
      <c r="C23" s="306"/>
      <c r="D23" s="308" t="s">
        <v>230</v>
      </c>
      <c r="E23" s="308" t="s">
        <v>231</v>
      </c>
      <c r="F23" s="307"/>
    </row>
    <row r="24" spans="1:6" ht="15" customHeight="1" thickBot="1">
      <c r="A24" s="292"/>
      <c r="B24" s="321"/>
      <c r="C24" s="322"/>
      <c r="D24" s="319"/>
      <c r="E24" s="323"/>
      <c r="F24" s="323"/>
    </row>
    <row r="25" spans="1:6" ht="15" customHeight="1" thickBot="1">
      <c r="A25" s="292"/>
      <c r="B25" s="318" t="s">
        <v>232</v>
      </c>
      <c r="C25" s="324" t="s">
        <v>233</v>
      </c>
      <c r="D25" s="307">
        <v>150.99296379853334</v>
      </c>
      <c r="E25" s="307">
        <v>150.99296379853334</v>
      </c>
      <c r="F25" s="308">
        <f>E25-D25</f>
        <v>0</v>
      </c>
    </row>
    <row r="26" spans="1:6" ht="15" customHeight="1" thickBot="1">
      <c r="A26" s="292"/>
      <c r="B26" s="321"/>
      <c r="C26" s="322"/>
      <c r="D26" s="319"/>
      <c r="E26" s="323"/>
      <c r="F26" s="320"/>
    </row>
    <row r="27" spans="1:6" ht="15" customHeight="1" thickBot="1">
      <c r="A27" s="292"/>
      <c r="B27" s="325" t="s">
        <v>234</v>
      </c>
      <c r="C27" s="325" t="s">
        <v>235</v>
      </c>
      <c r="D27" s="323">
        <v>133.26356847636876</v>
      </c>
      <c r="E27" s="323">
        <v>133.26356847636876</v>
      </c>
      <c r="F27" s="320">
        <f>E27-D27</f>
        <v>0</v>
      </c>
    </row>
    <row r="28" spans="1:6">
      <c r="A28" s="292"/>
      <c r="B28" s="292"/>
      <c r="C28" s="292"/>
      <c r="D28" s="292"/>
      <c r="E28" s="292"/>
      <c r="F28" s="105" t="s">
        <v>61</v>
      </c>
    </row>
    <row r="30" spans="1:6">
      <c r="F30" s="259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28" customWidth="1"/>
    <col min="2" max="2" width="38.7109375" style="328" customWidth="1"/>
    <col min="3" max="3" width="22.28515625" style="328" customWidth="1"/>
    <col min="4" max="4" width="18.28515625" style="328" customWidth="1"/>
    <col min="5" max="5" width="16" style="328" customWidth="1"/>
    <col min="6" max="6" width="13.5703125" style="328" customWidth="1"/>
    <col min="7" max="7" width="2.28515625" style="328" customWidth="1"/>
    <col min="8" max="16384" width="11.42578125" style="329"/>
  </cols>
  <sheetData>
    <row r="1" spans="1:12">
      <c r="A1" s="326"/>
      <c r="B1" s="326"/>
      <c r="C1" s="326"/>
      <c r="D1" s="326"/>
      <c r="E1" s="326"/>
      <c r="F1" s="327"/>
    </row>
    <row r="2" spans="1:12" ht="15.75" thickBot="1">
      <c r="A2" s="326"/>
      <c r="B2" s="330"/>
      <c r="C2" s="330"/>
      <c r="D2" s="330"/>
      <c r="E2" s="330"/>
      <c r="F2" s="331"/>
    </row>
    <row r="3" spans="1:12" ht="16.899999999999999" customHeight="1" thickBot="1">
      <c r="A3" s="326"/>
      <c r="B3" s="293" t="s">
        <v>236</v>
      </c>
      <c r="C3" s="294"/>
      <c r="D3" s="294"/>
      <c r="E3" s="294"/>
      <c r="F3" s="295"/>
    </row>
    <row r="4" spans="1:12">
      <c r="A4" s="326"/>
      <c r="B4" s="332"/>
      <c r="C4" s="333"/>
      <c r="D4" s="334"/>
      <c r="E4" s="334"/>
      <c r="F4" s="335"/>
    </row>
    <row r="5" spans="1:12">
      <c r="A5" s="326"/>
      <c r="B5" s="336" t="s">
        <v>237</v>
      </c>
      <c r="C5" s="336"/>
      <c r="D5" s="336"/>
      <c r="E5" s="336"/>
      <c r="F5" s="336"/>
      <c r="G5" s="337"/>
    </row>
    <row r="6" spans="1:12">
      <c r="A6" s="326"/>
      <c r="B6" s="336" t="s">
        <v>238</v>
      </c>
      <c r="C6" s="336"/>
      <c r="D6" s="336"/>
      <c r="E6" s="336"/>
      <c r="F6" s="336"/>
      <c r="G6" s="337"/>
    </row>
    <row r="7" spans="1:12" ht="15.75" thickBot="1">
      <c r="A7" s="326"/>
      <c r="B7" s="338"/>
      <c r="C7" s="338"/>
      <c r="D7" s="338"/>
      <c r="E7" s="338"/>
      <c r="F7" s="326"/>
    </row>
    <row r="8" spans="1:12" ht="44.45" customHeight="1" thickBot="1">
      <c r="A8" s="326"/>
      <c r="B8" s="242" t="s">
        <v>239</v>
      </c>
      <c r="C8" s="339" t="s">
        <v>148</v>
      </c>
      <c r="D8" s="300" t="s">
        <v>149</v>
      </c>
      <c r="E8" s="300" t="s">
        <v>150</v>
      </c>
      <c r="F8" s="339" t="s">
        <v>151</v>
      </c>
    </row>
    <row r="9" spans="1:12">
      <c r="A9" s="326"/>
      <c r="B9" s="340" t="s">
        <v>240</v>
      </c>
      <c r="C9" s="341" t="s">
        <v>222</v>
      </c>
      <c r="D9" s="342">
        <v>225</v>
      </c>
      <c r="E9" s="342">
        <v>225</v>
      </c>
      <c r="F9" s="343">
        <v>0</v>
      </c>
    </row>
    <row r="10" spans="1:12">
      <c r="A10" s="326"/>
      <c r="B10" s="344" t="s">
        <v>241</v>
      </c>
      <c r="C10" s="345" t="s">
        <v>179</v>
      </c>
      <c r="D10" s="346">
        <v>213</v>
      </c>
      <c r="E10" s="346">
        <v>210</v>
      </c>
      <c r="F10" s="347">
        <v>-3</v>
      </c>
    </row>
    <row r="11" spans="1:12">
      <c r="A11" s="326"/>
      <c r="B11" s="344"/>
      <c r="C11" s="345" t="s">
        <v>242</v>
      </c>
      <c r="D11" s="346">
        <v>204.5</v>
      </c>
      <c r="E11" s="346">
        <v>212.5</v>
      </c>
      <c r="F11" s="347">
        <v>8</v>
      </c>
    </row>
    <row r="12" spans="1:12">
      <c r="A12" s="326"/>
      <c r="B12" s="344"/>
      <c r="C12" s="345" t="s">
        <v>182</v>
      </c>
      <c r="D12" s="346">
        <v>211</v>
      </c>
      <c r="E12" s="346">
        <v>216.5</v>
      </c>
      <c r="F12" s="347">
        <v>5.5</v>
      </c>
      <c r="L12" s="348"/>
    </row>
    <row r="13" spans="1:12">
      <c r="A13" s="326"/>
      <c r="B13" s="344"/>
      <c r="C13" s="345" t="s">
        <v>243</v>
      </c>
      <c r="D13" s="346">
        <v>196.5</v>
      </c>
      <c r="E13" s="346">
        <v>200.07999999999998</v>
      </c>
      <c r="F13" s="347">
        <v>3.5799999999999841</v>
      </c>
    </row>
    <row r="14" spans="1:12">
      <c r="A14" s="326"/>
      <c r="B14" s="344"/>
      <c r="C14" s="345" t="s">
        <v>244</v>
      </c>
      <c r="D14" s="346">
        <v>205</v>
      </c>
      <c r="E14" s="346">
        <v>205</v>
      </c>
      <c r="F14" s="347">
        <v>0</v>
      </c>
    </row>
    <row r="15" spans="1:12">
      <c r="A15" s="326"/>
      <c r="B15" s="344"/>
      <c r="C15" s="345" t="s">
        <v>169</v>
      </c>
      <c r="D15" s="346">
        <v>215</v>
      </c>
      <c r="E15" s="346">
        <v>217.5</v>
      </c>
      <c r="F15" s="347">
        <v>2.5</v>
      </c>
    </row>
    <row r="16" spans="1:12">
      <c r="A16" s="326"/>
      <c r="B16" s="344"/>
      <c r="C16" s="345" t="s">
        <v>171</v>
      </c>
      <c r="D16" s="346">
        <v>220</v>
      </c>
      <c r="E16" s="346">
        <v>220</v>
      </c>
      <c r="F16" s="347">
        <v>0</v>
      </c>
    </row>
    <row r="17" spans="1:6" ht="15.75" thickBot="1">
      <c r="A17" s="326"/>
      <c r="B17" s="344"/>
      <c r="C17" s="349" t="s">
        <v>184</v>
      </c>
      <c r="D17" s="350">
        <v>219</v>
      </c>
      <c r="E17" s="350">
        <v>218</v>
      </c>
      <c r="F17" s="351">
        <v>-1</v>
      </c>
    </row>
    <row r="18" spans="1:6">
      <c r="A18" s="326"/>
      <c r="B18" s="352" t="s">
        <v>245</v>
      </c>
      <c r="C18" s="345" t="s">
        <v>222</v>
      </c>
      <c r="D18" s="346">
        <v>182.5</v>
      </c>
      <c r="E18" s="346">
        <v>182.5</v>
      </c>
      <c r="F18" s="347">
        <v>0</v>
      </c>
    </row>
    <row r="19" spans="1:6">
      <c r="A19" s="326"/>
      <c r="B19" s="344" t="s">
        <v>246</v>
      </c>
      <c r="C19" s="345" t="s">
        <v>242</v>
      </c>
      <c r="D19" s="346">
        <v>175.5</v>
      </c>
      <c r="E19" s="346">
        <v>182.5</v>
      </c>
      <c r="F19" s="347">
        <v>7</v>
      </c>
    </row>
    <row r="20" spans="1:6">
      <c r="A20" s="326"/>
      <c r="B20" s="344"/>
      <c r="C20" s="345" t="s">
        <v>182</v>
      </c>
      <c r="D20" s="346">
        <v>179</v>
      </c>
      <c r="E20" s="346">
        <v>182</v>
      </c>
      <c r="F20" s="347">
        <v>3</v>
      </c>
    </row>
    <row r="21" spans="1:6">
      <c r="A21" s="326"/>
      <c r="B21" s="344"/>
      <c r="C21" s="345" t="s">
        <v>243</v>
      </c>
      <c r="D21" s="346">
        <v>178.75</v>
      </c>
      <c r="E21" s="346">
        <v>183.33499999999998</v>
      </c>
      <c r="F21" s="347">
        <v>4.5849999999999795</v>
      </c>
    </row>
    <row r="22" spans="1:6">
      <c r="A22" s="326"/>
      <c r="B22" s="344"/>
      <c r="C22" s="345" t="s">
        <v>169</v>
      </c>
      <c r="D22" s="346">
        <v>186</v>
      </c>
      <c r="E22" s="346">
        <v>186</v>
      </c>
      <c r="F22" s="347">
        <v>0</v>
      </c>
    </row>
    <row r="23" spans="1:6">
      <c r="A23" s="326"/>
      <c r="B23" s="344"/>
      <c r="C23" s="345" t="s">
        <v>247</v>
      </c>
      <c r="D23" s="346">
        <v>195</v>
      </c>
      <c r="E23" s="346">
        <v>195</v>
      </c>
      <c r="F23" s="347">
        <v>0</v>
      </c>
    </row>
    <row r="24" spans="1:6">
      <c r="A24" s="326"/>
      <c r="B24" s="344"/>
      <c r="C24" s="345" t="s">
        <v>171</v>
      </c>
      <c r="D24" s="346">
        <v>187.5</v>
      </c>
      <c r="E24" s="346">
        <v>187.5</v>
      </c>
      <c r="F24" s="347">
        <v>0</v>
      </c>
    </row>
    <row r="25" spans="1:6" ht="15.75" thickBot="1">
      <c r="A25" s="326"/>
      <c r="B25" s="353"/>
      <c r="C25" s="345" t="s">
        <v>184</v>
      </c>
      <c r="D25" s="346">
        <v>183</v>
      </c>
      <c r="E25" s="346">
        <v>184</v>
      </c>
      <c r="F25" s="347">
        <v>1</v>
      </c>
    </row>
    <row r="26" spans="1:6">
      <c r="A26" s="326"/>
      <c r="B26" s="352" t="s">
        <v>248</v>
      </c>
      <c r="C26" s="341" t="s">
        <v>242</v>
      </c>
      <c r="D26" s="342">
        <v>172</v>
      </c>
      <c r="E26" s="342">
        <v>176</v>
      </c>
      <c r="F26" s="343">
        <v>4</v>
      </c>
    </row>
    <row r="27" spans="1:6">
      <c r="A27" s="326"/>
      <c r="B27" s="344"/>
      <c r="C27" s="345" t="s">
        <v>182</v>
      </c>
      <c r="D27" s="346">
        <v>167.5</v>
      </c>
      <c r="E27" s="346">
        <v>170</v>
      </c>
      <c r="F27" s="347">
        <v>2.5</v>
      </c>
    </row>
    <row r="28" spans="1:6">
      <c r="A28" s="326"/>
      <c r="B28" s="344" t="s">
        <v>249</v>
      </c>
      <c r="C28" s="345" t="s">
        <v>243</v>
      </c>
      <c r="D28" s="346">
        <v>172.60500000000002</v>
      </c>
      <c r="E28" s="346">
        <v>176.19</v>
      </c>
      <c r="F28" s="347">
        <v>3.5849999999999795</v>
      </c>
    </row>
    <row r="29" spans="1:6">
      <c r="A29" s="326"/>
      <c r="B29" s="344"/>
      <c r="C29" s="345" t="s">
        <v>244</v>
      </c>
      <c r="D29" s="346">
        <v>170</v>
      </c>
      <c r="E29" s="346">
        <v>170</v>
      </c>
      <c r="F29" s="347">
        <v>0</v>
      </c>
    </row>
    <row r="30" spans="1:6">
      <c r="A30" s="326"/>
      <c r="B30" s="344"/>
      <c r="C30" s="345" t="s">
        <v>169</v>
      </c>
      <c r="D30" s="346">
        <v>172</v>
      </c>
      <c r="E30" s="346">
        <v>172</v>
      </c>
      <c r="F30" s="347">
        <v>0</v>
      </c>
    </row>
    <row r="31" spans="1:6">
      <c r="A31" s="326"/>
      <c r="B31" s="344"/>
      <c r="C31" s="345" t="s">
        <v>171</v>
      </c>
      <c r="D31" s="346">
        <v>160</v>
      </c>
      <c r="E31" s="346">
        <v>160</v>
      </c>
      <c r="F31" s="347">
        <v>0</v>
      </c>
    </row>
    <row r="32" spans="1:6" ht="15.75" thickBot="1">
      <c r="A32" s="326"/>
      <c r="B32" s="353"/>
      <c r="C32" s="349" t="s">
        <v>222</v>
      </c>
      <c r="D32" s="350">
        <v>170</v>
      </c>
      <c r="E32" s="350">
        <v>170</v>
      </c>
      <c r="F32" s="351">
        <v>0</v>
      </c>
    </row>
    <row r="33" spans="1:6">
      <c r="A33" s="326"/>
      <c r="B33" s="352" t="s">
        <v>250</v>
      </c>
      <c r="C33" s="345" t="s">
        <v>242</v>
      </c>
      <c r="D33" s="346">
        <v>172</v>
      </c>
      <c r="E33" s="346">
        <v>173</v>
      </c>
      <c r="F33" s="347">
        <v>1</v>
      </c>
    </row>
    <row r="34" spans="1:6">
      <c r="A34" s="326"/>
      <c r="B34" s="344"/>
      <c r="C34" s="345" t="s">
        <v>243</v>
      </c>
      <c r="D34" s="346">
        <v>172</v>
      </c>
      <c r="E34" s="346">
        <v>174.13</v>
      </c>
      <c r="F34" s="347">
        <v>2.1299999999999955</v>
      </c>
    </row>
    <row r="35" spans="1:6">
      <c r="A35" s="326"/>
      <c r="B35" s="344"/>
      <c r="C35" s="345" t="s">
        <v>169</v>
      </c>
      <c r="D35" s="346">
        <v>173.75</v>
      </c>
      <c r="E35" s="346">
        <v>174.75</v>
      </c>
      <c r="F35" s="347">
        <v>1</v>
      </c>
    </row>
    <row r="36" spans="1:6" ht="15.75" thickBot="1">
      <c r="A36" s="326"/>
      <c r="B36" s="353"/>
      <c r="C36" s="345" t="s">
        <v>171</v>
      </c>
      <c r="D36" s="346">
        <v>180</v>
      </c>
      <c r="E36" s="346">
        <v>180</v>
      </c>
      <c r="F36" s="347">
        <v>0</v>
      </c>
    </row>
    <row r="37" spans="1:6">
      <c r="A37" s="326"/>
      <c r="B37" s="352" t="s">
        <v>251</v>
      </c>
      <c r="C37" s="341" t="s">
        <v>242</v>
      </c>
      <c r="D37" s="342">
        <v>65.5</v>
      </c>
      <c r="E37" s="342">
        <v>68.5</v>
      </c>
      <c r="F37" s="343">
        <v>3</v>
      </c>
    </row>
    <row r="38" spans="1:6">
      <c r="A38" s="326"/>
      <c r="B38" s="344"/>
      <c r="C38" s="345" t="s">
        <v>243</v>
      </c>
      <c r="D38" s="346">
        <v>67.164999999999992</v>
      </c>
      <c r="E38" s="346">
        <v>68.724999999999994</v>
      </c>
      <c r="F38" s="347">
        <v>1.5600000000000023</v>
      </c>
    </row>
    <row r="39" spans="1:6" ht="15.75" thickBot="1">
      <c r="A39" s="326"/>
      <c r="B39" s="353"/>
      <c r="C39" s="349" t="s">
        <v>171</v>
      </c>
      <c r="D39" s="350">
        <v>70</v>
      </c>
      <c r="E39" s="350">
        <v>70</v>
      </c>
      <c r="F39" s="351">
        <v>0</v>
      </c>
    </row>
    <row r="40" spans="1:6">
      <c r="A40" s="326"/>
      <c r="B40" s="352" t="s">
        <v>252</v>
      </c>
      <c r="C40" s="345" t="s">
        <v>242</v>
      </c>
      <c r="D40" s="346">
        <v>104.72499999999999</v>
      </c>
      <c r="E40" s="346">
        <v>104.72499999999999</v>
      </c>
      <c r="F40" s="347">
        <v>0</v>
      </c>
    </row>
    <row r="41" spans="1:6">
      <c r="A41" s="326"/>
      <c r="B41" s="344"/>
      <c r="C41" s="345" t="s">
        <v>243</v>
      </c>
      <c r="D41" s="346">
        <v>103.285</v>
      </c>
      <c r="E41" s="346">
        <v>103.39</v>
      </c>
      <c r="F41" s="347">
        <v>0.10500000000000398</v>
      </c>
    </row>
    <row r="42" spans="1:6" ht="15.75" thickBot="1">
      <c r="A42" s="326"/>
      <c r="B42" s="353"/>
      <c r="C42" s="345" t="s">
        <v>171</v>
      </c>
      <c r="D42" s="346">
        <v>100</v>
      </c>
      <c r="E42" s="346">
        <v>100</v>
      </c>
      <c r="F42" s="347">
        <v>0</v>
      </c>
    </row>
    <row r="43" spans="1:6">
      <c r="A43" s="326"/>
      <c r="B43" s="344"/>
      <c r="C43" s="341" t="s">
        <v>242</v>
      </c>
      <c r="D43" s="342">
        <v>78.75</v>
      </c>
      <c r="E43" s="342">
        <v>77.72</v>
      </c>
      <c r="F43" s="343">
        <v>0</v>
      </c>
    </row>
    <row r="44" spans="1:6">
      <c r="A44" s="326"/>
      <c r="B44" s="344" t="s">
        <v>253</v>
      </c>
      <c r="C44" s="345" t="s">
        <v>169</v>
      </c>
      <c r="D44" s="346">
        <v>75.125</v>
      </c>
      <c r="E44" s="346">
        <v>75.625</v>
      </c>
      <c r="F44" s="347">
        <v>0.5</v>
      </c>
    </row>
    <row r="45" spans="1:6" ht="15.75" thickBot="1">
      <c r="A45" s="326"/>
      <c r="B45" s="344"/>
      <c r="C45" s="349" t="s">
        <v>171</v>
      </c>
      <c r="D45" s="350">
        <v>83</v>
      </c>
      <c r="E45" s="350">
        <v>83</v>
      </c>
      <c r="F45" s="351">
        <v>0</v>
      </c>
    </row>
    <row r="46" spans="1:6">
      <c r="A46" s="326"/>
      <c r="B46" s="354" t="s">
        <v>254</v>
      </c>
      <c r="C46" s="345" t="s">
        <v>255</v>
      </c>
      <c r="D46" s="346">
        <v>356.14210217916752</v>
      </c>
      <c r="E46" s="346">
        <v>356.13153866863723</v>
      </c>
      <c r="F46" s="347">
        <v>-1.0563510530289477E-2</v>
      </c>
    </row>
    <row r="47" spans="1:6">
      <c r="A47" s="326"/>
      <c r="B47" s="355" t="s">
        <v>256</v>
      </c>
      <c r="C47" s="345" t="s">
        <v>257</v>
      </c>
      <c r="D47" s="346">
        <v>297.09077515389527</v>
      </c>
      <c r="E47" s="346">
        <v>297.11577515389524</v>
      </c>
      <c r="F47" s="347">
        <v>2.4999999999977263E-2</v>
      </c>
    </row>
    <row r="48" spans="1:6" ht="15.75" thickBot="1">
      <c r="A48" s="331"/>
      <c r="B48" s="356"/>
      <c r="C48" s="349" t="s">
        <v>258</v>
      </c>
      <c r="D48" s="350">
        <v>316.71653113510547</v>
      </c>
      <c r="E48" s="350">
        <v>316.71653113510547</v>
      </c>
      <c r="F48" s="351">
        <v>0</v>
      </c>
    </row>
    <row r="49" spans="1:6">
      <c r="A49" s="331"/>
      <c r="B49" s="331"/>
      <c r="C49" s="331"/>
      <c r="D49" s="331"/>
      <c r="E49" s="331"/>
      <c r="F49" s="105" t="s">
        <v>61</v>
      </c>
    </row>
    <row r="50" spans="1:6">
      <c r="F50" s="357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2020-02-19T13:44:18Z</dcterms:created>
  <dcterms:modified xsi:type="dcterms:W3CDTF">2020-02-19T13:45:39Z</dcterms:modified>
</cp:coreProperties>
</file>