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20\"/>
    </mc:Choice>
  </mc:AlternateContent>
  <xr:revisionPtr revIDLastSave="0" documentId="13_ncr:1_{14EAE788-1F26-449C-9820-633DF0E8C341}" xr6:coauthVersionLast="45" xr6:coauthVersionMax="45" xr10:uidLastSave="{00000000-0000-0000-0000-000000000000}"/>
  <bookViews>
    <workbookView xWindow="-120" yWindow="-120" windowWidth="29040" windowHeight="15840" xr2:uid="{4C368A43-D062-46B4-9CA4-53177DC93D9D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10'!$A$1:$F$47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14'!$A$1:$N$58</definedName>
    <definedName name="_xlnm.Print_Area" localSheetId="10">'Pág. 15'!$A$1:$G$38</definedName>
    <definedName name="_xlnm.Print_Area" localSheetId="11">'Pág. 16'!$A$1:$N$67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5'!$A$1:$G$67</definedName>
    <definedName name="_xlnm.Print_Area" localSheetId="3">'Pág. 7'!$A$1:$G$69</definedName>
    <definedName name="_xlnm.Print_Area" localSheetId="4">'Pág. 9'!$A$1:$F$33</definedName>
    <definedName name="_xlnm.Print_Area">'[3]Email CCAA'!$B$3:$K$124</definedName>
    <definedName name="OLE_LINK1" localSheetId="1">'Pág. 4'!$E$53</definedName>
    <definedName name="OLE_LINK1" localSheetId="2">'Pág. 5'!$E$54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7" l="1"/>
  <c r="E37" i="17"/>
  <c r="E35" i="17"/>
  <c r="E32" i="17"/>
  <c r="E31" i="17"/>
  <c r="E27" i="17"/>
  <c r="E25" i="17"/>
  <c r="E23" i="17"/>
  <c r="E22" i="17"/>
  <c r="D21" i="17"/>
  <c r="C21" i="17"/>
  <c r="E16" i="17"/>
  <c r="E15" i="17"/>
  <c r="E14" i="17"/>
  <c r="E11" i="17"/>
  <c r="E9" i="17"/>
  <c r="K31" i="16"/>
  <c r="H31" i="16"/>
  <c r="E31" i="16"/>
  <c r="K30" i="16"/>
  <c r="H30" i="16"/>
  <c r="E30" i="16"/>
  <c r="K29" i="16"/>
  <c r="H29" i="16"/>
  <c r="E29" i="16"/>
  <c r="K28" i="16"/>
  <c r="H28" i="16"/>
  <c r="E28" i="16"/>
  <c r="K27" i="16"/>
  <c r="H27" i="16"/>
  <c r="E27" i="16"/>
  <c r="K26" i="16"/>
  <c r="H26" i="16"/>
  <c r="E26" i="16"/>
  <c r="K25" i="16"/>
  <c r="H25" i="16"/>
  <c r="E25" i="16"/>
  <c r="K24" i="16"/>
  <c r="H24" i="16"/>
  <c r="J23" i="16"/>
  <c r="I23" i="16"/>
  <c r="G23" i="16"/>
  <c r="F23" i="16"/>
  <c r="D23" i="16"/>
  <c r="C23" i="16"/>
  <c r="K16" i="16"/>
  <c r="H16" i="16"/>
  <c r="E16" i="16"/>
  <c r="J15" i="16"/>
  <c r="I15" i="16"/>
  <c r="G15" i="16"/>
  <c r="F15" i="16"/>
  <c r="D15" i="16"/>
  <c r="C15" i="16"/>
  <c r="K11" i="16"/>
  <c r="H11" i="16"/>
  <c r="E11" i="16"/>
  <c r="J10" i="16"/>
  <c r="I10" i="16"/>
  <c r="G10" i="16"/>
  <c r="F10" i="16"/>
  <c r="E47" i="15"/>
  <c r="E46" i="15"/>
  <c r="E45" i="15"/>
  <c r="E44" i="15"/>
  <c r="E43" i="15"/>
  <c r="E42" i="15"/>
  <c r="E41" i="15"/>
  <c r="E40" i="15"/>
  <c r="E39" i="15"/>
  <c r="D38" i="15"/>
  <c r="C38" i="15"/>
  <c r="E35" i="15"/>
  <c r="E34" i="15"/>
  <c r="E33" i="15"/>
  <c r="D32" i="15"/>
  <c r="C32" i="15"/>
  <c r="E26" i="15"/>
  <c r="E25" i="15"/>
  <c r="E24" i="15"/>
  <c r="E23" i="15"/>
  <c r="E22" i="15"/>
  <c r="E20" i="15"/>
  <c r="E19" i="15"/>
  <c r="E18" i="15"/>
  <c r="E17" i="15"/>
  <c r="E16" i="15"/>
  <c r="D14" i="15"/>
  <c r="C14" i="15"/>
  <c r="E10" i="15"/>
  <c r="E9" i="15"/>
  <c r="E8" i="15"/>
  <c r="E7" i="15"/>
  <c r="E6" i="15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1" i="3" l="1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<sst xmlns="http://schemas.openxmlformats.org/spreadsheetml/2006/main" count="1622" uniqueCount="640">
  <si>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</si>
  <si>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</si>
  <si>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</si>
  <si>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</si>
  <si>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</si>
  <si>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</si>
  <si>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19</t>
  </si>
  <si>
    <t>Semana 20</t>
  </si>
  <si>
    <t xml:space="preserve">semanal </t>
  </si>
  <si>
    <t>04-10/05</t>
  </si>
  <si>
    <t>11-17/05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</si>
  <si>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</si>
  <si>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</si>
  <si>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</si>
  <si>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</si>
  <si>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</si>
  <si>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</si>
  <si>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</si>
  <si>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</si>
  <si>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</si>
  <si>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</si>
  <si>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</si>
  <si>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</si>
  <si>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</si>
  <si>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</si>
  <si>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</si>
  <si>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</si>
  <si>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</si>
  <si>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</si>
  <si>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</si>
  <si>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</si>
  <si>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</si>
  <si>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</si>
  <si>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</si>
  <si>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</si>
  <si>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</si>
  <si>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</si>
  <si>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</si>
  <si>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</si>
  <si>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</si>
  <si>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</si>
  <si>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</si>
  <si>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</si>
  <si>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</si>
  <si>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</si>
  <si>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</si>
  <si>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</si>
  <si>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</si>
  <si>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</si>
  <si>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</si>
  <si>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</si>
  <si>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</si>
  <si>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</si>
  <si>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</si>
  <si>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</si>
  <si>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</si>
  <si>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04/05 - 10/05</t>
  </si>
  <si>
    <t>11/05 - 17/05</t>
  </si>
  <si>
    <t>FRUTAS</t>
  </si>
  <si>
    <t>Limón  (€/100 kg)</t>
  </si>
  <si>
    <t>Naranja  (€/100 kg)</t>
  </si>
  <si>
    <t>Manzana Golden (€/100 kg)</t>
  </si>
  <si>
    <t>Albaricoque (€/100 kg)</t>
  </si>
  <si>
    <t>Cereza (€/100 kg)</t>
  </si>
  <si>
    <t>Melocotón (€/100 kg)</t>
  </si>
  <si>
    <t>Nectarina (€/100 kg)</t>
  </si>
  <si>
    <t>Aguacate (€/100 kg)</t>
  </si>
  <si>
    <t>Níspero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</si>
  <si>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</si>
  <si>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</si>
  <si>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</si>
  <si>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</si>
  <si>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</si>
  <si>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</si>
  <si>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</si>
  <si>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</si>
  <si>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</si>
  <si>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</si>
  <si>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</si>
  <si>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</si>
  <si>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</si>
  <si>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</si>
  <si>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</si>
  <si>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</si>
  <si>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</si>
  <si>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</si>
  <si>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</si>
  <si>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</si>
  <si>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</si>
  <si>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</si>
  <si>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</si>
  <si>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</si>
  <si>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</si>
  <si>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</si>
  <si>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</si>
  <si>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</si>
  <si>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</si>
  <si>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</si>
  <si>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</si>
  <si>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</si>
  <si>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</si>
  <si>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</si>
  <si>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</si>
  <si>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</si>
  <si>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</si>
  <si>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</si>
  <si>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</si>
  <si>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</si>
  <si>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</si>
  <si>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</si>
  <si>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</si>
  <si>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</si>
  <si>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</si>
  <si>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</si>
  <si>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</si>
  <si>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</si>
  <si>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</si>
  <si>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</si>
  <si>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</si>
  <si>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</si>
  <si>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</si>
  <si>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</si>
  <si>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</si>
  <si>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</si>
  <si>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</si>
  <si>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</si>
  <si>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</si>
  <si>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</si>
  <si>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</si>
  <si>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</si>
  <si>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</si>
  <si>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</si>
  <si>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</si>
  <si>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marzo 2020: 33,30 €/100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</si>
  <si>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</si>
  <si>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</si>
  <si>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</si>
  <si>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</si>
  <si>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</si>
  <si>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</si>
  <si>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</si>
  <si>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</si>
  <si>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</si>
  <si>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</si>
  <si>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</si>
  <si>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</si>
  <si>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</si>
  <si>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</si>
  <si>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19
04-10/05
2020</t>
  </si>
  <si>
    <t>Semana 20
11-17/05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</si>
  <si>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</si>
  <si>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</si>
  <si>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</si>
  <si>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</si>
  <si>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</si>
  <si>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</si>
  <si>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</si>
  <si>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</si>
  <si>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</si>
  <si>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</si>
  <si>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</si>
  <si>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</si>
  <si>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</si>
  <si>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</si>
  <si>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</si>
  <si>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</si>
  <si>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</si>
  <si>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</si>
  <si>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</si>
  <si>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</si>
  <si>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</si>
  <si>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</si>
  <si>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</si>
  <si>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</si>
  <si>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</si>
  <si>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</si>
  <si>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</si>
  <si>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</si>
  <si>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</si>
  <si>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</si>
  <si>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</si>
  <si>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</si>
  <si>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</si>
  <si>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</si>
  <si>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</si>
  <si>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</si>
  <si>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</si>
  <si>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</si>
  <si>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</si>
  <si>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</si>
  <si>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</si>
  <si>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Gerona</t>
  </si>
  <si>
    <t xml:space="preserve">   Sevilla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</si>
  <si>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</si>
  <si>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</si>
  <si>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</si>
  <si>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</si>
  <si>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</si>
  <si>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</si>
  <si>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</si>
  <si>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</si>
  <si>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</si>
  <si>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</si>
  <si>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</si>
  <si>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</si>
  <si>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</si>
  <si>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</si>
  <si>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</si>
  <si>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</si>
  <si>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</si>
  <si>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</si>
  <si>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</si>
  <si>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</si>
  <si>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</si>
  <si>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</si>
  <si>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</si>
  <si>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</si>
  <si>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</si>
  <si>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</si>
  <si>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</si>
  <si>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</si>
  <si>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</si>
  <si>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</si>
  <si>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</si>
  <si>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</si>
  <si>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</si>
  <si>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</si>
  <si>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</si>
  <si>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</si>
  <si>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</si>
  <si>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</si>
  <si>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</si>
  <si>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</si>
  <si>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</si>
  <si>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</si>
  <si>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</si>
  <si>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</si>
  <si>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</si>
  <si>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</si>
  <si>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</si>
  <si>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</si>
  <si>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</si>
  <si>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</si>
  <si>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</si>
  <si>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</si>
  <si>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</si>
  <si>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</si>
  <si>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</si>
  <si>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</si>
  <si>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</si>
  <si>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</si>
  <si>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</si>
  <si>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</si>
  <si>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</si>
  <si>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</si>
  <si>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</si>
  <si>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</si>
  <si>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</si>
  <si>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</si>
  <si>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</si>
  <si>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</si>
  <si>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</si>
  <si>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</si>
  <si>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</si>
  <si>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</si>
  <si>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</si>
  <si>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</si>
  <si>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</si>
  <si>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MANDARINA</t>
  </si>
  <si>
    <t>Nadorcott</t>
  </si>
  <si>
    <t>1-2</t>
  </si>
  <si>
    <t>NARANJA</t>
  </si>
  <si>
    <t>Castellón</t>
  </si>
  <si>
    <t>Barberina</t>
  </si>
  <si>
    <t>3-6</t>
  </si>
  <si>
    <t>Navel Lane Late</t>
  </si>
  <si>
    <t>Navel Powel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</si>
  <si>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</si>
  <si>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</si>
  <si>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</si>
  <si>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</si>
  <si>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</si>
  <si>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</si>
  <si>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</si>
  <si>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</si>
  <si>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</si>
  <si>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</si>
  <si>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</si>
  <si>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</si>
  <si>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</si>
  <si>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</si>
  <si>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</si>
  <si>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PERA</t>
  </si>
  <si>
    <t>La Rioja</t>
  </si>
  <si>
    <t>Conferencia</t>
  </si>
  <si>
    <t>60-65+</t>
  </si>
  <si>
    <t>FRUTAS DE HUESO</t>
  </si>
  <si>
    <t>AGUACATE</t>
  </si>
  <si>
    <t>Hass</t>
  </si>
  <si>
    <t>-</t>
  </si>
  <si>
    <t>ALBARICOQUE</t>
  </si>
  <si>
    <t>Todos los tipos y variedades</t>
  </si>
  <si>
    <t>45-50 mm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</si>
  <si>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</si>
  <si>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</si>
  <si>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</si>
  <si>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</si>
  <si>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</si>
  <si>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</si>
  <si>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</si>
  <si>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Rojo</t>
  </si>
  <si>
    <t>A/B</t>
  </si>
  <si>
    <t>NECTARINA</t>
  </si>
  <si>
    <t>Pulpa amarilla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</si>
  <si>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</si>
  <si>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</si>
  <si>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</si>
  <si>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</si>
  <si>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</si>
  <si>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20 - 2020: 11/05 - 17/05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</si>
  <si>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</si>
  <si>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</si>
  <si>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</si>
  <si>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</si>
  <si>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</si>
  <si>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</si>
  <si>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</si>
  <si>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</si>
  <si>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</si>
  <si>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</si>
  <si>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</si>
  <si>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</si>
  <si>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</si>
  <si>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</si>
  <si>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</si>
  <si>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</si>
  <si>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</si>
  <si>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</si>
  <si>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APIO</t>
  </si>
  <si>
    <t>Verde</t>
  </si>
  <si>
    <t>BERENJENA</t>
  </si>
  <si>
    <t>Almería</t>
  </si>
  <si>
    <t>BRÓCOLI</t>
  </si>
  <si>
    <t>CALABACÍN</t>
  </si>
  <si>
    <t>14-21 g</t>
  </si>
  <si>
    <t>CEBOLLA</t>
  </si>
  <si>
    <t>Babosa</t>
  </si>
  <si>
    <t>CHAMPIÑÓN</t>
  </si>
  <si>
    <t>Cerrado</t>
  </si>
  <si>
    <t>30-65 mm</t>
  </si>
  <si>
    <t>Navarra</t>
  </si>
  <si>
    <t>COLIFLOR</t>
  </si>
  <si>
    <t>COL-REPOLLO</t>
  </si>
  <si>
    <t>Hoja lisa</t>
  </si>
  <si>
    <t>ESPARRAGO</t>
  </si>
  <si>
    <t>Guadalajara</t>
  </si>
  <si>
    <t>10-16+</t>
  </si>
  <si>
    <t>FRESA</t>
  </si>
  <si>
    <t>Huelva</t>
  </si>
  <si>
    <t>JUDÍA VERDE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</si>
  <si>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</si>
  <si>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</si>
  <si>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</si>
  <si>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</si>
  <si>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</si>
  <si>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</si>
  <si>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</si>
  <si>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</si>
  <si>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MELÓN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</si>
  <si>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</si>
  <si>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</si>
  <si>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</si>
  <si>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</si>
  <si>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</si>
  <si>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</si>
  <si>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</si>
  <si>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</si>
  <si>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</si>
  <si>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</si>
  <si>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</si>
  <si>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</si>
  <si>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</si>
  <si>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Sweet Bite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</si>
  <si>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</si>
  <si>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</si>
  <si>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</si>
  <si>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</si>
  <si>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</si>
  <si>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</si>
  <si>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</si>
  <si>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</si>
  <si>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</si>
  <si>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</si>
  <si>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</si>
  <si>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</si>
  <si>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</si>
  <si>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</si>
  <si>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</si>
  <si>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</si>
  <si>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</si>
  <si>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</si>
  <si>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</si>
  <si>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</si>
  <si>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</si>
  <si>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</si>
  <si>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</si>
  <si>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</si>
  <si>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</si>
  <si>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</si>
  <si>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</si>
  <si>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</si>
  <si>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</si>
  <si>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</si>
  <si>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</si>
  <si>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</si>
  <si>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</si>
  <si>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</si>
  <si>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</si>
  <si>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</si>
  <si>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357,97</t>
  </si>
  <si>
    <t>363,40</t>
  </si>
  <si>
    <t>Muy buena y cubierta (U-3)</t>
  </si>
  <si>
    <t>361,17</t>
  </si>
  <si>
    <t>357,70</t>
  </si>
  <si>
    <t>Precio medio ponderado Categoría U</t>
  </si>
  <si>
    <t>360,19</t>
  </si>
  <si>
    <t>359,45</t>
  </si>
  <si>
    <t>Buena y poco cubierta (R-2)</t>
  </si>
  <si>
    <t>348,20</t>
  </si>
  <si>
    <t>344,86</t>
  </si>
  <si>
    <t>Buena y cubierta (R-3)</t>
  </si>
  <si>
    <t>346,15</t>
  </si>
  <si>
    <t>345,92</t>
  </si>
  <si>
    <t>Precio medio ponderado Categoría R</t>
  </si>
  <si>
    <t>346,73</t>
  </si>
  <si>
    <t>345,62</t>
  </si>
  <si>
    <t>Menos buena y poco cubierta (O-2)</t>
  </si>
  <si>
    <t>321,23</t>
  </si>
  <si>
    <t>308,52</t>
  </si>
  <si>
    <t>Menos buena y cubierta  (O-3)</t>
  </si>
  <si>
    <t>306,99</t>
  </si>
  <si>
    <t>324,12</t>
  </si>
  <si>
    <t>Precio medio ponderado Categoría O</t>
  </si>
  <si>
    <t>312,62</t>
  </si>
  <si>
    <t>317,95</t>
  </si>
  <si>
    <t>Categoría D: Canales de hembras que hayan parido</t>
  </si>
  <si>
    <t>Mediocre  y poco cubierta (P-2)</t>
  </si>
  <si>
    <t>190,45</t>
  </si>
  <si>
    <t>187,66</t>
  </si>
  <si>
    <t>Mediocre y cubierta  (P-3)</t>
  </si>
  <si>
    <t>212,87</t>
  </si>
  <si>
    <t>210,42</t>
  </si>
  <si>
    <t>Precio medio ponderado Categoría P</t>
  </si>
  <si>
    <t>192,28</t>
  </si>
  <si>
    <t>189,52</t>
  </si>
  <si>
    <t>243,53</t>
  </si>
  <si>
    <t>233,22</t>
  </si>
  <si>
    <t>Buena y grasa (R-4)</t>
  </si>
  <si>
    <t>249,89</t>
  </si>
  <si>
    <t>252,65</t>
  </si>
  <si>
    <t>245,89</t>
  </si>
  <si>
    <t>240,43</t>
  </si>
  <si>
    <t>200,95</t>
  </si>
  <si>
    <t>203,34</t>
  </si>
  <si>
    <t>Menos buena y cubierta (O-3)</t>
  </si>
  <si>
    <t>219,17</t>
  </si>
  <si>
    <t>222,58</t>
  </si>
  <si>
    <t>Menos buena y grasa (O-4)</t>
  </si>
  <si>
    <t>249,43</t>
  </si>
  <si>
    <t>254,58</t>
  </si>
  <si>
    <t>217,43</t>
  </si>
  <si>
    <t>220,75</t>
  </si>
  <si>
    <t>Categoría E: Canales de otras hembras ( de 12 meses o más)</t>
  </si>
  <si>
    <t>358,02</t>
  </si>
  <si>
    <t>357,58</t>
  </si>
  <si>
    <t>368,41</t>
  </si>
  <si>
    <t>369,99</t>
  </si>
  <si>
    <t>366,86</t>
  </si>
  <si>
    <t>368,14</t>
  </si>
  <si>
    <t>354,96</t>
  </si>
  <si>
    <t>349,34</t>
  </si>
  <si>
    <t>355,15</t>
  </si>
  <si>
    <t>352,42</t>
  </si>
  <si>
    <t>351,10</t>
  </si>
  <si>
    <t>349,50</t>
  </si>
  <si>
    <t>354,92</t>
  </si>
  <si>
    <t>352,04</t>
  </si>
  <si>
    <t>266,62</t>
  </si>
  <si>
    <t>254,19</t>
  </si>
  <si>
    <t>298,12</t>
  </si>
  <si>
    <t>293,20</t>
  </si>
  <si>
    <t>306,00</t>
  </si>
  <si>
    <t>305,71</t>
  </si>
  <si>
    <t>293,63</t>
  </si>
  <si>
    <t>287,69</t>
  </si>
  <si>
    <t>Categoría Z: Canales de animales desde 8 a menos de 12 meses</t>
  </si>
  <si>
    <t>371,70</t>
  </si>
  <si>
    <t>371,16</t>
  </si>
  <si>
    <t>381,84</t>
  </si>
  <si>
    <t>378,93</t>
  </si>
  <si>
    <t>377,83</t>
  </si>
  <si>
    <t>375,86</t>
  </si>
  <si>
    <t>365,41</t>
  </si>
  <si>
    <t>364,76</t>
  </si>
  <si>
    <t>368,29</t>
  </si>
  <si>
    <t>363,23</t>
  </si>
  <si>
    <t>367,64</t>
  </si>
  <si>
    <t>363,57</t>
  </si>
  <si>
    <t>322,99</t>
  </si>
  <si>
    <t>308,14</t>
  </si>
  <si>
    <t>336,56</t>
  </si>
  <si>
    <t>338,78</t>
  </si>
  <si>
    <t>329,93</t>
  </si>
  <si>
    <t>323,80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</si>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</sst>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b/>
      <sz val="10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11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3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00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2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3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/>
    <xf numFmtId="14" fontId="20" fillId="0" borderId="0" xfId="1" quotePrefix="1" applyNumberFormat="1" applyFont="1" applyAlignment="1">
      <alignment horizontal="center"/>
    </xf>
    <xf numFmtId="0" fontId="17" fillId="0" borderId="0" xfId="1" applyFont="1" applyAlignment="1">
      <alignment horizontal="centerContinuous" vertical="center" wrapText="1"/>
    </xf>
    <xf numFmtId="49" fontId="19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2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2" fontId="17" fillId="0" borderId="0" xfId="1" applyNumberFormat="1" applyFont="1" applyAlignment="1">
      <alignment horizontal="right" vertical="center"/>
    </xf>
    <xf numFmtId="0" fontId="20" fillId="0" borderId="0" xfId="1" quotePrefix="1" applyFont="1" applyAlignment="1">
      <alignment horizontal="left" vertical="center"/>
    </xf>
    <xf numFmtId="2" fontId="13" fillId="0" borderId="0" xfId="1" applyNumberFormat="1" applyFont="1"/>
    <xf numFmtId="49" fontId="19" fillId="0" borderId="0" xfId="1" quotePrefix="1" applyNumberFormat="1" applyFont="1" applyAlignment="1">
      <alignment horizontal="center" vertical="center"/>
    </xf>
    <xf numFmtId="0" fontId="12" fillId="0" borderId="0" xfId="1" applyFont="1" applyAlignment="1">
      <alignment horizontal="right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vertical="center" wrapText="1"/>
    </xf>
    <xf numFmtId="2" fontId="20" fillId="0" borderId="0" xfId="1" quotePrefix="1" applyNumberFormat="1" applyFont="1" applyAlignment="1">
      <alignment horizontal="right" vertical="center"/>
    </xf>
    <xf numFmtId="0" fontId="20" fillId="0" borderId="0" xfId="1" applyFont="1" applyAlignment="1">
      <alignment vertical="center"/>
    </xf>
    <xf numFmtId="0" fontId="19" fillId="0" borderId="0" xfId="1" quotePrefix="1" applyFont="1" applyAlignment="1">
      <alignment horizontal="center" vertical="center"/>
    </xf>
    <xf numFmtId="2" fontId="20" fillId="0" borderId="0" xfId="1" applyNumberFormat="1" applyFont="1" applyAlignment="1">
      <alignment vertical="center"/>
    </xf>
    <xf numFmtId="2" fontId="20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1" fillId="0" borderId="4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1" fillId="0" borderId="0" xfId="1" applyFont="1" applyAlignment="1">
      <alignment horizontal="center" vertical="center"/>
    </xf>
    <xf numFmtId="14" fontId="22" fillId="0" borderId="0" xfId="1" quotePrefix="1" applyNumberFormat="1" applyFont="1" applyAlignment="1">
      <alignment horizontal="center"/>
    </xf>
    <xf numFmtId="0" fontId="21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2" fontId="22" fillId="0" borderId="0" xfId="1" applyNumberFormat="1" applyFont="1" applyAlignment="1">
      <alignment horizontal="right" vertical="center"/>
    </xf>
    <xf numFmtId="164" fontId="22" fillId="0" borderId="0" xfId="1" applyNumberFormat="1" applyFont="1" applyAlignment="1">
      <alignment horizontal="right" vertical="center"/>
    </xf>
    <xf numFmtId="0" fontId="19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23" fillId="4" borderId="54" xfId="2" applyNumberFormat="1" applyFont="1" applyFill="1" applyBorder="1" applyAlignment="1" applyProtection="1">
      <alignment horizontal="left" vertical="center" wrapText="1"/>
    </xf>
    <xf numFmtId="2" fontId="23" fillId="4" borderId="55" xfId="2" applyNumberFormat="1" applyFont="1" applyFill="1" applyBorder="1" applyAlignment="1" applyProtection="1">
      <alignment horizontal="center" vertical="center" wrapText="1"/>
    </xf>
    <xf numFmtId="2" fontId="24" fillId="4" borderId="55" xfId="2" applyNumberFormat="1" applyFont="1" applyFill="1" applyBorder="1" applyAlignment="1" applyProtection="1">
      <alignment horizontal="center" vertical="center" wrapText="1"/>
    </xf>
    <xf numFmtId="0" fontId="19" fillId="0" borderId="56" xfId="2" applyNumberFormat="1" applyFont="1" applyFill="1" applyBorder="1" applyAlignment="1">
      <alignment horizontal="left" vertical="center"/>
    </xf>
    <xf numFmtId="0" fontId="19" fillId="0" borderId="56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3" fillId="4" borderId="58" xfId="2" applyNumberFormat="1" applyFont="1" applyFill="1" applyBorder="1" applyAlignment="1" applyProtection="1">
      <alignment horizontal="left" vertical="center" wrapText="1"/>
    </xf>
    <xf numFmtId="2" fontId="23" fillId="4" borderId="59" xfId="2" applyNumberFormat="1" applyFont="1" applyFill="1" applyBorder="1" applyAlignment="1" applyProtection="1">
      <alignment horizontal="center" vertical="center" wrapText="1"/>
    </xf>
    <xf numFmtId="2" fontId="24" fillId="4" borderId="59" xfId="2" applyNumberFormat="1" applyFont="1" applyFill="1" applyBorder="1" applyAlignment="1" applyProtection="1">
      <alignment horizontal="center" vertical="center" wrapText="1"/>
    </xf>
    <xf numFmtId="0" fontId="19" fillId="0" borderId="57" xfId="2" applyNumberFormat="1" applyFont="1" applyFill="1" applyBorder="1" applyAlignment="1"/>
    <xf numFmtId="0" fontId="19" fillId="4" borderId="57" xfId="2" applyNumberFormat="1" applyFont="1" applyFill="1" applyBorder="1" applyAlignment="1" applyProtection="1">
      <alignment horizontal="left" vertical="center" wrapText="1"/>
    </xf>
    <xf numFmtId="2" fontId="19" fillId="0" borderId="57" xfId="2" applyNumberFormat="1" applyFont="1" applyFill="1" applyBorder="1" applyAlignment="1">
      <alignment horizontal="center" vertical="center"/>
    </xf>
    <xf numFmtId="2" fontId="20" fillId="0" borderId="57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horizontal="right"/>
    </xf>
    <xf numFmtId="0" fontId="25" fillId="0" borderId="0" xfId="2" applyNumberFormat="1" applyFont="1" applyFill="1" applyBorder="1" applyAlignment="1"/>
    <xf numFmtId="0" fontId="25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20" fillId="0" borderId="53" xfId="2" applyNumberFormat="1" applyFont="1" applyFill="1" applyBorder="1" applyAlignment="1"/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23" fillId="4" borderId="60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23" fillId="4" borderId="54" xfId="2" applyNumberFormat="1" applyFont="1" applyFill="1" applyBorder="1" applyAlignment="1" applyProtection="1">
      <alignment horizontal="center" vertical="center" wrapText="1"/>
    </xf>
    <xf numFmtId="0" fontId="19" fillId="4" borderId="14" xfId="2" applyNumberFormat="1" applyFont="1" applyFill="1" applyBorder="1" applyAlignment="1" applyProtection="1">
      <alignment horizontal="left" vertical="center" wrapText="1"/>
    </xf>
    <xf numFmtId="2" fontId="23" fillId="4" borderId="61" xfId="2" applyNumberFormat="1" applyFont="1" applyFill="1" applyBorder="1" applyAlignment="1" applyProtection="1">
      <alignment horizontal="center" vertical="center" wrapText="1"/>
    </xf>
    <xf numFmtId="2" fontId="23" fillId="4" borderId="62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5" fillId="0" borderId="0" xfId="2" applyNumberFormat="1" applyFont="1" applyFill="1" applyBorder="1" applyAlignment="1">
      <alignment horizontal="center" vertical="center" wrapText="1"/>
    </xf>
    <xf numFmtId="0" fontId="24" fillId="4" borderId="63" xfId="2" applyNumberFormat="1" applyFont="1" applyFill="1" applyBorder="1" applyAlignment="1" applyProtection="1">
      <alignment horizontal="left" vertical="top" wrapText="1"/>
    </xf>
    <xf numFmtId="0" fontId="23" fillId="4" borderId="54" xfId="2" applyNumberFormat="1" applyFont="1" applyFill="1" applyBorder="1" applyAlignment="1" applyProtection="1">
      <alignment horizontal="left" vertical="top" wrapText="1"/>
    </xf>
    <xf numFmtId="0" fontId="26" fillId="4" borderId="63" xfId="2" applyNumberFormat="1" applyFont="1" applyFill="1" applyBorder="1" applyAlignment="1" applyProtection="1">
      <alignment horizontal="left" vertical="top" wrapText="1"/>
      <protection locked="0"/>
    </xf>
    <xf numFmtId="0" fontId="26" fillId="4" borderId="64" xfId="2" applyNumberFormat="1" applyFont="1" applyFill="1" applyBorder="1" applyAlignment="1" applyProtection="1">
      <alignment horizontal="left" vertical="top" wrapText="1"/>
      <protection locked="0"/>
    </xf>
    <xf numFmtId="0" fontId="23" fillId="4" borderId="58" xfId="2" applyNumberFormat="1" applyFont="1" applyFill="1" applyBorder="1" applyAlignment="1" applyProtection="1">
      <alignment horizontal="left" vertical="top" wrapText="1"/>
    </xf>
    <xf numFmtId="2" fontId="23" fillId="4" borderId="55" xfId="2" applyNumberFormat="1" applyFont="1" applyFill="1" applyBorder="1" applyAlignment="1" applyProtection="1">
      <alignment horizontal="center" vertical="top" wrapText="1"/>
    </xf>
    <xf numFmtId="2" fontId="20" fillId="4" borderId="55" xfId="2" applyNumberFormat="1" applyFont="1" applyFill="1" applyBorder="1" applyAlignment="1" applyProtection="1">
      <alignment horizontal="center" vertical="top" wrapText="1"/>
    </xf>
    <xf numFmtId="2" fontId="23" fillId="4" borderId="59" xfId="2" applyNumberFormat="1" applyFont="1" applyFill="1" applyBorder="1" applyAlignment="1" applyProtection="1">
      <alignment horizontal="center" vertical="top" wrapText="1"/>
    </xf>
    <xf numFmtId="2" fontId="20" fillId="4" borderId="59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5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Font="1" applyFill="1" applyBorder="1" applyAlignment="1">
      <alignment horizontal="left" vertical="center" wrapText="1"/>
    </xf>
    <xf numFmtId="0" fontId="19" fillId="4" borderId="53" xfId="1" applyFont="1" applyFill="1" applyBorder="1" applyAlignment="1">
      <alignment horizontal="left" vertical="center" wrapText="1"/>
    </xf>
    <xf numFmtId="2" fontId="19" fillId="0" borderId="53" xfId="1" applyNumberFormat="1" applyFont="1" applyBorder="1" applyAlignment="1">
      <alignment horizontal="center" vertical="center"/>
    </xf>
    <xf numFmtId="2" fontId="20" fillId="0" borderId="53" xfId="1" applyNumberFormat="1" applyFont="1" applyBorder="1" applyAlignment="1">
      <alignment horizontal="center" vertical="center"/>
    </xf>
    <xf numFmtId="0" fontId="19" fillId="0" borderId="56" xfId="1" applyFont="1" applyBorder="1" applyAlignment="1">
      <alignment horizontal="left" vertical="center"/>
    </xf>
    <xf numFmtId="0" fontId="19" fillId="4" borderId="56" xfId="1" applyFont="1" applyFill="1" applyBorder="1" applyAlignment="1">
      <alignment horizontal="left" vertical="center" wrapText="1"/>
    </xf>
    <xf numFmtId="2" fontId="19" fillId="0" borderId="56" xfId="1" applyNumberFormat="1" applyFont="1" applyBorder="1" applyAlignment="1">
      <alignment horizontal="center" vertical="center"/>
    </xf>
    <xf numFmtId="2" fontId="20" fillId="0" borderId="56" xfId="1" applyNumberFormat="1" applyFont="1" applyBorder="1" applyAlignment="1">
      <alignment horizontal="center" vertical="center"/>
    </xf>
    <xf numFmtId="0" fontId="19" fillId="0" borderId="56" xfId="1" applyFont="1" applyBorder="1"/>
    <xf numFmtId="0" fontId="19" fillId="0" borderId="57" xfId="1" applyFont="1" applyBorder="1"/>
    <xf numFmtId="0" fontId="19" fillId="4" borderId="57" xfId="1" applyFont="1" applyFill="1" applyBorder="1" applyAlignment="1">
      <alignment horizontal="left" vertical="center" wrapText="1"/>
    </xf>
    <xf numFmtId="2" fontId="19" fillId="0" borderId="57" xfId="1" applyNumberFormat="1" applyFont="1" applyBorder="1" applyAlignment="1">
      <alignment horizontal="center" vertical="center"/>
    </xf>
    <xf numFmtId="2" fontId="20" fillId="0" borderId="57" xfId="1" applyNumberFormat="1" applyFont="1" applyBorder="1" applyAlignment="1">
      <alignment horizontal="center" vertical="center"/>
    </xf>
    <xf numFmtId="0" fontId="20" fillId="0" borderId="53" xfId="1" applyFont="1" applyBorder="1"/>
    <xf numFmtId="0" fontId="20" fillId="4" borderId="1" xfId="1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 vertical="center" wrapText="1"/>
    </xf>
    <xf numFmtId="0" fontId="20" fillId="0" borderId="56" xfId="1" applyFont="1" applyBorder="1"/>
    <xf numFmtId="2" fontId="19" fillId="0" borderId="3" xfId="1" applyNumberFormat="1" applyFont="1" applyBorder="1" applyAlignment="1">
      <alignment horizontal="center" vertical="center"/>
    </xf>
    <xf numFmtId="2" fontId="20" fillId="0" borderId="52" xfId="1" applyNumberFormat="1" applyFont="1" applyBorder="1" applyAlignment="1">
      <alignment horizontal="center" vertical="center"/>
    </xf>
    <xf numFmtId="0" fontId="19" fillId="0" borderId="1" xfId="1" applyFont="1" applyBorder="1"/>
    <xf numFmtId="0" fontId="19" fillId="4" borderId="2" xfId="1" applyFont="1" applyFill="1" applyBorder="1" applyAlignment="1">
      <alignment horizontal="left" vertical="center" wrapText="1"/>
    </xf>
    <xf numFmtId="2" fontId="19" fillId="0" borderId="52" xfId="1" applyNumberFormat="1" applyFont="1" applyBorder="1" applyAlignment="1">
      <alignment horizontal="center" vertical="center"/>
    </xf>
    <xf numFmtId="0" fontId="20" fillId="4" borderId="56" xfId="1" applyFont="1" applyFill="1" applyBorder="1" applyAlignment="1">
      <alignment horizontal="left" vertical="center" wrapText="1"/>
    </xf>
    <xf numFmtId="0" fontId="20" fillId="4" borderId="52" xfId="1" applyFont="1" applyFill="1" applyBorder="1" applyAlignment="1">
      <alignment horizontal="left" vertical="center" wrapText="1"/>
    </xf>
    <xf numFmtId="0" fontId="15" fillId="4" borderId="0" xfId="3" applyFont="1" applyFill="1"/>
    <xf numFmtId="0" fontId="6" fillId="4" borderId="0" xfId="3" quotePrefix="1" applyFont="1" applyFill="1" applyAlignment="1">
      <alignment horizontal="right"/>
    </xf>
    <xf numFmtId="0" fontId="15" fillId="0" borderId="0" xfId="4" applyFont="1"/>
    <xf numFmtId="0" fontId="1" fillId="0" borderId="0" xfId="4"/>
    <xf numFmtId="0" fontId="19" fillId="4" borderId="0" xfId="3" applyFont="1" applyFill="1"/>
    <xf numFmtId="0" fontId="15" fillId="0" borderId="0" xfId="3" applyFont="1"/>
    <xf numFmtId="0" fontId="20" fillId="4" borderId="0" xfId="3" applyFont="1" applyFill="1" applyAlignment="1">
      <alignment horizontal="left" indent="5"/>
    </xf>
    <xf numFmtId="0" fontId="20" fillId="4" borderId="0" xfId="3" quotePrefix="1" applyFont="1" applyFill="1" applyAlignment="1">
      <alignment horizontal="left"/>
    </xf>
    <xf numFmtId="0" fontId="20" fillId="4" borderId="0" xfId="3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27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6" xfId="3" applyFont="1" applyFill="1" applyBorder="1"/>
    <xf numFmtId="2" fontId="27" fillId="4" borderId="56" xfId="3" applyNumberFormat="1" applyFont="1" applyFill="1" applyBorder="1" applyAlignment="1" applyProtection="1">
      <alignment horizontal="center"/>
      <protection locked="0"/>
    </xf>
    <xf numFmtId="2" fontId="20" fillId="4" borderId="56" xfId="3" applyNumberFormat="1" applyFont="1" applyFill="1" applyBorder="1" applyAlignment="1">
      <alignment horizontal="center"/>
    </xf>
    <xf numFmtId="0" fontId="2" fillId="0" borderId="0" xfId="4" applyFont="1"/>
    <xf numFmtId="0" fontId="19" fillId="4" borderId="57" xfId="3" applyFont="1" applyFill="1" applyBorder="1"/>
    <xf numFmtId="2" fontId="27" fillId="4" borderId="57" xfId="3" applyNumberFormat="1" applyFont="1" applyFill="1" applyBorder="1" applyAlignment="1" applyProtection="1">
      <alignment horizontal="center"/>
      <protection locked="0"/>
    </xf>
    <xf numFmtId="2" fontId="20" fillId="4" borderId="57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5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Font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9" fillId="4" borderId="0" xfId="5" applyFont="1" applyFill="1"/>
    <xf numFmtId="37" fontId="20" fillId="4" borderId="0" xfId="5" quotePrefix="1" applyNumberFormat="1" applyFont="1" applyFill="1" applyAlignment="1">
      <alignment horizontal="center"/>
    </xf>
    <xf numFmtId="37" fontId="20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0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29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0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5" fillId="4" borderId="0" xfId="5" quotePrefix="1" applyNumberFormat="1" applyFont="1" applyFill="1" applyAlignment="1">
      <alignment horizontal="center"/>
    </xf>
    <xf numFmtId="166" fontId="20" fillId="4" borderId="0" xfId="5" applyNumberFormat="1" applyFont="1" applyFill="1" applyAlignment="1">
      <alignment horizontal="center"/>
    </xf>
    <xf numFmtId="166" fontId="18" fillId="4" borderId="0" xfId="5" applyNumberFormat="1" applyFont="1" applyFill="1"/>
    <xf numFmtId="166" fontId="18" fillId="4" borderId="33" xfId="5" applyNumberFormat="1" applyFont="1" applyFill="1" applyBorder="1"/>
    <xf numFmtId="166" fontId="32" fillId="4" borderId="0" xfId="5" applyNumberFormat="1" applyFont="1" applyFill="1" applyAlignment="1">
      <alignment horizontal="center"/>
    </xf>
    <xf numFmtId="166" fontId="20" fillId="8" borderId="39" xfId="5" applyNumberFormat="1" applyFont="1" applyFill="1" applyBorder="1" applyAlignment="1">
      <alignment horizontal="center"/>
    </xf>
    <xf numFmtId="166" fontId="20" fillId="8" borderId="6" xfId="5" quotePrefix="1" applyNumberFormat="1" applyFont="1" applyFill="1" applyBorder="1" applyAlignment="1">
      <alignment horizontal="center"/>
    </xf>
    <xf numFmtId="166" fontId="20" fillId="8" borderId="6" xfId="5" applyNumberFormat="1" applyFont="1" applyFill="1" applyBorder="1" applyAlignment="1">
      <alignment horizontal="center"/>
    </xf>
    <xf numFmtId="166" fontId="17" fillId="8" borderId="67" xfId="5" applyNumberFormat="1" applyFont="1" applyFill="1" applyBorder="1" applyAlignment="1">
      <alignment horizontal="left"/>
    </xf>
    <xf numFmtId="166" fontId="17" fillId="8" borderId="66" xfId="5" applyNumberFormat="1" applyFont="1" applyFill="1" applyBorder="1"/>
    <xf numFmtId="166" fontId="17" fillId="8" borderId="66" xfId="5" applyNumberFormat="1" applyFont="1" applyFill="1" applyBorder="1" applyAlignment="1">
      <alignment horizontal="left"/>
    </xf>
    <xf numFmtId="166" fontId="17" fillId="8" borderId="68" xfId="5" applyNumberFormat="1" applyFont="1" applyFill="1" applyBorder="1"/>
    <xf numFmtId="166" fontId="17" fillId="8" borderId="69" xfId="5" applyNumberFormat="1" applyFont="1" applyFill="1" applyBorder="1"/>
    <xf numFmtId="166" fontId="30" fillId="9" borderId="0" xfId="5" applyNumberFormat="1" applyFont="1" applyFill="1"/>
    <xf numFmtId="166" fontId="20" fillId="8" borderId="70" xfId="5" applyNumberFormat="1" applyFont="1" applyFill="1" applyBorder="1"/>
    <xf numFmtId="166" fontId="20" fillId="8" borderId="29" xfId="5" applyNumberFormat="1" applyFont="1" applyFill="1" applyBorder="1"/>
    <xf numFmtId="166" fontId="20" fillId="8" borderId="29" xfId="5" applyNumberFormat="1" applyFont="1" applyFill="1" applyBorder="1" applyAlignment="1">
      <alignment horizontal="center"/>
    </xf>
    <xf numFmtId="167" fontId="17" fillId="7" borderId="71" xfId="5" applyNumberFormat="1" applyFont="1" applyFill="1" applyBorder="1" applyAlignment="1">
      <alignment horizontal="center"/>
    </xf>
    <xf numFmtId="167" fontId="17" fillId="7" borderId="72" xfId="5" applyNumberFormat="1" applyFont="1" applyFill="1" applyBorder="1" applyAlignment="1">
      <alignment horizontal="center"/>
    </xf>
    <xf numFmtId="167" fontId="17" fillId="7" borderId="73" xfId="5" applyNumberFormat="1" applyFont="1" applyFill="1" applyBorder="1" applyAlignment="1">
      <alignment horizontal="center"/>
    </xf>
    <xf numFmtId="167" fontId="30" fillId="4" borderId="0" xfId="5" applyNumberFormat="1" applyFont="1" applyFill="1" applyAlignment="1">
      <alignment horizontal="center"/>
    </xf>
    <xf numFmtId="166" fontId="17" fillId="4" borderId="37" xfId="5" applyNumberFormat="1" applyFont="1" applyFill="1" applyBorder="1" applyAlignment="1">
      <alignment horizontal="center" vertical="center"/>
    </xf>
    <xf numFmtId="166" fontId="17" fillId="4" borderId="71" xfId="5" applyNumberFormat="1" applyFont="1" applyFill="1" applyBorder="1" applyAlignment="1">
      <alignment horizontal="center" vertical="center"/>
    </xf>
    <xf numFmtId="2" fontId="19" fillId="4" borderId="71" xfId="5" applyNumberFormat="1" applyFont="1" applyFill="1" applyBorder="1" applyAlignment="1">
      <alignment horizontal="center" vertical="center"/>
    </xf>
    <xf numFmtId="2" fontId="19" fillId="4" borderId="71" xfId="5" quotePrefix="1" applyNumberFormat="1" applyFont="1" applyFill="1" applyBorder="1" applyAlignment="1">
      <alignment horizontal="center" vertical="center"/>
    </xf>
    <xf numFmtId="2" fontId="19" fillId="4" borderId="72" xfId="5" quotePrefix="1" applyNumberFormat="1" applyFont="1" applyFill="1" applyBorder="1" applyAlignment="1">
      <alignment horizontal="center" vertical="center"/>
    </xf>
    <xf numFmtId="2" fontId="20" fillId="4" borderId="73" xfId="5" quotePrefix="1" applyNumberFormat="1" applyFont="1" applyFill="1" applyBorder="1" applyAlignment="1">
      <alignment horizontal="center" vertical="center"/>
    </xf>
    <xf numFmtId="39" fontId="33" fillId="4" borderId="0" xfId="5" applyNumberFormat="1" applyFont="1" applyFill="1" applyAlignment="1">
      <alignment horizontal="center" vertical="center"/>
    </xf>
    <xf numFmtId="2" fontId="28" fillId="4" borderId="0" xfId="6" applyNumberFormat="1" applyFont="1" applyFill="1" applyAlignment="1">
      <alignment horizontal="center" vertical="center"/>
    </xf>
    <xf numFmtId="10" fontId="28" fillId="4" borderId="0" xfId="7" applyNumberFormat="1" applyFont="1" applyFill="1" applyBorder="1" applyAlignment="1" applyProtection="1">
      <alignment horizontal="center" vertical="center"/>
    </xf>
    <xf numFmtId="0" fontId="29" fillId="4" borderId="0" xfId="5" applyFont="1" applyFill="1" applyAlignment="1">
      <alignment vertical="center"/>
    </xf>
    <xf numFmtId="166" fontId="17" fillId="4" borderId="70" xfId="5" applyNumberFormat="1" applyFont="1" applyFill="1" applyBorder="1" applyAlignment="1">
      <alignment horizontal="center" vertical="center"/>
    </xf>
    <xf numFmtId="166" fontId="17" fillId="4" borderId="74" xfId="5" applyNumberFormat="1" applyFont="1" applyFill="1" applyBorder="1" applyAlignment="1">
      <alignment horizontal="center" vertical="center"/>
    </xf>
    <xf numFmtId="166" fontId="20" fillId="9" borderId="42" xfId="5" applyNumberFormat="1" applyFont="1" applyFill="1" applyBorder="1" applyAlignment="1">
      <alignment horizontal="center" vertical="center"/>
    </xf>
    <xf numFmtId="166" fontId="20" fillId="9" borderId="75" xfId="5" applyNumberFormat="1" applyFont="1" applyFill="1" applyBorder="1" applyAlignment="1">
      <alignment horizontal="center" vertical="center"/>
    </xf>
    <xf numFmtId="166" fontId="17" fillId="4" borderId="75" xfId="5" applyNumberFormat="1" applyFont="1" applyFill="1" applyBorder="1" applyAlignment="1">
      <alignment horizontal="center" vertical="center"/>
    </xf>
    <xf numFmtId="2" fontId="27" fillId="4" borderId="75" xfId="5" applyNumberFormat="1" applyFont="1" applyFill="1" applyBorder="1" applyAlignment="1">
      <alignment horizontal="center" vertical="center"/>
    </xf>
    <xf numFmtId="2" fontId="27" fillId="4" borderId="76" xfId="5" applyNumberFormat="1" applyFont="1" applyFill="1" applyBorder="1" applyAlignment="1">
      <alignment horizontal="center" vertical="center"/>
    </xf>
    <xf numFmtId="2" fontId="17" fillId="4" borderId="77" xfId="5" applyNumberFormat="1" applyFont="1" applyFill="1" applyBorder="1" applyAlignment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/>
    </xf>
    <xf numFmtId="37" fontId="17" fillId="4" borderId="0" xfId="5" quotePrefix="1" applyNumberFormat="1" applyFont="1" applyFill="1" applyAlignment="1">
      <alignment horizontal="center"/>
    </xf>
    <xf numFmtId="2" fontId="28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17" fillId="8" borderId="78" xfId="5" applyNumberFormat="1" applyFont="1" applyFill="1" applyBorder="1" applyAlignment="1">
      <alignment horizontal="left"/>
    </xf>
    <xf numFmtId="166" fontId="17" fillId="8" borderId="68" xfId="5" applyNumberFormat="1" applyFont="1" applyFill="1" applyBorder="1" applyAlignment="1">
      <alignment horizontal="left"/>
    </xf>
    <xf numFmtId="167" fontId="17" fillId="7" borderId="79" xfId="5" applyNumberFormat="1" applyFont="1" applyFill="1" applyBorder="1" applyAlignment="1">
      <alignment horizontal="center"/>
    </xf>
    <xf numFmtId="167" fontId="17" fillId="7" borderId="80" xfId="5" applyNumberFormat="1" applyFont="1" applyFill="1" applyBorder="1" applyAlignment="1">
      <alignment horizontal="center"/>
    </xf>
    <xf numFmtId="39" fontId="17" fillId="4" borderId="0" xfId="5" applyNumberFormat="1" applyFont="1" applyFill="1" applyAlignment="1">
      <alignment horizontal="center"/>
    </xf>
    <xf numFmtId="0" fontId="36" fillId="4" borderId="0" xfId="5" applyFont="1" applyFill="1"/>
    <xf numFmtId="39" fontId="33" fillId="4" borderId="0" xfId="5" applyNumberFormat="1" applyFont="1" applyFill="1" applyAlignment="1">
      <alignment horizontal="center"/>
    </xf>
    <xf numFmtId="166" fontId="20" fillId="9" borderId="74" xfId="5" applyNumberFormat="1" applyFont="1" applyFill="1" applyBorder="1" applyAlignment="1">
      <alignment horizontal="center" vertical="center"/>
    </xf>
    <xf numFmtId="166" fontId="20" fillId="9" borderId="71" xfId="5" applyNumberFormat="1" applyFont="1" applyFill="1" applyBorder="1" applyAlignment="1">
      <alignment horizontal="center" vertical="center"/>
    </xf>
    <xf numFmtId="2" fontId="27" fillId="4" borderId="71" xfId="5" applyNumberFormat="1" applyFont="1" applyFill="1" applyBorder="1" applyAlignment="1">
      <alignment horizontal="center" vertical="center"/>
    </xf>
    <xf numFmtId="2" fontId="27" fillId="4" borderId="72" xfId="5" applyNumberFormat="1" applyFont="1" applyFill="1" applyBorder="1" applyAlignment="1">
      <alignment horizontal="center" vertical="center"/>
    </xf>
    <xf numFmtId="2" fontId="17" fillId="4" borderId="73" xfId="5" applyNumberFormat="1" applyFont="1" applyFill="1" applyBorder="1" applyAlignment="1">
      <alignment horizontal="center" vertical="center"/>
    </xf>
    <xf numFmtId="166" fontId="17" fillId="4" borderId="29" xfId="5" applyNumberFormat="1" applyFont="1" applyFill="1" applyBorder="1" applyAlignment="1">
      <alignment horizontal="center" vertical="center"/>
    </xf>
    <xf numFmtId="166" fontId="20" fillId="9" borderId="16" xfId="5" applyNumberFormat="1" applyFont="1" applyFill="1" applyBorder="1" applyAlignment="1">
      <alignment horizontal="center" vertical="center"/>
    </xf>
    <xf numFmtId="2" fontId="27" fillId="4" borderId="16" xfId="5" applyNumberFormat="1" applyFont="1" applyFill="1" applyBorder="1" applyAlignment="1">
      <alignment horizontal="center" vertical="center"/>
    </xf>
    <xf numFmtId="2" fontId="27" fillId="4" borderId="49" xfId="5" applyNumberFormat="1" applyFont="1" applyFill="1" applyBorder="1" applyAlignment="1">
      <alignment horizontal="center" vertical="center"/>
    </xf>
    <xf numFmtId="2" fontId="17" fillId="4" borderId="18" xfId="5" applyNumberFormat="1" applyFont="1" applyFill="1" applyBorder="1" applyAlignment="1">
      <alignment horizontal="center" vertical="center"/>
    </xf>
    <xf numFmtId="166" fontId="17" fillId="4" borderId="0" xfId="5" applyNumberFormat="1" applyFont="1" applyFill="1" applyAlignment="1">
      <alignment horizontal="center"/>
    </xf>
    <xf numFmtId="166" fontId="33" fillId="4" borderId="0" xfId="5" applyNumberFormat="1" applyFont="1" applyFill="1" applyAlignment="1">
      <alignment horizontal="center"/>
    </xf>
    <xf numFmtId="0" fontId="37" fillId="4" borderId="0" xfId="5" applyFont="1" applyFill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5" fillId="4" borderId="0" xfId="5" applyNumberFormat="1" applyFont="1" applyFill="1" applyAlignment="1">
      <alignment horizontal="center"/>
    </xf>
    <xf numFmtId="166" fontId="25" fillId="4" borderId="0" xfId="5" quotePrefix="1" applyNumberFormat="1" applyFont="1" applyFill="1" applyAlignment="1">
      <alignment horizontal="center" vertical="center"/>
    </xf>
    <xf numFmtId="166" fontId="25" fillId="4" borderId="0" xfId="5" applyNumberFormat="1" applyFont="1" applyFill="1" applyAlignment="1">
      <alignment horizontal="center" vertical="center"/>
    </xf>
    <xf numFmtId="166" fontId="25" fillId="4" borderId="0" xfId="5" quotePrefix="1" applyNumberFormat="1" applyFont="1" applyFill="1" applyAlignment="1">
      <alignment horizontal="center" vertical="center"/>
    </xf>
    <xf numFmtId="166" fontId="25" fillId="4" borderId="0" xfId="5" applyNumberFormat="1" applyFont="1" applyFill="1" applyAlignment="1">
      <alignment horizontal="center" vertical="center"/>
    </xf>
    <xf numFmtId="166" fontId="18" fillId="4" borderId="0" xfId="5" applyNumberFormat="1" applyFont="1" applyFill="1" applyAlignment="1">
      <alignment horizontal="center" vertical="center"/>
    </xf>
    <xf numFmtId="166" fontId="32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7" fillId="8" borderId="48" xfId="5" applyNumberFormat="1" applyFont="1" applyFill="1" applyBorder="1" applyAlignment="1">
      <alignment horizontal="center"/>
    </xf>
    <xf numFmtId="166" fontId="20" fillId="8" borderId="29" xfId="5" applyNumberFormat="1" applyFont="1" applyFill="1" applyBorder="1" applyAlignment="1">
      <alignment horizontal="center" vertical="center"/>
    </xf>
    <xf numFmtId="167" fontId="17" fillId="7" borderId="81" xfId="5" applyNumberFormat="1" applyFont="1" applyFill="1" applyBorder="1" applyAlignment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0" fillId="9" borderId="71" xfId="5" quotePrefix="1" applyNumberFormat="1" applyFont="1" applyFill="1" applyBorder="1" applyAlignment="1">
      <alignment horizontal="center" vertical="center"/>
    </xf>
    <xf numFmtId="2" fontId="17" fillId="4" borderId="72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17" fillId="4" borderId="82" xfId="5" applyNumberFormat="1" applyFont="1" applyFill="1" applyBorder="1" applyAlignment="1">
      <alignment horizontal="center" vertical="center"/>
    </xf>
    <xf numFmtId="166" fontId="17" fillId="4" borderId="83" xfId="5" applyNumberFormat="1" applyFont="1" applyFill="1" applyBorder="1" applyAlignment="1">
      <alignment horizontal="center" vertical="center"/>
    </xf>
    <xf numFmtId="166" fontId="17" fillId="4" borderId="83" xfId="5" quotePrefix="1" applyNumberFormat="1" applyFont="1" applyFill="1" applyBorder="1" applyAlignment="1">
      <alignment horizontal="center" vertical="center"/>
    </xf>
    <xf numFmtId="2" fontId="17" fillId="4" borderId="84" xfId="5" applyNumberFormat="1" applyFont="1" applyFill="1" applyBorder="1" applyAlignment="1">
      <alignment horizontal="center" vertical="center"/>
    </xf>
    <xf numFmtId="2" fontId="17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 vertical="center"/>
    </xf>
    <xf numFmtId="37" fontId="17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20" fillId="4" borderId="0" xfId="5" applyNumberFormat="1" applyFont="1" applyFill="1" applyAlignment="1">
      <alignment horizontal="center" vertical="center"/>
    </xf>
    <xf numFmtId="0" fontId="19" fillId="4" borderId="0" xfId="5" applyFont="1" applyFill="1" applyAlignment="1">
      <alignment vertical="center"/>
    </xf>
    <xf numFmtId="166" fontId="20" fillId="8" borderId="39" xfId="5" applyNumberFormat="1" applyFont="1" applyFill="1" applyBorder="1" applyAlignment="1">
      <alignment horizontal="center" vertical="center"/>
    </xf>
    <xf numFmtId="166" fontId="20" fillId="8" borderId="6" xfId="5" quotePrefix="1" applyNumberFormat="1" applyFont="1" applyFill="1" applyBorder="1" applyAlignment="1">
      <alignment horizontal="center" vertical="center"/>
    </xf>
    <xf numFmtId="166" fontId="20" fillId="8" borderId="6" xfId="5" applyNumberFormat="1" applyFont="1" applyFill="1" applyBorder="1" applyAlignment="1">
      <alignment horizontal="center" vertical="center"/>
    </xf>
    <xf numFmtId="166" fontId="17" fillId="8" borderId="48" xfId="5" applyNumberFormat="1" applyFont="1" applyFill="1" applyBorder="1" applyAlignment="1">
      <alignment horizontal="center" vertical="center"/>
    </xf>
    <xf numFmtId="166" fontId="30" fillId="9" borderId="0" xfId="5" applyNumberFormat="1" applyFont="1" applyFill="1" applyAlignment="1">
      <alignment vertical="center"/>
    </xf>
    <xf numFmtId="166" fontId="20" fillId="8" borderId="70" xfId="5" applyNumberFormat="1" applyFont="1" applyFill="1" applyBorder="1" applyAlignment="1">
      <alignment vertical="center"/>
    </xf>
    <xf numFmtId="166" fontId="20" fillId="8" borderId="29" xfId="5" applyNumberFormat="1" applyFont="1" applyFill="1" applyBorder="1" applyAlignment="1">
      <alignment vertical="center"/>
    </xf>
    <xf numFmtId="167" fontId="30" fillId="4" borderId="0" xfId="5" applyNumberFormat="1" applyFont="1" applyFill="1" applyAlignment="1">
      <alignment horizontal="center" vertical="center"/>
    </xf>
    <xf numFmtId="166" fontId="17" fillId="4" borderId="23" xfId="5" applyNumberFormat="1" applyFont="1" applyFill="1" applyBorder="1" applyAlignment="1">
      <alignment horizontal="center" vertical="center"/>
    </xf>
    <xf numFmtId="2" fontId="24" fillId="4" borderId="85" xfId="2" applyNumberFormat="1" applyFont="1" applyFill="1" applyBorder="1" applyAlignment="1" applyProtection="1">
      <alignment horizontal="center" vertical="center" wrapText="1"/>
    </xf>
    <xf numFmtId="166" fontId="17" fillId="4" borderId="86" xfId="5" applyNumberFormat="1" applyFont="1" applyFill="1" applyBorder="1" applyAlignment="1">
      <alignment horizontal="center" vertical="center"/>
    </xf>
    <xf numFmtId="2" fontId="24" fillId="4" borderId="87" xfId="2" applyNumberFormat="1" applyFont="1" applyFill="1" applyBorder="1" applyAlignment="1" applyProtection="1">
      <alignment horizontal="center" vertical="center" wrapText="1"/>
    </xf>
    <xf numFmtId="166" fontId="17" fillId="4" borderId="0" xfId="5" applyNumberFormat="1" applyFont="1" applyFill="1" applyAlignment="1">
      <alignment horizontal="center" vertical="center"/>
    </xf>
    <xf numFmtId="166" fontId="17" fillId="4" borderId="88" xfId="5" applyNumberFormat="1" applyFont="1" applyFill="1" applyBorder="1" applyAlignment="1">
      <alignment horizontal="center" vertical="center"/>
    </xf>
    <xf numFmtId="166" fontId="17" fillId="4" borderId="89" xfId="5" applyNumberFormat="1" applyFont="1" applyFill="1" applyBorder="1" applyAlignment="1">
      <alignment horizontal="center" vertical="center"/>
    </xf>
    <xf numFmtId="2" fontId="17" fillId="4" borderId="90" xfId="5" applyNumberFormat="1" applyFont="1" applyFill="1" applyBorder="1" applyAlignment="1">
      <alignment horizontal="center" vertical="center"/>
    </xf>
    <xf numFmtId="166" fontId="17" fillId="4" borderId="91" xfId="5" applyNumberFormat="1" applyFont="1" applyFill="1" applyBorder="1" applyAlignment="1">
      <alignment horizontal="center" vertical="center"/>
    </xf>
    <xf numFmtId="166" fontId="17" fillId="4" borderId="92" xfId="5" applyNumberFormat="1" applyFont="1" applyFill="1" applyBorder="1" applyAlignment="1">
      <alignment horizontal="center" vertical="center"/>
    </xf>
    <xf numFmtId="2" fontId="17" fillId="4" borderId="93" xfId="5" applyNumberFormat="1" applyFont="1" applyFill="1" applyBorder="1" applyAlignment="1">
      <alignment horizontal="center" vertical="center"/>
    </xf>
    <xf numFmtId="166" fontId="17" fillId="4" borderId="0" xfId="5" applyNumberFormat="1" applyFont="1" applyFill="1" applyAlignment="1">
      <alignment horizontal="center" vertical="center"/>
    </xf>
    <xf numFmtId="0" fontId="12" fillId="0" borderId="0" xfId="1" applyFont="1" applyAlignment="1">
      <alignment horizontal="right" vertical="top"/>
    </xf>
    <xf numFmtId="37" fontId="18" fillId="4" borderId="0" xfId="5" applyNumberFormat="1" applyFont="1" applyFill="1" applyAlignment="1">
      <alignment horizontal="center"/>
    </xf>
    <xf numFmtId="37" fontId="18" fillId="4" borderId="0" xfId="5" quotePrefix="1" applyNumberFormat="1" applyFont="1" applyFill="1" applyAlignment="1">
      <alignment horizontal="center"/>
    </xf>
    <xf numFmtId="166" fontId="18" fillId="4" borderId="0" xfId="5" applyNumberFormat="1" applyFont="1" applyFill="1" applyAlignment="1">
      <alignment horizontal="center"/>
    </xf>
    <xf numFmtId="0" fontId="39" fillId="4" borderId="0" xfId="5" applyFont="1" applyFill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8" fillId="4" borderId="0" xfId="5" applyNumberFormat="1" applyFont="1" applyFill="1" applyAlignment="1">
      <alignment horizontal="center"/>
    </xf>
    <xf numFmtId="166" fontId="20" fillId="9" borderId="37" xfId="5" applyNumberFormat="1" applyFont="1" applyFill="1" applyBorder="1" applyAlignment="1">
      <alignment horizontal="center" vertical="center"/>
    </xf>
    <xf numFmtId="166" fontId="20" fillId="9" borderId="29" xfId="5" applyNumberFormat="1" applyFont="1" applyFill="1" applyBorder="1" applyAlignment="1">
      <alignment horizontal="center" vertical="center"/>
    </xf>
    <xf numFmtId="2" fontId="19" fillId="4" borderId="29" xfId="5" applyNumberFormat="1" applyFont="1" applyFill="1" applyBorder="1" applyAlignment="1">
      <alignment horizontal="center" vertical="center"/>
    </xf>
    <xf numFmtId="2" fontId="19" fillId="4" borderId="94" xfId="5" applyNumberFormat="1" applyFont="1" applyFill="1" applyBorder="1" applyAlignment="1">
      <alignment horizontal="center" vertical="center"/>
    </xf>
    <xf numFmtId="2" fontId="20" fillId="4" borderId="95" xfId="5" applyNumberFormat="1" applyFont="1" applyFill="1" applyBorder="1" applyAlignment="1">
      <alignment horizontal="center" vertical="center"/>
    </xf>
    <xf numFmtId="2" fontId="19" fillId="4" borderId="79" xfId="5" applyNumberFormat="1" applyFont="1" applyFill="1" applyBorder="1" applyAlignment="1">
      <alignment horizontal="center" vertical="center"/>
    </xf>
    <xf numFmtId="2" fontId="20" fillId="4" borderId="80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 vertical="top"/>
    </xf>
    <xf numFmtId="166" fontId="20" fillId="9" borderId="70" xfId="5" applyNumberFormat="1" applyFont="1" applyFill="1" applyBorder="1" applyAlignment="1">
      <alignment horizontal="center" vertical="center"/>
    </xf>
    <xf numFmtId="0" fontId="29" fillId="4" borderId="0" xfId="5" applyFont="1" applyFill="1" applyAlignment="1">
      <alignment vertical="top"/>
    </xf>
    <xf numFmtId="2" fontId="28" fillId="4" borderId="0" xfId="6" applyNumberFormat="1" applyFont="1" applyFill="1" applyAlignment="1">
      <alignment horizontal="center" vertical="top"/>
    </xf>
    <xf numFmtId="0" fontId="40" fillId="4" borderId="0" xfId="5" applyFont="1" applyFill="1" applyAlignment="1">
      <alignment horizontal="center"/>
    </xf>
    <xf numFmtId="166" fontId="20" fillId="9" borderId="82" xfId="5" applyNumberFormat="1" applyFont="1" applyFill="1" applyBorder="1" applyAlignment="1">
      <alignment horizontal="center" vertical="center"/>
    </xf>
    <xf numFmtId="2" fontId="19" fillId="0" borderId="71" xfId="5" applyNumberFormat="1" applyFont="1" applyBorder="1" applyAlignment="1">
      <alignment horizontal="center" vertical="center"/>
    </xf>
    <xf numFmtId="2" fontId="19" fillId="0" borderId="71" xfId="5" quotePrefix="1" applyNumberFormat="1" applyFont="1" applyBorder="1" applyAlignment="1">
      <alignment horizontal="center" vertical="center"/>
    </xf>
    <xf numFmtId="2" fontId="19" fillId="0" borderId="79" xfId="5" quotePrefix="1" applyNumberFormat="1" applyFont="1" applyBorder="1" applyAlignment="1">
      <alignment horizontal="center" vertical="center"/>
    </xf>
    <xf numFmtId="2" fontId="20" fillId="0" borderId="80" xfId="5" applyNumberFormat="1" applyFont="1" applyBorder="1" applyAlignment="1">
      <alignment horizontal="center" vertical="center"/>
    </xf>
    <xf numFmtId="2" fontId="19" fillId="0" borderId="79" xfId="5" applyNumberFormat="1" applyFont="1" applyBorder="1" applyAlignment="1">
      <alignment horizontal="center" vertical="center"/>
    </xf>
    <xf numFmtId="2" fontId="19" fillId="4" borderId="79" xfId="5" quotePrefix="1" applyNumberFormat="1" applyFont="1" applyFill="1" applyBorder="1" applyAlignment="1">
      <alignment horizontal="center" vertical="center"/>
    </xf>
    <xf numFmtId="2" fontId="19" fillId="4" borderId="75" xfId="5" applyNumberFormat="1" applyFont="1" applyFill="1" applyBorder="1" applyAlignment="1">
      <alignment horizontal="center" vertical="center"/>
    </xf>
    <xf numFmtId="2" fontId="20" fillId="4" borderId="96" xfId="5" applyNumberFormat="1" applyFont="1" applyFill="1" applyBorder="1" applyAlignment="1">
      <alignment horizontal="center" vertical="center"/>
    </xf>
    <xf numFmtId="0" fontId="41" fillId="4" borderId="0" xfId="5" applyFont="1" applyFill="1"/>
    <xf numFmtId="0" fontId="4" fillId="4" borderId="0" xfId="5" applyFont="1" applyFill="1" applyAlignment="1">
      <alignment horizontal="center" vertical="center"/>
    </xf>
    <xf numFmtId="10" fontId="29" fillId="4" borderId="0" xfId="8" applyNumberFormat="1" applyFont="1" applyFill="1"/>
    <xf numFmtId="166" fontId="25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29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3" fillId="10" borderId="0" xfId="5" applyNumberFormat="1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3" fillId="11" borderId="0" xfId="5" applyNumberFormat="1" applyFont="1" applyFill="1"/>
    <xf numFmtId="167" fontId="33" fillId="10" borderId="0" xfId="5" applyNumberFormat="1" applyFont="1" applyFill="1" applyAlignment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3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17" fillId="4" borderId="74" xfId="5" applyNumberFormat="1" applyFont="1" applyFill="1" applyBorder="1" applyAlignment="1">
      <alignment horizontal="center" vertical="center" wrapText="1"/>
    </xf>
    <xf numFmtId="2" fontId="17" fillId="0" borderId="72" xfId="5" applyNumberFormat="1" applyFont="1" applyBorder="1" applyAlignment="1">
      <alignment horizontal="center" vertical="center"/>
    </xf>
    <xf numFmtId="166" fontId="17" fillId="4" borderId="97" xfId="5" applyNumberFormat="1" applyFont="1" applyFill="1" applyBorder="1" applyAlignment="1">
      <alignment horizontal="center" vertical="center"/>
    </xf>
    <xf numFmtId="2" fontId="17" fillId="4" borderId="76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6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6" xfId="2" applyNumberFormat="1" applyFont="1" applyFill="1" applyBorder="1" applyAlignment="1"/>
    <xf numFmtId="0" fontId="19" fillId="0" borderId="5" xfId="2" applyNumberFormat="1" applyFont="1" applyFill="1" applyBorder="1" applyAlignment="1"/>
    <xf numFmtId="0" fontId="27" fillId="12" borderId="98" xfId="2" applyNumberFormat="1" applyFont="1" applyFill="1" applyBorder="1" applyAlignment="1" applyProtection="1">
      <alignment horizontal="center" vertical="top" wrapText="1"/>
    </xf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4" xfId="2" applyNumberFormat="1" applyFont="1" applyFill="1" applyBorder="1" applyAlignment="1"/>
    <xf numFmtId="0" fontId="19" fillId="0" borderId="99" xfId="2" applyNumberFormat="1" applyFont="1" applyFill="1" applyBorder="1" applyAlignment="1"/>
    <xf numFmtId="0" fontId="19" fillId="0" borderId="100" xfId="2" applyNumberFormat="1" applyFont="1" applyFill="1" applyBorder="1" applyAlignment="1"/>
    <xf numFmtId="0" fontId="27" fillId="12" borderId="101" xfId="2" applyNumberFormat="1" applyFont="1" applyFill="1" applyBorder="1" applyAlignment="1" applyProtection="1">
      <alignment horizontal="center" vertical="top" wrapText="1"/>
    </xf>
    <xf numFmtId="2" fontId="20" fillId="0" borderId="102" xfId="2" applyNumberFormat="1" applyFont="1" applyFill="1" applyBorder="1" applyAlignment="1">
      <alignment horizontal="center" vertical="top"/>
    </xf>
    <xf numFmtId="0" fontId="20" fillId="0" borderId="94" xfId="2" applyNumberFormat="1" applyFont="1" applyFill="1" applyBorder="1" applyAlignment="1"/>
    <xf numFmtId="0" fontId="17" fillId="12" borderId="103" xfId="2" applyNumberFormat="1" applyFont="1" applyFill="1" applyBorder="1" applyAlignment="1" applyProtection="1">
      <alignment horizontal="center" vertical="top" wrapText="1"/>
    </xf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0" fontId="17" fillId="12" borderId="104" xfId="2" applyNumberFormat="1" applyFont="1" applyFill="1" applyBorder="1" applyAlignment="1" applyProtection="1">
      <alignment horizontal="center" vertical="top" wrapText="1"/>
    </xf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1" xfId="2" applyNumberFormat="1" applyFont="1" applyFill="1" applyBorder="1" applyAlignment="1"/>
    <xf numFmtId="0" fontId="19" fillId="0" borderId="65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5" xfId="2" applyFont="1" applyFill="1" applyBorder="1" applyAlignment="1">
      <alignment vertical="center"/>
    </xf>
    <xf numFmtId="0" fontId="20" fillId="7" borderId="106" xfId="2" applyFont="1" applyFill="1" applyBorder="1" applyAlignment="1">
      <alignment horizontal="center" vertical="center" wrapText="1"/>
    </xf>
    <xf numFmtId="0" fontId="20" fillId="7" borderId="107" xfId="2" applyFont="1" applyFill="1" applyBorder="1" applyAlignment="1">
      <alignment horizontal="center" vertical="center"/>
    </xf>
    <xf numFmtId="0" fontId="19" fillId="4" borderId="108" xfId="2" applyFont="1" applyFill="1" applyBorder="1" applyAlignment="1">
      <alignment vertical="top"/>
    </xf>
    <xf numFmtId="2" fontId="19" fillId="4" borderId="109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0" fillId="7" borderId="110" xfId="2" applyFont="1" applyFill="1" applyBorder="1" applyAlignment="1">
      <alignment vertical="center"/>
    </xf>
    <xf numFmtId="0" fontId="20" fillId="7" borderId="69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42" fillId="0" borderId="111" xfId="2" applyFont="1" applyFill="1" applyBorder="1" applyAlignment="1">
      <alignment vertical="top"/>
    </xf>
    <xf numFmtId="2" fontId="37" fillId="4" borderId="71" xfId="2" applyNumberFormat="1" applyFont="1" applyFill="1" applyBorder="1" applyAlignment="1">
      <alignment horizontal="center" vertical="center"/>
    </xf>
    <xf numFmtId="2" fontId="37" fillId="4" borderId="73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12" xfId="2" applyFont="1" applyFill="1" applyBorder="1" applyAlignment="1">
      <alignment vertical="top"/>
    </xf>
    <xf numFmtId="2" fontId="37" fillId="4" borderId="75" xfId="2" applyNumberFormat="1" applyFont="1" applyFill="1" applyBorder="1" applyAlignment="1">
      <alignment horizontal="center" vertical="center"/>
    </xf>
    <xf numFmtId="2" fontId="37" fillId="4" borderId="77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3" fillId="4" borderId="113" xfId="2" applyNumberFormat="1" applyFont="1" applyFill="1" applyBorder="1" applyAlignment="1" applyProtection="1">
      <alignment horizontal="center" vertical="center"/>
    </xf>
    <xf numFmtId="0" fontId="20" fillId="7" borderId="114" xfId="2" applyFont="1" applyFill="1" applyBorder="1" applyAlignment="1">
      <alignment vertical="center"/>
    </xf>
    <xf numFmtId="0" fontId="20" fillId="7" borderId="115" xfId="2" applyFont="1" applyFill="1" applyBorder="1" applyAlignment="1">
      <alignment horizontal="center" vertical="center"/>
    </xf>
    <xf numFmtId="0" fontId="19" fillId="4" borderId="116" xfId="2" applyFont="1" applyFill="1" applyBorder="1" applyAlignment="1">
      <alignment vertical="top"/>
    </xf>
    <xf numFmtId="2" fontId="19" fillId="4" borderId="109" xfId="2" applyNumberFormat="1" applyFont="1" applyFill="1" applyBorder="1" applyAlignment="1">
      <alignment horizontal="center" vertical="center"/>
    </xf>
    <xf numFmtId="2" fontId="20" fillId="4" borderId="55" xfId="2" applyNumberFormat="1" applyFont="1" applyFill="1" applyBorder="1" applyAlignment="1" applyProtection="1">
      <alignment horizontal="center" vertical="center"/>
    </xf>
    <xf numFmtId="0" fontId="19" fillId="4" borderId="63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42" fillId="4" borderId="117" xfId="2" applyFont="1" applyFill="1" applyBorder="1" applyAlignment="1">
      <alignment vertical="top"/>
    </xf>
    <xf numFmtId="2" fontId="37" fillId="4" borderId="118" xfId="2" applyNumberFormat="1" applyFont="1" applyFill="1" applyBorder="1" applyAlignment="1">
      <alignment horizontal="center" vertical="center"/>
    </xf>
    <xf numFmtId="2" fontId="37" fillId="4" borderId="119" xfId="2" applyNumberFormat="1" applyFont="1" applyFill="1" applyBorder="1" applyAlignment="1" applyProtection="1">
      <alignment horizontal="center" vertical="center"/>
    </xf>
    <xf numFmtId="0" fontId="19" fillId="0" borderId="63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22" fillId="4" borderId="63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5" xfId="2" applyNumberFormat="1" applyFont="1" applyFill="1" applyBorder="1" applyAlignment="1" applyProtection="1">
      <alignment horizontal="center" vertical="top" wrapText="1"/>
    </xf>
    <xf numFmtId="0" fontId="20" fillId="7" borderId="120" xfId="2" applyFont="1" applyFill="1" applyBorder="1" applyAlignment="1">
      <alignment horizontal="center" vertical="center" wrapText="1"/>
    </xf>
    <xf numFmtId="0" fontId="19" fillId="4" borderId="116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 applyProtection="1">
      <alignment horizontal="center" vertical="center"/>
    </xf>
    <xf numFmtId="0" fontId="19" fillId="4" borderId="63" xfId="2" applyFont="1" applyFill="1" applyBorder="1" applyAlignment="1">
      <alignment horizontal="left" vertical="center"/>
    </xf>
    <xf numFmtId="0" fontId="19" fillId="4" borderId="122" xfId="2" applyFont="1" applyFill="1" applyBorder="1" applyAlignment="1">
      <alignment horizontal="left" vertical="center"/>
    </xf>
    <xf numFmtId="2" fontId="19" fillId="4" borderId="123" xfId="2" applyNumberFormat="1" applyFont="1" applyFill="1" applyBorder="1" applyAlignment="1">
      <alignment horizontal="center" vertical="center"/>
    </xf>
    <xf numFmtId="2" fontId="20" fillId="4" borderId="124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66" xfId="2" applyFont="1" applyFill="1" applyBorder="1" applyAlignment="1">
      <alignment horizontal="center" vertical="center" wrapText="1"/>
    </xf>
    <xf numFmtId="0" fontId="20" fillId="7" borderId="127" xfId="2" applyFont="1" applyFill="1" applyBorder="1" applyAlignment="1">
      <alignment horizontal="center" vertical="center" wrapText="1"/>
    </xf>
    <xf numFmtId="0" fontId="20" fillId="7" borderId="67" xfId="2" applyFont="1" applyFill="1" applyBorder="1" applyAlignment="1">
      <alignment horizontal="center" vertical="center" wrapText="1"/>
    </xf>
    <xf numFmtId="0" fontId="20" fillId="7" borderId="128" xfId="2" applyFont="1" applyFill="1" applyBorder="1" applyAlignment="1">
      <alignment horizontal="center" vertical="center" wrapText="1"/>
    </xf>
    <xf numFmtId="0" fontId="20" fillId="7" borderId="129" xfId="2" applyFont="1" applyFill="1" applyBorder="1" applyAlignment="1">
      <alignment horizontal="center" vertical="center" wrapText="1"/>
    </xf>
    <xf numFmtId="0" fontId="20" fillId="7" borderId="130" xfId="2" applyFont="1" applyFill="1" applyBorder="1" applyAlignment="1">
      <alignment horizontal="center" vertical="center" wrapText="1"/>
    </xf>
    <xf numFmtId="0" fontId="20" fillId="7" borderId="131" xfId="2" applyFont="1" applyFill="1" applyBorder="1" applyAlignment="1">
      <alignment horizontal="center" vertical="center" wrapText="1"/>
    </xf>
    <xf numFmtId="0" fontId="20" fillId="7" borderId="132" xfId="2" applyFont="1" applyFill="1" applyBorder="1" applyAlignment="1">
      <alignment horizontal="center" vertical="center"/>
    </xf>
    <xf numFmtId="0" fontId="20" fillId="7" borderId="132" xfId="2" applyFont="1" applyFill="1" applyBorder="1" applyAlignment="1">
      <alignment horizontal="center" vertical="center" wrapText="1"/>
    </xf>
    <xf numFmtId="0" fontId="20" fillId="7" borderId="84" xfId="2" applyFont="1" applyFill="1" applyBorder="1" applyAlignment="1">
      <alignment horizontal="center" vertical="center"/>
    </xf>
    <xf numFmtId="0" fontId="20" fillId="4" borderId="133" xfId="2" applyFont="1" applyFill="1" applyBorder="1" applyAlignment="1">
      <alignment horizontal="center" vertical="center" wrapText="1"/>
    </xf>
    <xf numFmtId="2" fontId="19" fillId="4" borderId="134" xfId="2" applyNumberFormat="1" applyFont="1" applyFill="1" applyBorder="1" applyAlignment="1">
      <alignment horizontal="center" vertical="center" wrapText="1"/>
    </xf>
    <xf numFmtId="2" fontId="20" fillId="4" borderId="134" xfId="2" applyNumberFormat="1" applyFont="1" applyFill="1" applyBorder="1" applyAlignment="1">
      <alignment horizontal="center" vertical="center" wrapText="1"/>
    </xf>
    <xf numFmtId="2" fontId="20" fillId="4" borderId="135" xfId="2" applyNumberFormat="1" applyFont="1" applyFill="1" applyBorder="1" applyAlignment="1" applyProtection="1">
      <alignment horizontal="center" vertical="center" wrapText="1"/>
    </xf>
    <xf numFmtId="0" fontId="19" fillId="0" borderId="130" xfId="2" applyNumberFormat="1" applyFont="1" applyFill="1" applyBorder="1" applyAlignment="1">
      <alignment vertical="center"/>
    </xf>
    <xf numFmtId="2" fontId="19" fillId="0" borderId="132" xfId="2" applyNumberFormat="1" applyFont="1" applyFill="1" applyBorder="1" applyAlignment="1">
      <alignment horizontal="center" vertical="center"/>
    </xf>
    <xf numFmtId="2" fontId="20" fillId="0" borderId="132" xfId="2" applyNumberFormat="1" applyFont="1" applyFill="1" applyBorder="1" applyAlignment="1">
      <alignment horizontal="center" vertical="center"/>
    </xf>
    <xf numFmtId="2" fontId="20" fillId="0" borderId="84" xfId="2" applyNumberFormat="1" applyFont="1" applyFill="1" applyBorder="1" applyAlignment="1">
      <alignment horizontal="center" vertical="center"/>
    </xf>
    <xf numFmtId="0" fontId="19" fillId="0" borderId="133" xfId="2" applyNumberFormat="1" applyFont="1" applyFill="1" applyBorder="1" applyAlignment="1">
      <alignment vertical="center"/>
    </xf>
    <xf numFmtId="2" fontId="19" fillId="0" borderId="134" xfId="2" applyNumberFormat="1" applyFont="1" applyFill="1" applyBorder="1" applyAlignment="1">
      <alignment horizontal="center" vertical="center"/>
    </xf>
    <xf numFmtId="2" fontId="20" fillId="0" borderId="134" xfId="2" applyNumberFormat="1" applyFont="1" applyFill="1" applyBorder="1" applyAlignment="1">
      <alignment horizontal="center" vertical="center"/>
    </xf>
    <xf numFmtId="2" fontId="20" fillId="0" borderId="135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vertical="center"/>
    </xf>
    <xf numFmtId="0" fontId="46" fillId="4" borderId="0" xfId="2" applyNumberFormat="1" applyFont="1" applyFill="1" applyBorder="1" applyAlignment="1" applyProtection="1">
      <alignment vertical="top"/>
      <protection locked="0"/>
    </xf>
    <xf numFmtId="0" fontId="25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6" xfId="2" applyNumberFormat="1" applyFont="1" applyFill="1" applyBorder="1" applyAlignment="1" applyProtection="1">
      <alignment horizontal="left" vertical="center" wrapText="1"/>
    </xf>
    <xf numFmtId="0" fontId="20" fillId="7" borderId="120" xfId="2" applyNumberFormat="1" applyFont="1" applyFill="1" applyBorder="1" applyAlignment="1" applyProtection="1">
      <alignment horizontal="center" vertical="center" wrapText="1"/>
    </xf>
    <xf numFmtId="0" fontId="20" fillId="7" borderId="115" xfId="2" applyFont="1" applyFill="1" applyBorder="1" applyAlignment="1">
      <alignment horizontal="center" vertical="center" wrapText="1"/>
    </xf>
    <xf numFmtId="0" fontId="19" fillId="0" borderId="137" xfId="2" applyFont="1" applyFill="1" applyBorder="1" applyAlignment="1">
      <alignment horizontal="left" vertical="top" wrapText="1"/>
    </xf>
    <xf numFmtId="2" fontId="19" fillId="0" borderId="132" xfId="2" applyNumberFormat="1" applyFont="1" applyFill="1" applyBorder="1" applyAlignment="1">
      <alignment horizontal="center" vertical="center" wrapText="1"/>
    </xf>
    <xf numFmtId="2" fontId="20" fillId="0" borderId="85" xfId="2" applyNumberFormat="1" applyFont="1" applyFill="1" applyBorder="1" applyAlignment="1">
      <alignment horizontal="center" vertical="center" wrapText="1"/>
    </xf>
    <xf numFmtId="0" fontId="20" fillId="7" borderId="137" xfId="2" applyNumberFormat="1" applyFont="1" applyFill="1" applyBorder="1" applyAlignment="1" applyProtection="1">
      <alignment horizontal="left" vertical="center" wrapText="1"/>
    </xf>
    <xf numFmtId="2" fontId="19" fillId="7" borderId="132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3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8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9" xfId="2" applyFont="1" applyFill="1" applyBorder="1" applyAlignment="1">
      <alignment horizontal="left" vertical="top" wrapText="1"/>
    </xf>
    <xf numFmtId="2" fontId="19" fillId="0" borderId="118" xfId="2" applyNumberFormat="1" applyFont="1" applyFill="1" applyBorder="1" applyAlignment="1">
      <alignment horizontal="center" vertical="center" wrapText="1"/>
    </xf>
    <xf numFmtId="2" fontId="20" fillId="0" borderId="87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3" xfId="2" applyNumberFormat="1" applyFont="1" applyFill="1" applyBorder="1" applyAlignment="1">
      <alignment horizontal="center"/>
    </xf>
    <xf numFmtId="0" fontId="20" fillId="7" borderId="140" xfId="2" applyNumberFormat="1" applyFont="1" applyFill="1" applyBorder="1" applyAlignment="1" applyProtection="1">
      <alignment horizontal="center" vertical="center" wrapText="1"/>
    </xf>
    <xf numFmtId="0" fontId="19" fillId="7" borderId="141" xfId="2" applyNumberFormat="1" applyFont="1" applyFill="1" applyBorder="1" applyAlignment="1" applyProtection="1">
      <alignment horizontal="center" vertical="center" wrapText="1"/>
    </xf>
    <xf numFmtId="0" fontId="20" fillId="7" borderId="142" xfId="2" applyFont="1" applyFill="1" applyBorder="1" applyAlignment="1">
      <alignment horizontal="center" vertical="center" wrapText="1"/>
    </xf>
    <xf numFmtId="0" fontId="19" fillId="7" borderId="142" xfId="2" applyFont="1" applyFill="1" applyBorder="1" applyAlignment="1">
      <alignment horizontal="center" vertical="center" wrapText="1"/>
    </xf>
    <xf numFmtId="0" fontId="20" fillId="7" borderId="141" xfId="2" applyNumberFormat="1" applyFont="1" applyFill="1" applyBorder="1" applyAlignment="1" applyProtection="1">
      <alignment horizontal="center" vertical="center" wrapText="1"/>
    </xf>
    <xf numFmtId="2" fontId="19" fillId="0" borderId="109" xfId="2" applyNumberFormat="1" applyFont="1" applyFill="1" applyBorder="1" applyAlignment="1">
      <alignment horizontal="center" vertical="center" wrapText="1"/>
    </xf>
    <xf numFmtId="2" fontId="20" fillId="0" borderId="143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8" fillId="0" borderId="9" xfId="10" applyNumberFormat="1" applyFont="1" applyFill="1" applyBorder="1" applyAlignment="1" applyProtection="1">
      <alignment horizontal="center"/>
    </xf>
    <xf numFmtId="0" fontId="48" fillId="0" borderId="0" xfId="10" applyNumberFormat="1" applyFont="1" applyFill="1" applyBorder="1" applyAlignment="1" applyProtection="1">
      <alignment horizontal="center"/>
    </xf>
    <xf numFmtId="0" fontId="48" fillId="0" borderId="13" xfId="10" applyNumberFormat="1" applyFont="1" applyFill="1" applyBorder="1" applyAlignment="1" applyProtection="1">
      <alignment horizontal="center"/>
    </xf>
    <xf numFmtId="0" fontId="19" fillId="0" borderId="14" xfId="2" applyNumberFormat="1" applyFont="1" applyFill="1" applyBorder="1" applyAlignment="1"/>
    <xf numFmtId="0" fontId="19" fillId="0" borderId="18" xfId="2" applyNumberFormat="1" applyFont="1" applyFill="1" applyBorder="1" applyAlignment="1"/>
    <xf numFmtId="0" fontId="16" fillId="0" borderId="0" xfId="0" applyFont="1"/>
    <xf numFmtId="0" fontId="49" fillId="0" borderId="0" xfId="9" applyFont="1"/>
  </cellXfs>
  <cellStyles count="11">
    <cellStyle name="Hipervínculo" xfId="9" builtinId="8"/>
    <cellStyle name="Hipervínculo 2" xfId="10" xr:uid="{BBBCB7DB-9E21-46C8-A600-EFC9BCF04A95}"/>
    <cellStyle name="Normal" xfId="0" builtinId="0"/>
    <cellStyle name="Normal 2" xfId="2" xr:uid="{7962E497-5B7E-4C57-BC4C-DC3DEE082FC3}"/>
    <cellStyle name="Normal 2 2" xfId="1" xr:uid="{6AF04864-3FB2-4081-8E17-B10D4D0049AF}"/>
    <cellStyle name="Normal 3 2" xfId="6" xr:uid="{DB5AEC2B-2520-43FA-9D48-F27CAE750A87}"/>
    <cellStyle name="Normal 3 3" xfId="3" xr:uid="{5C4F220A-8A5D-47B6-BA07-2D7ACDD2CD74}"/>
    <cellStyle name="Normal 3 3 2" xfId="4" xr:uid="{AFC7C610-C56D-4D29-BEBB-4C77D63B268A}"/>
    <cellStyle name="Normal_producto intermedio 42-04 2" xfId="5" xr:uid="{8B99DEF3-44F6-4779-A399-B0709E143ABD}"/>
    <cellStyle name="Porcentaje 2" xfId="7" xr:uid="{56AA4F88-D9D2-4085-B8E2-7A2717F89E3C}"/>
    <cellStyle name="Porcentaje 2 2" xfId="8" xr:uid="{0EF5954F-7F95-4043-B656-2E45B184EC0F}"/>
  </cellStyles>
  <dxfs count="2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45</xdr:row>
          <xdr:rowOff>95250</xdr:rowOff>
        </xdr:from>
        <xdr:to>
          <xdr:col>6</xdr:col>
          <xdr:colOff>1019175</xdr:colOff>
          <xdr:row>64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7A56005-AA01-4109-8902-6E0A057A7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148168</xdr:colOff>
      <xdr:row>45</xdr:row>
      <xdr:rowOff>338667</xdr:rowOff>
    </xdr:from>
    <xdr:to>
      <xdr:col>6</xdr:col>
      <xdr:colOff>1452034</xdr:colOff>
      <xdr:row>66</xdr:row>
      <xdr:rowOff>127000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ADCAEA2-F225-46FC-9EE5-A7FA1285653A}"/>
            </a:ext>
          </a:extLst>
        </xdr:cNvPr>
        <xdr:cNvSpPr txBox="1"/>
      </xdr:nvSpPr>
      <xdr:spPr>
        <a:xfrm>
          <a:off x="148168" y="10854267"/>
          <a:ext cx="9838266" cy="45984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un final de campaña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muy favorable, sube por undécima semana consecutiva el precio medio nacional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(4,61%). Ligero descenso en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(-2,21%), primero desde la generalización de la comercialización en origen de esta variedad y tras 8 semanas seguidas de ascensos.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Positivo también último tramo de campaña para los precios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(9,66%), que esta semana reciben un impulso importante desde los mercados aragoneses.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Pese a que, salvo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(4,97%), se observan descensos en las cotizaciones medias de los productos de referencia en este sector: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(-20,9%),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(-13,74%)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(-6,97%), parece ir confirmándose la impresión inicial de que, en el comienzo de esta campaña, los precios en campo se encuentran, en general, por encima de los registrados el año pasado.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(-8,48%) vuelve a descender, al seguir inmerso en el proceso de desplazamiento de la comercialización hacia las Canarias ─con precios más reducidos a estas alturas de temporada, relacionados en buena parte con problemas de calidad, según se informa desde la Comunidad Autónoma─ propio de estas fechas. En contraste, repunta con fuerza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(15,68%), con subidas en todas las zonas de producción. Poco movimiento en la cotización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canario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(3,26%), que, pese a volver a subir ligeramente, permanece en niveles muy bajos.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 diversidad de tendencias en la variación de los precios en origen de los hortícolas en seguimiento esta semana. Entre los que suben, destacan los incrementos relativos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(36,1%)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(33,1%), que comienzan a recuperar posiciones tras una época de fuertes bajadas. Entre los descensos, sobresalen los observados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espárrago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(-28,73%) ─con pérdidas importantes en los mercados granadinos─,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(-19,71%) ─en una semana en la que parecen bajar en la mayoría de mercados todos los tipos y variedades de este producto, aunque con grandes diferencias entre ellos─,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(-16,98%) ─que pierde más de lo recuperado la semana pasada─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 repollo de hoja lisa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(-12%) ─en la recta final de su temporada─. Sigue bajando con fuerza, como es habitual que suceda a estas alturas de campaña, 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(-16,24%).</a:t>
          </a: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1209675</xdr:colOff>
          <xdr:row>68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E90CF7D-7DDE-4EF8-A559-13CD258CF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E03E-368D-43FF-8C72-BDCE28CC3D1B}">
  <dimension ref="A1:E35"/>
  <sheetViews>
    <sheetView tabSelected="1" workbookViewId="0"/>
  </sheetViews>
  <sheetFormatPr baseColWidth="10" defaultRowHeight="12.75"/>
  <cols>
    <col min="1" max="16384" width="11.42578125" style="698"/>
  </cols>
  <sheetData>
    <row r="1" spans="1:5">
      <c r="A1" s="698" t="s">
        <v>607</v>
      </c>
    </row>
    <row r="2" spans="1:5">
      <c r="A2" s="698" t="s">
        <v>608</v>
      </c>
    </row>
    <row r="3" spans="1:5">
      <c r="A3" s="698" t="s">
        <v>609</v>
      </c>
    </row>
    <row r="4" spans="1:5">
      <c r="A4" s="699" t="s">
        <v>610</v>
      </c>
      <c r="B4" s="699"/>
      <c r="C4" s="699"/>
      <c r="D4" s="699"/>
      <c r="E4" s="699"/>
    </row>
    <row r="5" spans="1:5">
      <c r="A5" s="699" t="s">
        <v>630</v>
      </c>
      <c r="B5" s="699"/>
      <c r="C5" s="699"/>
      <c r="D5" s="699"/>
      <c r="E5" s="699"/>
    </row>
    <row r="7" spans="1:5">
      <c r="A7" s="698" t="s">
        <v>611</v>
      </c>
    </row>
    <row r="8" spans="1:5">
      <c r="A8" s="699" t="s">
        <v>612</v>
      </c>
      <c r="B8" s="699"/>
      <c r="C8" s="699"/>
      <c r="D8" s="699"/>
      <c r="E8" s="699"/>
    </row>
    <row r="10" spans="1:5">
      <c r="A10" s="698" t="s">
        <v>613</v>
      </c>
    </row>
    <row r="11" spans="1:5">
      <c r="A11" s="698" t="s">
        <v>614</v>
      </c>
    </row>
    <row r="12" spans="1:5">
      <c r="A12" s="699" t="s">
        <v>631</v>
      </c>
      <c r="B12" s="699"/>
      <c r="C12" s="699"/>
      <c r="D12" s="699"/>
      <c r="E12" s="699"/>
    </row>
    <row r="13" spans="1:5">
      <c r="A13" s="699" t="s">
        <v>632</v>
      </c>
      <c r="B13" s="699"/>
      <c r="C13" s="699"/>
      <c r="D13" s="699"/>
      <c r="E13" s="699"/>
    </row>
    <row r="14" spans="1:5">
      <c r="A14" s="699" t="s">
        <v>633</v>
      </c>
      <c r="B14" s="699"/>
      <c r="C14" s="699"/>
      <c r="D14" s="699"/>
      <c r="E14" s="699"/>
    </row>
    <row r="15" spans="1:5">
      <c r="A15" s="699" t="s">
        <v>634</v>
      </c>
      <c r="B15" s="699"/>
      <c r="C15" s="699"/>
      <c r="D15" s="699"/>
      <c r="E15" s="699"/>
    </row>
    <row r="16" spans="1:5">
      <c r="A16" s="699" t="s">
        <v>635</v>
      </c>
      <c r="B16" s="699"/>
      <c r="C16" s="699"/>
      <c r="D16" s="699"/>
      <c r="E16" s="699"/>
    </row>
    <row r="17" spans="1:5">
      <c r="A17" s="698" t="s">
        <v>615</v>
      </c>
    </row>
    <row r="18" spans="1:5">
      <c r="A18" s="698" t="s">
        <v>616</v>
      </c>
    </row>
    <row r="19" spans="1:5">
      <c r="A19" s="699" t="s">
        <v>617</v>
      </c>
      <c r="B19" s="699"/>
      <c r="C19" s="699"/>
      <c r="D19" s="699"/>
      <c r="E19" s="699"/>
    </row>
    <row r="20" spans="1:5">
      <c r="A20" s="699" t="s">
        <v>636</v>
      </c>
      <c r="B20" s="699"/>
      <c r="C20" s="699"/>
      <c r="D20" s="699"/>
      <c r="E20" s="699"/>
    </row>
    <row r="21" spans="1:5">
      <c r="A21" s="698" t="s">
        <v>618</v>
      </c>
    </row>
    <row r="22" spans="1:5">
      <c r="A22" s="699" t="s">
        <v>619</v>
      </c>
      <c r="B22" s="699"/>
      <c r="C22" s="699"/>
      <c r="D22" s="699"/>
      <c r="E22" s="699"/>
    </row>
    <row r="23" spans="1:5">
      <c r="A23" s="699" t="s">
        <v>620</v>
      </c>
      <c r="B23" s="699"/>
      <c r="C23" s="699"/>
      <c r="D23" s="699"/>
      <c r="E23" s="699"/>
    </row>
    <row r="24" spans="1:5">
      <c r="A24" s="698" t="s">
        <v>621</v>
      </c>
    </row>
    <row r="25" spans="1:5">
      <c r="A25" s="698" t="s">
        <v>622</v>
      </c>
    </row>
    <row r="26" spans="1:5">
      <c r="A26" s="699" t="s">
        <v>637</v>
      </c>
      <c r="B26" s="699"/>
      <c r="C26" s="699"/>
      <c r="D26" s="699"/>
      <c r="E26" s="699"/>
    </row>
    <row r="27" spans="1:5">
      <c r="A27" s="699" t="s">
        <v>638</v>
      </c>
      <c r="B27" s="699"/>
      <c r="C27" s="699"/>
      <c r="D27" s="699"/>
      <c r="E27" s="699"/>
    </row>
    <row r="28" spans="1:5">
      <c r="A28" s="699" t="s">
        <v>639</v>
      </c>
      <c r="B28" s="699"/>
      <c r="C28" s="699"/>
      <c r="D28" s="699"/>
      <c r="E28" s="699"/>
    </row>
    <row r="29" spans="1:5">
      <c r="A29" s="698" t="s">
        <v>623</v>
      </c>
    </row>
    <row r="30" spans="1:5">
      <c r="A30" s="699" t="s">
        <v>624</v>
      </c>
      <c r="B30" s="699"/>
      <c r="C30" s="699"/>
      <c r="D30" s="699"/>
      <c r="E30" s="699"/>
    </row>
    <row r="31" spans="1:5">
      <c r="A31" s="698" t="s">
        <v>625</v>
      </c>
    </row>
    <row r="32" spans="1:5">
      <c r="A32" s="699" t="s">
        <v>626</v>
      </c>
      <c r="B32" s="699"/>
      <c r="C32" s="699"/>
      <c r="D32" s="699"/>
      <c r="E32" s="699"/>
    </row>
    <row r="33" spans="1:5">
      <c r="A33" s="699" t="s">
        <v>627</v>
      </c>
      <c r="B33" s="699"/>
      <c r="C33" s="699"/>
      <c r="D33" s="699"/>
      <c r="E33" s="699"/>
    </row>
    <row r="34" spans="1:5">
      <c r="A34" s="699" t="s">
        <v>628</v>
      </c>
      <c r="B34" s="699"/>
      <c r="C34" s="699"/>
      <c r="D34" s="699"/>
      <c r="E34" s="699"/>
    </row>
    <row r="35" spans="1:5">
      <c r="A35" s="699" t="s">
        <v>629</v>
      </c>
      <c r="B35" s="699"/>
      <c r="C35" s="699"/>
      <c r="D35" s="699"/>
      <c r="E35" s="699"/>
    </row>
  </sheetData>
  <hyperlinks>
    <hyperlink ref="A4:E4" location="'Pág. 4'!A1" display="1.1.1.         Precios Medios Nacionales de Cereales, Oleaginosas, Proteaginosas, Vinos y Aceites" xr:uid="{562CCA7A-EF2F-42E4-A1A1-779288300FEF}"/>
    <hyperlink ref="A5:E5" location="'Pág. 5'!A1" display="1.1.2.         Precios Medios Nacionales en Origen de Frutas y Hortalízas" xr:uid="{61143440-D604-48D3-A6E7-485B6A52A986}"/>
    <hyperlink ref="A8:E8" location="'Pág. 7'!A1" display="1.2.1.         Precios Medios Nacionales de Productos Ganaderos" xr:uid="{B7F504EA-A422-4627-9C61-677D6B6AE945}"/>
    <hyperlink ref="A12:E12" location="'Pág. 9'!A1" display="2.1.1.         Precios Medios en Mercados Representativos: Trigo" xr:uid="{E8FEDB4E-FE64-435F-92E7-513C23E0D157}"/>
    <hyperlink ref="A13:E13" location="'Pág. 10'!A1" display="2.1.2.         Precios Medios en Mercados Representativos: Cebada" xr:uid="{B52BC9E4-6CB4-44D9-8BAD-F77C5B741F90}"/>
    <hyperlink ref="A14:E14" location="'Pág. 11'!A1" display="2.1.3.         Precios Medios en Mercados Representativos: Maíz y Arroz" xr:uid="{66D4A437-63AD-4874-82EA-B26FF560F710}"/>
    <hyperlink ref="A15:E15" location="'Pág. 12'!A1" display="2.2.         PRECIOS MEDIOS EN MERCADOS REPRESENTATIVOS DE VINOS" xr:uid="{B9BEC06A-0B2F-4B6E-8A6C-CAA97268F752}"/>
    <hyperlink ref="A16:E16" location="'Pág. 13'!A1" display="2.3.         PRECIOS MEDIOS EN MERCADOS REPRESENTATIVOS DE ACEITES" xr:uid="{DFF1536E-3D36-46BE-8743-F9D53AEF906E}"/>
    <hyperlink ref="A19:E19" location="'Pág. 14'!A1" display="3.1.1.         Precios de Producción de Frutas en el Mercado Interior: Precios diarios y Precios Medios Ponderados Semanales en mercados representativos" xr:uid="{EC74105E-4016-4E61-9188-01FFE47DC532}"/>
    <hyperlink ref="A20:E20" location="'Pág. 15'!A1" display="3.1.2.         Precios de Producción de Frutas en el Mercado Interior: Precios diarios y Precios Medios Ponderados Semanales en mercados representativos" xr:uid="{1E01FD0C-7991-4DBD-977F-925555936385}"/>
    <hyperlink ref="A22:E22" location="'Pág. 16'!A1" display="3.2.1.         Precios de Producción de Productos Hortícolas en el Mercado Interior: Precios diarios y Precios Medios Ponderados Semanales en mercados" xr:uid="{5CB8EFE2-657B-4A2F-A0E2-31E7B12B3632}"/>
    <hyperlink ref="A23:E23" location="'Pág. 17'!A1" display="3.2.2.         Precios de Producción de Productos Hortícolas en el Mercado Interior: Precios Medios Ponderados Semanales Nacionales" xr:uid="{1E3BA5FF-DAFC-49E4-8510-6FB058E512EA}"/>
    <hyperlink ref="A26:E26" location="'Pág. 18'!A1" display="4.1.1.         Precios Medios Nacionales de Canales de Bovino Pesado" xr:uid="{2CFFFF2A-06A1-46D7-A1A7-D932FD3DE50E}"/>
    <hyperlink ref="A27:E27" location="'Pág. 19'!A1" display="4.1.2.         Precios Medios Nacionales del Bovino Vivo" xr:uid="{C5D3C471-08DA-4BCB-B52D-1EC25B3182A5}"/>
    <hyperlink ref="A28:E28" location="'Pág. 19'!A1" display="4.1.3.         Precios Medios Nacionales de Otros Animales de la Especie Bovina" xr:uid="{FD2A07B9-EDD9-4022-A80E-EB7D745B6457}"/>
    <hyperlink ref="A30:E30" location="'Pág. 19'!A1" display="4.2.1.         Precios Medios Nacionales de Canales de Ovino Frescas o Refrigeradas" xr:uid="{1436A118-4788-498F-9B24-2D602FEF83C9}"/>
    <hyperlink ref="A32:E32" location="'Pág. 20'!A1" display="4.3.1.         Precios Medios de Canales de Porcino de Capa Blanca" xr:uid="{7D5C4BD5-67CC-4845-B750-4AFAD9057E5E}"/>
    <hyperlink ref="A33:E33" location="'Pág. 20'!A1" display="4.3.2.         Precios Medios en Mercados Representativos Provinciales de Porcino Cebado" xr:uid="{C95E6160-87CF-4E50-B23C-BD44848B7641}"/>
    <hyperlink ref="A34:E34" location="'Pág. 21'!A1" display="4.3.3.         Precios Medios de Porcino Precoz, Lechones y Otras Calidades" xr:uid="{8E789CA6-ABAE-4134-804F-4D33289ADD15}"/>
    <hyperlink ref="A35:E35" location="'Pág. 21'!A1" display="4.3.4.         Precios Medios de Porcino: Tronco Ibérico" xr:uid="{E8222793-0E2F-4C36-A5C4-6F1486BD1B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149B-E2B6-4BB0-B1A5-38ABB540ED87}">
  <sheetPr>
    <pageSetUpPr fitToPage="1"/>
  </sheetPr>
  <dimension ref="A1:U62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28" customWidth="1"/>
    <col min="2" max="2" width="20.5703125" style="329" customWidth="1"/>
    <col min="3" max="3" width="12" style="329" bestFit="1" customWidth="1"/>
    <col min="4" max="4" width="35.42578125" style="329" bestFit="1" customWidth="1"/>
    <col min="5" max="5" width="8.140625" style="329" customWidth="1"/>
    <col min="6" max="6" width="18.140625" style="329" bestFit="1" customWidth="1"/>
    <col min="7" max="13" width="10.7109375" style="329" customWidth="1"/>
    <col min="14" max="14" width="14.7109375" style="329" customWidth="1"/>
    <col min="15" max="15" width="3.7109375" style="330" customWidth="1"/>
    <col min="16" max="16" width="10.85546875" style="330" customWidth="1"/>
    <col min="17" max="17" width="12.5703125" style="330"/>
    <col min="18" max="19" width="14.7109375" style="330" bestFit="1" customWidth="1"/>
    <col min="20" max="20" width="12.85546875" style="330" bestFit="1" customWidth="1"/>
    <col min="21" max="16384" width="12.5703125" style="330"/>
  </cols>
  <sheetData>
    <row r="1" spans="1:21" ht="11.25" customHeight="1"/>
    <row r="2" spans="1:21">
      <c r="J2" s="331"/>
      <c r="K2" s="331"/>
      <c r="L2" s="332"/>
      <c r="M2" s="332"/>
      <c r="N2" s="333"/>
      <c r="O2" s="334"/>
    </row>
    <row r="3" spans="1:21" ht="0.75" customHeight="1">
      <c r="J3" s="331"/>
      <c r="K3" s="331"/>
      <c r="L3" s="332"/>
      <c r="M3" s="332"/>
      <c r="N3" s="332"/>
      <c r="O3" s="334"/>
    </row>
    <row r="4" spans="1:21" ht="27" customHeight="1">
      <c r="B4" s="335" t="s">
        <v>248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6"/>
    </row>
    <row r="5" spans="1:21" ht="26.25" customHeight="1" thickBot="1">
      <c r="B5" s="337" t="s">
        <v>249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8"/>
    </row>
    <row r="6" spans="1:21" ht="24.75" customHeight="1">
      <c r="B6" s="339" t="s">
        <v>250</v>
      </c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1"/>
      <c r="O6" s="338"/>
    </row>
    <row r="7" spans="1:21" ht="19.5" customHeight="1" thickBot="1">
      <c r="B7" s="342" t="s">
        <v>251</v>
      </c>
      <c r="C7" s="343"/>
      <c r="D7" s="343"/>
      <c r="E7" s="343"/>
      <c r="F7" s="343"/>
      <c r="G7" s="343"/>
      <c r="H7" s="343"/>
      <c r="I7" s="343"/>
      <c r="J7" s="343"/>
      <c r="K7" s="343"/>
      <c r="L7" s="343"/>
      <c r="M7" s="343"/>
      <c r="N7" s="344"/>
      <c r="O7" s="338"/>
      <c r="Q7" s="329"/>
    </row>
    <row r="8" spans="1:21" ht="16.5" customHeight="1">
      <c r="B8" s="345" t="s">
        <v>252</v>
      </c>
      <c r="C8" s="345"/>
      <c r="D8" s="345"/>
      <c r="E8" s="345"/>
      <c r="F8" s="345"/>
      <c r="G8" s="345"/>
      <c r="H8" s="345"/>
      <c r="I8" s="345"/>
      <c r="J8" s="345"/>
      <c r="K8" s="345"/>
      <c r="L8" s="345"/>
      <c r="M8" s="345"/>
      <c r="N8" s="345"/>
      <c r="O8" s="338"/>
    </row>
    <row r="9" spans="1:21" ht="12" customHeight="1"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38"/>
    </row>
    <row r="10" spans="1:21" ht="24.75" customHeight="1">
      <c r="B10" s="347" t="s">
        <v>253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38"/>
    </row>
    <row r="11" spans="1:21" ht="6" customHeight="1" thickBot="1"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9"/>
    </row>
    <row r="12" spans="1:21" ht="25.9" customHeight="1">
      <c r="B12" s="350" t="s">
        <v>146</v>
      </c>
      <c r="C12" s="351" t="s">
        <v>254</v>
      </c>
      <c r="D12" s="352" t="s">
        <v>255</v>
      </c>
      <c r="E12" s="351" t="s">
        <v>256</v>
      </c>
      <c r="F12" s="352" t="s">
        <v>257</v>
      </c>
      <c r="G12" s="353" t="s">
        <v>258</v>
      </c>
      <c r="H12" s="354"/>
      <c r="I12" s="355"/>
      <c r="J12" s="354" t="s">
        <v>259</v>
      </c>
      <c r="K12" s="354"/>
      <c r="L12" s="356"/>
      <c r="M12" s="356"/>
      <c r="N12" s="357"/>
      <c r="O12" s="358"/>
      <c r="U12" s="329"/>
    </row>
    <row r="13" spans="1:21" ht="19.7" customHeight="1">
      <c r="B13" s="359"/>
      <c r="C13" s="360"/>
      <c r="D13" s="361" t="s">
        <v>260</v>
      </c>
      <c r="E13" s="360"/>
      <c r="F13" s="361"/>
      <c r="G13" s="362">
        <v>43962</v>
      </c>
      <c r="H13" s="362">
        <v>43963</v>
      </c>
      <c r="I13" s="362">
        <v>43964</v>
      </c>
      <c r="J13" s="362">
        <v>43965</v>
      </c>
      <c r="K13" s="362">
        <v>43966</v>
      </c>
      <c r="L13" s="362">
        <v>43967</v>
      </c>
      <c r="M13" s="363">
        <v>43968</v>
      </c>
      <c r="N13" s="364" t="s">
        <v>261</v>
      </c>
      <c r="O13" s="365"/>
    </row>
    <row r="14" spans="1:21" s="375" customFormat="1" ht="20.100000000000001" customHeight="1">
      <c r="A14" s="328"/>
      <c r="B14" s="366" t="s">
        <v>262</v>
      </c>
      <c r="C14" s="367" t="s">
        <v>263</v>
      </c>
      <c r="D14" s="367" t="s">
        <v>264</v>
      </c>
      <c r="E14" s="367" t="s">
        <v>265</v>
      </c>
      <c r="F14" s="367" t="s">
        <v>266</v>
      </c>
      <c r="G14" s="368">
        <v>139.86000000000001</v>
      </c>
      <c r="H14" s="368">
        <v>140.85</v>
      </c>
      <c r="I14" s="368">
        <v>141.83000000000001</v>
      </c>
      <c r="J14" s="368">
        <v>139.86000000000001</v>
      </c>
      <c r="K14" s="369">
        <v>143.84</v>
      </c>
      <c r="L14" s="369" t="s">
        <v>267</v>
      </c>
      <c r="M14" s="370" t="s">
        <v>267</v>
      </c>
      <c r="N14" s="371">
        <v>141.24</v>
      </c>
      <c r="O14" s="372"/>
      <c r="P14" s="373"/>
      <c r="Q14" s="374"/>
    </row>
    <row r="15" spans="1:21" s="375" customFormat="1" ht="20.100000000000001" customHeight="1">
      <c r="A15" s="328"/>
      <c r="B15" s="366"/>
      <c r="C15" s="367" t="s">
        <v>231</v>
      </c>
      <c r="D15" s="367" t="s">
        <v>264</v>
      </c>
      <c r="E15" s="367" t="s">
        <v>265</v>
      </c>
      <c r="F15" s="367" t="s">
        <v>266</v>
      </c>
      <c r="G15" s="368">
        <v>156.71</v>
      </c>
      <c r="H15" s="368">
        <v>157.68</v>
      </c>
      <c r="I15" s="368">
        <v>157.66</v>
      </c>
      <c r="J15" s="368">
        <v>158.55000000000001</v>
      </c>
      <c r="K15" s="369">
        <v>156.69999999999999</v>
      </c>
      <c r="L15" s="369" t="s">
        <v>267</v>
      </c>
      <c r="M15" s="370" t="s">
        <v>267</v>
      </c>
      <c r="N15" s="371">
        <v>157.46</v>
      </c>
      <c r="O15" s="372"/>
      <c r="P15" s="373"/>
      <c r="Q15" s="374"/>
    </row>
    <row r="16" spans="1:21" s="375" customFormat="1" ht="20.100000000000001" customHeight="1">
      <c r="A16" s="328"/>
      <c r="B16" s="376"/>
      <c r="C16" s="367" t="s">
        <v>211</v>
      </c>
      <c r="D16" s="367" t="s">
        <v>264</v>
      </c>
      <c r="E16" s="367" t="s">
        <v>265</v>
      </c>
      <c r="F16" s="367" t="s">
        <v>266</v>
      </c>
      <c r="G16" s="368">
        <v>150</v>
      </c>
      <c r="H16" s="368">
        <v>152</v>
      </c>
      <c r="I16" s="368">
        <v>151</v>
      </c>
      <c r="J16" s="368">
        <v>150</v>
      </c>
      <c r="K16" s="369">
        <v>153</v>
      </c>
      <c r="L16" s="369" t="s">
        <v>267</v>
      </c>
      <c r="M16" s="370" t="s">
        <v>267</v>
      </c>
      <c r="N16" s="371">
        <v>151.19</v>
      </c>
      <c r="O16" s="373"/>
      <c r="P16" s="373"/>
      <c r="Q16" s="374"/>
    </row>
    <row r="17" spans="1:17" s="375" customFormat="1" ht="20.100000000000001" customHeight="1">
      <c r="A17" s="328"/>
      <c r="B17" s="377" t="s">
        <v>268</v>
      </c>
      <c r="C17" s="367" t="s">
        <v>212</v>
      </c>
      <c r="D17" s="367" t="s">
        <v>269</v>
      </c>
      <c r="E17" s="367" t="s">
        <v>265</v>
      </c>
      <c r="F17" s="367" t="s">
        <v>270</v>
      </c>
      <c r="G17" s="368">
        <v>144.96</v>
      </c>
      <c r="H17" s="368">
        <v>148.63</v>
      </c>
      <c r="I17" s="368">
        <v>145.34</v>
      </c>
      <c r="J17" s="368">
        <v>149.81</v>
      </c>
      <c r="K17" s="369">
        <v>151.56</v>
      </c>
      <c r="L17" s="369">
        <v>156.06</v>
      </c>
      <c r="M17" s="370" t="s">
        <v>267</v>
      </c>
      <c r="N17" s="371">
        <v>148.83000000000001</v>
      </c>
      <c r="O17" s="372"/>
      <c r="P17" s="373"/>
      <c r="Q17" s="374"/>
    </row>
    <row r="18" spans="1:17" s="375" customFormat="1" ht="20.100000000000001" customHeight="1">
      <c r="A18" s="328"/>
      <c r="B18" s="366" t="s">
        <v>271</v>
      </c>
      <c r="C18" s="367" t="s">
        <v>272</v>
      </c>
      <c r="D18" s="367" t="s">
        <v>273</v>
      </c>
      <c r="E18" s="367" t="s">
        <v>265</v>
      </c>
      <c r="F18" s="367" t="s">
        <v>274</v>
      </c>
      <c r="G18" s="368">
        <v>107.12</v>
      </c>
      <c r="H18" s="368">
        <v>107.12</v>
      </c>
      <c r="I18" s="368">
        <v>107.12</v>
      </c>
      <c r="J18" s="368">
        <v>107.12</v>
      </c>
      <c r="K18" s="369">
        <v>107.12</v>
      </c>
      <c r="L18" s="369" t="s">
        <v>267</v>
      </c>
      <c r="M18" s="370" t="s">
        <v>267</v>
      </c>
      <c r="N18" s="371">
        <v>107.12</v>
      </c>
      <c r="O18" s="372"/>
      <c r="P18" s="373"/>
      <c r="Q18" s="374"/>
    </row>
    <row r="19" spans="1:17" s="375" customFormat="1" ht="20.100000000000001" customHeight="1">
      <c r="A19" s="328"/>
      <c r="B19" s="366"/>
      <c r="C19" s="367" t="s">
        <v>212</v>
      </c>
      <c r="D19" s="367" t="s">
        <v>275</v>
      </c>
      <c r="E19" s="367" t="s">
        <v>265</v>
      </c>
      <c r="F19" s="367" t="s">
        <v>274</v>
      </c>
      <c r="G19" s="368">
        <v>100.12</v>
      </c>
      <c r="H19" s="368">
        <v>100.12</v>
      </c>
      <c r="I19" s="368">
        <v>100.12</v>
      </c>
      <c r="J19" s="368">
        <v>100.12</v>
      </c>
      <c r="K19" s="369">
        <v>98.36</v>
      </c>
      <c r="L19" s="369" t="s">
        <v>267</v>
      </c>
      <c r="M19" s="370" t="s">
        <v>267</v>
      </c>
      <c r="N19" s="371">
        <v>99.48</v>
      </c>
      <c r="O19" s="372"/>
      <c r="P19" s="373"/>
      <c r="Q19" s="374"/>
    </row>
    <row r="20" spans="1:17" s="375" customFormat="1" ht="20.100000000000001" customHeight="1">
      <c r="A20" s="328"/>
      <c r="B20" s="366"/>
      <c r="C20" s="367" t="s">
        <v>212</v>
      </c>
      <c r="D20" s="367" t="s">
        <v>276</v>
      </c>
      <c r="E20" s="367" t="s">
        <v>265</v>
      </c>
      <c r="F20" s="367" t="s">
        <v>274</v>
      </c>
      <c r="G20" s="368">
        <v>85.57</v>
      </c>
      <c r="H20" s="368">
        <v>86.13</v>
      </c>
      <c r="I20" s="368">
        <v>86.16</v>
      </c>
      <c r="J20" s="368">
        <v>83.7</v>
      </c>
      <c r="K20" s="369">
        <v>86.86</v>
      </c>
      <c r="L20" s="369">
        <v>109.56</v>
      </c>
      <c r="M20" s="370">
        <v>91.6</v>
      </c>
      <c r="N20" s="371">
        <v>86.16</v>
      </c>
      <c r="O20" s="372"/>
      <c r="P20" s="373"/>
      <c r="Q20" s="374"/>
    </row>
    <row r="21" spans="1:17" s="375" customFormat="1" ht="20.100000000000001" customHeight="1">
      <c r="A21" s="328"/>
      <c r="B21" s="366"/>
      <c r="C21" s="367" t="s">
        <v>272</v>
      </c>
      <c r="D21" s="367" t="s">
        <v>277</v>
      </c>
      <c r="E21" s="367" t="s">
        <v>265</v>
      </c>
      <c r="F21" s="367" t="s">
        <v>274</v>
      </c>
      <c r="G21" s="368">
        <v>107.26</v>
      </c>
      <c r="H21" s="368">
        <v>104.55</v>
      </c>
      <c r="I21" s="368">
        <v>101.06</v>
      </c>
      <c r="J21" s="368">
        <v>100.83</v>
      </c>
      <c r="K21" s="369">
        <v>106.17</v>
      </c>
      <c r="L21" s="369">
        <v>99.19</v>
      </c>
      <c r="M21" s="370" t="s">
        <v>267</v>
      </c>
      <c r="N21" s="371">
        <v>103.78</v>
      </c>
      <c r="O21" s="372"/>
      <c r="P21" s="373"/>
      <c r="Q21" s="374"/>
    </row>
    <row r="22" spans="1:17" s="375" customFormat="1" ht="20.100000000000001" customHeight="1">
      <c r="A22" s="328"/>
      <c r="B22" s="366"/>
      <c r="C22" s="367" t="s">
        <v>212</v>
      </c>
      <c r="D22" s="367" t="s">
        <v>277</v>
      </c>
      <c r="E22" s="367" t="s">
        <v>265</v>
      </c>
      <c r="F22" s="367" t="s">
        <v>274</v>
      </c>
      <c r="G22" s="368">
        <v>87.57</v>
      </c>
      <c r="H22" s="368">
        <v>86.23</v>
      </c>
      <c r="I22" s="368">
        <v>87.09</v>
      </c>
      <c r="J22" s="368">
        <v>89.64</v>
      </c>
      <c r="K22" s="369">
        <v>90.2</v>
      </c>
      <c r="L22" s="369">
        <v>88.82</v>
      </c>
      <c r="M22" s="370">
        <v>81.239999999999995</v>
      </c>
      <c r="N22" s="371">
        <v>89.42</v>
      </c>
      <c r="O22" s="372"/>
      <c r="P22" s="373"/>
      <c r="Q22" s="374"/>
    </row>
    <row r="23" spans="1:17" s="375" customFormat="1" ht="20.100000000000001" customHeight="1" thickBot="1">
      <c r="A23" s="328"/>
      <c r="B23" s="378"/>
      <c r="C23" s="379" t="s">
        <v>212</v>
      </c>
      <c r="D23" s="379" t="s">
        <v>278</v>
      </c>
      <c r="E23" s="379" t="s">
        <v>265</v>
      </c>
      <c r="F23" s="380" t="s">
        <v>274</v>
      </c>
      <c r="G23" s="381">
        <v>85.49</v>
      </c>
      <c r="H23" s="381">
        <v>85.49</v>
      </c>
      <c r="I23" s="381">
        <v>85.49</v>
      </c>
      <c r="J23" s="381">
        <v>85.49</v>
      </c>
      <c r="K23" s="381">
        <v>85.49</v>
      </c>
      <c r="L23" s="381" t="s">
        <v>267</v>
      </c>
      <c r="M23" s="382" t="s">
        <v>267</v>
      </c>
      <c r="N23" s="383">
        <v>85.49</v>
      </c>
      <c r="O23" s="373"/>
      <c r="P23" s="373"/>
      <c r="Q23" s="374"/>
    </row>
    <row r="24" spans="1:17" s="389" customFormat="1" ht="18.75" customHeight="1">
      <c r="A24" s="384"/>
      <c r="B24" s="385"/>
      <c r="C24" s="386"/>
      <c r="D24" s="385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8"/>
      <c r="Q24" s="387"/>
    </row>
    <row r="25" spans="1:17" ht="15" customHeight="1">
      <c r="B25" s="347" t="s">
        <v>279</v>
      </c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9"/>
      <c r="Q25" s="387"/>
    </row>
    <row r="26" spans="1:17" ht="4.5" customHeight="1" thickBot="1">
      <c r="B26" s="346"/>
      <c r="Q26" s="387"/>
    </row>
    <row r="27" spans="1:17" ht="27" customHeight="1">
      <c r="B27" s="350" t="s">
        <v>146</v>
      </c>
      <c r="C27" s="351" t="s">
        <v>254</v>
      </c>
      <c r="D27" s="352" t="s">
        <v>255</v>
      </c>
      <c r="E27" s="351" t="s">
        <v>256</v>
      </c>
      <c r="F27" s="352" t="s">
        <v>257</v>
      </c>
      <c r="G27" s="390" t="s">
        <v>258</v>
      </c>
      <c r="H27" s="356"/>
      <c r="I27" s="391"/>
      <c r="J27" s="356" t="s">
        <v>259</v>
      </c>
      <c r="K27" s="356"/>
      <c r="L27" s="356"/>
      <c r="M27" s="356"/>
      <c r="N27" s="357"/>
      <c r="O27" s="358"/>
      <c r="Q27" s="387"/>
    </row>
    <row r="28" spans="1:17" ht="19.7" customHeight="1">
      <c r="B28" s="359"/>
      <c r="C28" s="360"/>
      <c r="D28" s="361" t="s">
        <v>260</v>
      </c>
      <c r="E28" s="360"/>
      <c r="F28" s="361" t="s">
        <v>280</v>
      </c>
      <c r="G28" s="362">
        <v>43962</v>
      </c>
      <c r="H28" s="362">
        <v>43963</v>
      </c>
      <c r="I28" s="362">
        <v>43964</v>
      </c>
      <c r="J28" s="362">
        <v>43965</v>
      </c>
      <c r="K28" s="362">
        <v>43966</v>
      </c>
      <c r="L28" s="362">
        <v>43967</v>
      </c>
      <c r="M28" s="392">
        <v>43968</v>
      </c>
      <c r="N28" s="393" t="s">
        <v>261</v>
      </c>
      <c r="O28" s="365"/>
      <c r="Q28" s="387"/>
    </row>
    <row r="29" spans="1:17" s="375" customFormat="1" ht="20.100000000000001" customHeight="1">
      <c r="A29" s="328"/>
      <c r="B29" s="366" t="s">
        <v>281</v>
      </c>
      <c r="C29" s="367" t="s">
        <v>282</v>
      </c>
      <c r="D29" s="367" t="s">
        <v>283</v>
      </c>
      <c r="E29" s="367" t="s">
        <v>265</v>
      </c>
      <c r="F29" s="367" t="s">
        <v>284</v>
      </c>
      <c r="G29" s="368">
        <v>108.12</v>
      </c>
      <c r="H29" s="368">
        <v>110.62</v>
      </c>
      <c r="I29" s="368">
        <v>106.15</v>
      </c>
      <c r="J29" s="368">
        <v>105.3</v>
      </c>
      <c r="K29" s="369">
        <v>107.72</v>
      </c>
      <c r="L29" s="369">
        <v>101.41</v>
      </c>
      <c r="M29" s="370" t="s">
        <v>267</v>
      </c>
      <c r="N29" s="371">
        <v>107.03</v>
      </c>
      <c r="O29" s="372"/>
      <c r="P29" s="373"/>
      <c r="Q29" s="374"/>
    </row>
    <row r="30" spans="1:17" s="375" customFormat="1" ht="20.100000000000001" customHeight="1">
      <c r="A30" s="328"/>
      <c r="B30" s="366"/>
      <c r="C30" s="367" t="s">
        <v>285</v>
      </c>
      <c r="D30" s="367" t="s">
        <v>283</v>
      </c>
      <c r="E30" s="367" t="s">
        <v>265</v>
      </c>
      <c r="F30" s="367" t="s">
        <v>284</v>
      </c>
      <c r="G30" s="368">
        <v>98.48</v>
      </c>
      <c r="H30" s="368">
        <v>98.87</v>
      </c>
      <c r="I30" s="368" t="s">
        <v>267</v>
      </c>
      <c r="J30" s="368" t="s">
        <v>267</v>
      </c>
      <c r="K30" s="369">
        <v>103.7</v>
      </c>
      <c r="L30" s="369" t="s">
        <v>267</v>
      </c>
      <c r="M30" s="370" t="s">
        <v>267</v>
      </c>
      <c r="N30" s="371">
        <v>100.44</v>
      </c>
      <c r="O30" s="372"/>
      <c r="P30" s="373"/>
      <c r="Q30" s="374"/>
    </row>
    <row r="31" spans="1:17" s="375" customFormat="1" ht="20.100000000000001" customHeight="1">
      <c r="A31" s="328"/>
      <c r="B31" s="366"/>
      <c r="C31" s="367" t="s">
        <v>282</v>
      </c>
      <c r="D31" s="367" t="s">
        <v>286</v>
      </c>
      <c r="E31" s="367" t="s">
        <v>265</v>
      </c>
      <c r="F31" s="367" t="s">
        <v>284</v>
      </c>
      <c r="G31" s="368">
        <v>97.06</v>
      </c>
      <c r="H31" s="368">
        <v>97.15</v>
      </c>
      <c r="I31" s="368">
        <v>96.55</v>
      </c>
      <c r="J31" s="368">
        <v>98.78</v>
      </c>
      <c r="K31" s="369">
        <v>97.34</v>
      </c>
      <c r="L31" s="369">
        <v>95.87</v>
      </c>
      <c r="M31" s="370" t="s">
        <v>267</v>
      </c>
      <c r="N31" s="371">
        <v>97.33</v>
      </c>
      <c r="O31" s="372"/>
      <c r="P31" s="373"/>
      <c r="Q31" s="374"/>
    </row>
    <row r="32" spans="1:17" s="375" customFormat="1" ht="20.100000000000001" customHeight="1">
      <c r="A32" s="328"/>
      <c r="B32" s="366"/>
      <c r="C32" s="367" t="s">
        <v>285</v>
      </c>
      <c r="D32" s="367" t="s">
        <v>286</v>
      </c>
      <c r="E32" s="367" t="s">
        <v>265</v>
      </c>
      <c r="F32" s="367" t="s">
        <v>284</v>
      </c>
      <c r="G32" s="368">
        <v>60.36</v>
      </c>
      <c r="H32" s="368">
        <v>58.92</v>
      </c>
      <c r="I32" s="368">
        <v>61.6</v>
      </c>
      <c r="J32" s="368">
        <v>60.94</v>
      </c>
      <c r="K32" s="369">
        <v>61.11</v>
      </c>
      <c r="L32" s="369" t="s">
        <v>267</v>
      </c>
      <c r="M32" s="370" t="s">
        <v>267</v>
      </c>
      <c r="N32" s="371">
        <v>60.52</v>
      </c>
      <c r="O32" s="372"/>
      <c r="P32" s="373"/>
      <c r="Q32" s="374"/>
    </row>
    <row r="33" spans="1:17" s="375" customFormat="1" ht="20.100000000000001" customHeight="1">
      <c r="A33" s="328"/>
      <c r="B33" s="366"/>
      <c r="C33" s="367" t="s">
        <v>287</v>
      </c>
      <c r="D33" s="367" t="s">
        <v>286</v>
      </c>
      <c r="E33" s="367" t="s">
        <v>265</v>
      </c>
      <c r="F33" s="367" t="s">
        <v>284</v>
      </c>
      <c r="G33" s="368">
        <v>71.98</v>
      </c>
      <c r="H33" s="368">
        <v>75.52</v>
      </c>
      <c r="I33" s="368">
        <v>69.739999999999995</v>
      </c>
      <c r="J33" s="368">
        <v>75.760000000000005</v>
      </c>
      <c r="K33" s="369">
        <v>82.09</v>
      </c>
      <c r="L33" s="369" t="s">
        <v>267</v>
      </c>
      <c r="M33" s="370" t="s">
        <v>267</v>
      </c>
      <c r="N33" s="371">
        <v>75.44</v>
      </c>
      <c r="O33" s="372"/>
      <c r="P33" s="373"/>
      <c r="Q33" s="374"/>
    </row>
    <row r="34" spans="1:17" s="375" customFormat="1" ht="20.100000000000001" customHeight="1">
      <c r="A34" s="328"/>
      <c r="B34" s="366"/>
      <c r="C34" s="367" t="s">
        <v>282</v>
      </c>
      <c r="D34" s="367" t="s">
        <v>288</v>
      </c>
      <c r="E34" s="367" t="s">
        <v>265</v>
      </c>
      <c r="F34" s="367" t="s">
        <v>284</v>
      </c>
      <c r="G34" s="368">
        <v>84.91</v>
      </c>
      <c r="H34" s="368">
        <v>115</v>
      </c>
      <c r="I34" s="368">
        <v>78.400000000000006</v>
      </c>
      <c r="J34" s="368">
        <v>97.52</v>
      </c>
      <c r="K34" s="369">
        <v>90.31</v>
      </c>
      <c r="L34" s="369" t="s">
        <v>267</v>
      </c>
      <c r="M34" s="370" t="s">
        <v>267</v>
      </c>
      <c r="N34" s="371">
        <v>87.15</v>
      </c>
      <c r="O34" s="372"/>
      <c r="P34" s="373"/>
      <c r="Q34" s="374"/>
    </row>
    <row r="35" spans="1:17" s="375" customFormat="1" ht="20.100000000000001" customHeight="1">
      <c r="A35" s="328"/>
      <c r="B35" s="366"/>
      <c r="C35" s="367" t="s">
        <v>285</v>
      </c>
      <c r="D35" s="367" t="s">
        <v>288</v>
      </c>
      <c r="E35" s="367" t="s">
        <v>265</v>
      </c>
      <c r="F35" s="367" t="s">
        <v>284</v>
      </c>
      <c r="G35" s="368">
        <v>52.5</v>
      </c>
      <c r="H35" s="368">
        <v>52.5</v>
      </c>
      <c r="I35" s="368">
        <v>52.5</v>
      </c>
      <c r="J35" s="368">
        <v>52.5</v>
      </c>
      <c r="K35" s="369">
        <v>52.5</v>
      </c>
      <c r="L35" s="369" t="s">
        <v>267</v>
      </c>
      <c r="M35" s="370" t="s">
        <v>267</v>
      </c>
      <c r="N35" s="371">
        <v>52.5</v>
      </c>
      <c r="O35" s="372"/>
      <c r="P35" s="373"/>
      <c r="Q35" s="374"/>
    </row>
    <row r="36" spans="1:17" s="375" customFormat="1" ht="20.100000000000001" customHeight="1">
      <c r="A36" s="328"/>
      <c r="B36" s="366"/>
      <c r="C36" s="367" t="s">
        <v>285</v>
      </c>
      <c r="D36" s="367" t="s">
        <v>289</v>
      </c>
      <c r="E36" s="367" t="s">
        <v>265</v>
      </c>
      <c r="F36" s="367" t="s">
        <v>284</v>
      </c>
      <c r="G36" s="368">
        <v>56.5</v>
      </c>
      <c r="H36" s="368">
        <v>56.5</v>
      </c>
      <c r="I36" s="368">
        <v>56.5</v>
      </c>
      <c r="J36" s="368">
        <v>56.5</v>
      </c>
      <c r="K36" s="369">
        <v>56.5</v>
      </c>
      <c r="L36" s="369" t="s">
        <v>267</v>
      </c>
      <c r="M36" s="370" t="s">
        <v>267</v>
      </c>
      <c r="N36" s="371">
        <v>56.5</v>
      </c>
      <c r="O36" s="372"/>
      <c r="P36" s="373"/>
      <c r="Q36" s="374"/>
    </row>
    <row r="37" spans="1:17" s="375" customFormat="1" ht="20.100000000000001" customHeight="1">
      <c r="A37" s="328"/>
      <c r="B37" s="366"/>
      <c r="C37" s="367" t="s">
        <v>287</v>
      </c>
      <c r="D37" s="367" t="s">
        <v>289</v>
      </c>
      <c r="E37" s="367" t="s">
        <v>265</v>
      </c>
      <c r="F37" s="367" t="s">
        <v>284</v>
      </c>
      <c r="G37" s="368">
        <v>57.27</v>
      </c>
      <c r="H37" s="368">
        <v>57.27</v>
      </c>
      <c r="I37" s="368">
        <v>55.53</v>
      </c>
      <c r="J37" s="368">
        <v>63</v>
      </c>
      <c r="K37" s="369">
        <v>57.27</v>
      </c>
      <c r="L37" s="369" t="s">
        <v>267</v>
      </c>
      <c r="M37" s="370" t="s">
        <v>267</v>
      </c>
      <c r="N37" s="371">
        <v>56.41</v>
      </c>
      <c r="O37" s="372"/>
      <c r="P37" s="373"/>
      <c r="Q37" s="374"/>
    </row>
    <row r="38" spans="1:17" s="375" customFormat="1" ht="20.100000000000001" customHeight="1">
      <c r="A38" s="328"/>
      <c r="B38" s="366"/>
      <c r="C38" s="367" t="s">
        <v>282</v>
      </c>
      <c r="D38" s="367" t="s">
        <v>290</v>
      </c>
      <c r="E38" s="367" t="s">
        <v>265</v>
      </c>
      <c r="F38" s="367" t="s">
        <v>284</v>
      </c>
      <c r="G38" s="368">
        <v>96.46</v>
      </c>
      <c r="H38" s="368">
        <v>93.71</v>
      </c>
      <c r="I38" s="368">
        <v>94.65</v>
      </c>
      <c r="J38" s="368">
        <v>102</v>
      </c>
      <c r="K38" s="369">
        <v>105.67</v>
      </c>
      <c r="L38" s="369">
        <v>92.4</v>
      </c>
      <c r="M38" s="370" t="s">
        <v>267</v>
      </c>
      <c r="N38" s="371">
        <v>99.39</v>
      </c>
      <c r="O38" s="372"/>
      <c r="P38" s="373"/>
      <c r="Q38" s="374"/>
    </row>
    <row r="39" spans="1:17" s="375" customFormat="1" ht="20.100000000000001" customHeight="1">
      <c r="A39" s="328"/>
      <c r="B39" s="376"/>
      <c r="C39" s="367" t="s">
        <v>287</v>
      </c>
      <c r="D39" s="367" t="s">
        <v>291</v>
      </c>
      <c r="E39" s="367" t="s">
        <v>265</v>
      </c>
      <c r="F39" s="367" t="s">
        <v>284</v>
      </c>
      <c r="G39" s="368">
        <v>69.760000000000005</v>
      </c>
      <c r="H39" s="368">
        <v>69.77</v>
      </c>
      <c r="I39" s="368">
        <v>78.66</v>
      </c>
      <c r="J39" s="368" t="s">
        <v>267</v>
      </c>
      <c r="K39" s="369">
        <v>69.84</v>
      </c>
      <c r="L39" s="369" t="s">
        <v>267</v>
      </c>
      <c r="M39" s="370" t="s">
        <v>267</v>
      </c>
      <c r="N39" s="371">
        <v>73.05</v>
      </c>
      <c r="O39" s="373"/>
      <c r="P39" s="373"/>
      <c r="Q39" s="374"/>
    </row>
    <row r="40" spans="1:17" s="375" customFormat="1" ht="20.100000000000001" customHeight="1">
      <c r="A40" s="328"/>
      <c r="B40" s="366" t="s">
        <v>292</v>
      </c>
      <c r="C40" s="367" t="s">
        <v>293</v>
      </c>
      <c r="D40" s="367" t="s">
        <v>294</v>
      </c>
      <c r="E40" s="367" t="s">
        <v>265</v>
      </c>
      <c r="F40" s="367" t="s">
        <v>295</v>
      </c>
      <c r="G40" s="368">
        <v>105</v>
      </c>
      <c r="H40" s="368">
        <v>105</v>
      </c>
      <c r="I40" s="368">
        <v>105</v>
      </c>
      <c r="J40" s="368">
        <v>105</v>
      </c>
      <c r="K40" s="369">
        <v>105</v>
      </c>
      <c r="L40" s="369" t="s">
        <v>267</v>
      </c>
      <c r="M40" s="370" t="s">
        <v>267</v>
      </c>
      <c r="N40" s="371">
        <v>105</v>
      </c>
      <c r="O40" s="372"/>
      <c r="P40" s="373"/>
      <c r="Q40" s="374"/>
    </row>
    <row r="41" spans="1:17" s="375" customFormat="1" ht="20.100000000000001" customHeight="1">
      <c r="A41" s="328"/>
      <c r="B41" s="366"/>
      <c r="C41" s="367" t="s">
        <v>285</v>
      </c>
      <c r="D41" s="367" t="s">
        <v>294</v>
      </c>
      <c r="E41" s="367" t="s">
        <v>265</v>
      </c>
      <c r="F41" s="367" t="s">
        <v>295</v>
      </c>
      <c r="G41" s="368">
        <v>93.83</v>
      </c>
      <c r="H41" s="368">
        <v>93.91</v>
      </c>
      <c r="I41" s="368">
        <v>93.91</v>
      </c>
      <c r="J41" s="368">
        <v>93.77</v>
      </c>
      <c r="K41" s="369">
        <v>94.22</v>
      </c>
      <c r="L41" s="369" t="s">
        <v>267</v>
      </c>
      <c r="M41" s="370" t="s">
        <v>267</v>
      </c>
      <c r="N41" s="371">
        <v>93.92</v>
      </c>
      <c r="O41" s="372"/>
      <c r="P41" s="373"/>
      <c r="Q41" s="374"/>
    </row>
    <row r="42" spans="1:17" s="375" customFormat="1" ht="20.100000000000001" customHeight="1" thickBot="1">
      <c r="A42" s="328"/>
      <c r="B42" s="378"/>
      <c r="C42" s="379" t="s">
        <v>287</v>
      </c>
      <c r="D42" s="379" t="s">
        <v>294</v>
      </c>
      <c r="E42" s="379" t="s">
        <v>265</v>
      </c>
      <c r="F42" s="379" t="s">
        <v>295</v>
      </c>
      <c r="G42" s="381">
        <v>85.69</v>
      </c>
      <c r="H42" s="381">
        <v>86.02</v>
      </c>
      <c r="I42" s="381">
        <v>83.4</v>
      </c>
      <c r="J42" s="381">
        <v>81.13</v>
      </c>
      <c r="K42" s="381">
        <v>85.24</v>
      </c>
      <c r="L42" s="381" t="s">
        <v>267</v>
      </c>
      <c r="M42" s="382" t="s">
        <v>267</v>
      </c>
      <c r="N42" s="383">
        <v>84.89</v>
      </c>
      <c r="O42" s="373"/>
      <c r="P42" s="373"/>
      <c r="Q42" s="374"/>
    </row>
    <row r="43" spans="1:17" ht="15.6" customHeight="1">
      <c r="B43" s="385"/>
      <c r="C43" s="386"/>
      <c r="D43" s="385"/>
      <c r="E43" s="386"/>
      <c r="F43" s="386"/>
      <c r="G43" s="386"/>
      <c r="H43" s="386"/>
      <c r="I43" s="386"/>
      <c r="J43" s="386"/>
      <c r="K43" s="386"/>
      <c r="L43" s="386"/>
      <c r="M43" s="394"/>
      <c r="N43" s="395"/>
      <c r="O43" s="396"/>
      <c r="Q43" s="387"/>
    </row>
    <row r="44" spans="1:17" ht="15" customHeight="1">
      <c r="B44" s="347" t="s">
        <v>296</v>
      </c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9"/>
      <c r="Q44" s="387"/>
    </row>
    <row r="45" spans="1:17" ht="4.5" customHeight="1" thickBot="1">
      <c r="B45" s="346"/>
      <c r="Q45" s="387"/>
    </row>
    <row r="46" spans="1:17" ht="27" customHeight="1">
      <c r="B46" s="350" t="s">
        <v>146</v>
      </c>
      <c r="C46" s="351" t="s">
        <v>254</v>
      </c>
      <c r="D46" s="352" t="s">
        <v>255</v>
      </c>
      <c r="E46" s="351" t="s">
        <v>256</v>
      </c>
      <c r="F46" s="352" t="s">
        <v>257</v>
      </c>
      <c r="G46" s="390" t="s">
        <v>258</v>
      </c>
      <c r="H46" s="356"/>
      <c r="I46" s="391"/>
      <c r="J46" s="356" t="s">
        <v>259</v>
      </c>
      <c r="K46" s="356"/>
      <c r="L46" s="356"/>
      <c r="M46" s="356"/>
      <c r="N46" s="357"/>
      <c r="O46" s="358"/>
      <c r="Q46" s="387"/>
    </row>
    <row r="47" spans="1:17" ht="19.7" customHeight="1">
      <c r="B47" s="359"/>
      <c r="C47" s="360"/>
      <c r="D47" s="361" t="s">
        <v>260</v>
      </c>
      <c r="E47" s="360"/>
      <c r="F47" s="361"/>
      <c r="G47" s="362">
        <v>43962</v>
      </c>
      <c r="H47" s="362">
        <v>43963</v>
      </c>
      <c r="I47" s="362">
        <v>43964</v>
      </c>
      <c r="J47" s="362">
        <v>43965</v>
      </c>
      <c r="K47" s="362">
        <v>43966</v>
      </c>
      <c r="L47" s="362">
        <v>43967</v>
      </c>
      <c r="M47" s="392">
        <v>43968</v>
      </c>
      <c r="N47" s="393" t="s">
        <v>261</v>
      </c>
      <c r="O47" s="365"/>
      <c r="Q47" s="387"/>
    </row>
    <row r="48" spans="1:17" s="375" customFormat="1" ht="20.100000000000001" customHeight="1">
      <c r="A48" s="328"/>
      <c r="B48" s="397" t="s">
        <v>297</v>
      </c>
      <c r="C48" s="398" t="s">
        <v>229</v>
      </c>
      <c r="D48" s="398" t="s">
        <v>298</v>
      </c>
      <c r="E48" s="398" t="s">
        <v>299</v>
      </c>
      <c r="F48" s="398" t="s">
        <v>299</v>
      </c>
      <c r="G48" s="399">
        <v>285</v>
      </c>
      <c r="H48" s="399">
        <v>285</v>
      </c>
      <c r="I48" s="399">
        <v>285</v>
      </c>
      <c r="J48" s="399">
        <v>285</v>
      </c>
      <c r="K48" s="399">
        <v>285</v>
      </c>
      <c r="L48" s="399">
        <v>285</v>
      </c>
      <c r="M48" s="400" t="s">
        <v>267</v>
      </c>
      <c r="N48" s="401">
        <v>285</v>
      </c>
      <c r="O48" s="373"/>
      <c r="P48" s="373"/>
      <c r="Q48" s="374"/>
    </row>
    <row r="49" spans="1:17" s="375" customFormat="1" ht="20.100000000000001" customHeight="1">
      <c r="A49" s="328"/>
      <c r="B49" s="366" t="s">
        <v>300</v>
      </c>
      <c r="C49" s="367" t="s">
        <v>211</v>
      </c>
      <c r="D49" s="402" t="s">
        <v>301</v>
      </c>
      <c r="E49" s="367" t="s">
        <v>299</v>
      </c>
      <c r="F49" s="367" t="s">
        <v>302</v>
      </c>
      <c r="G49" s="368">
        <v>130</v>
      </c>
      <c r="H49" s="368">
        <v>120</v>
      </c>
      <c r="I49" s="368">
        <v>125</v>
      </c>
      <c r="J49" s="368">
        <v>115</v>
      </c>
      <c r="K49" s="369">
        <v>110</v>
      </c>
      <c r="L49" s="369" t="s">
        <v>267</v>
      </c>
      <c r="M49" s="370" t="s">
        <v>267</v>
      </c>
      <c r="N49" s="371">
        <v>118.89</v>
      </c>
      <c r="O49" s="372"/>
      <c r="P49" s="373"/>
      <c r="Q49" s="374"/>
    </row>
    <row r="50" spans="1:17" s="375" customFormat="1" ht="20.100000000000001" customHeight="1">
      <c r="A50" s="328"/>
      <c r="B50" s="376"/>
      <c r="C50" s="367" t="s">
        <v>212</v>
      </c>
      <c r="D50" s="402" t="s">
        <v>301</v>
      </c>
      <c r="E50" s="367" t="s">
        <v>299</v>
      </c>
      <c r="F50" s="367" t="s">
        <v>302</v>
      </c>
      <c r="G50" s="368">
        <v>127.15</v>
      </c>
      <c r="H50" s="368">
        <v>127.69</v>
      </c>
      <c r="I50" s="368">
        <v>127.69</v>
      </c>
      <c r="J50" s="368">
        <v>127.69</v>
      </c>
      <c r="K50" s="369">
        <v>127.69</v>
      </c>
      <c r="L50" s="369" t="s">
        <v>267</v>
      </c>
      <c r="M50" s="370" t="s">
        <v>267</v>
      </c>
      <c r="N50" s="371">
        <v>127.58</v>
      </c>
      <c r="O50" s="373"/>
      <c r="P50" s="373"/>
      <c r="Q50" s="374"/>
    </row>
    <row r="51" spans="1:17" s="375" customFormat="1" ht="20.100000000000001" customHeight="1">
      <c r="A51" s="328"/>
      <c r="B51" s="366" t="s">
        <v>303</v>
      </c>
      <c r="C51" s="367" t="s">
        <v>304</v>
      </c>
      <c r="D51" s="367" t="s">
        <v>305</v>
      </c>
      <c r="E51" s="367" t="s">
        <v>299</v>
      </c>
      <c r="F51" s="367" t="s">
        <v>306</v>
      </c>
      <c r="G51" s="368">
        <v>300</v>
      </c>
      <c r="H51" s="368">
        <v>300</v>
      </c>
      <c r="I51" s="368">
        <v>300</v>
      </c>
      <c r="J51" s="368">
        <v>300</v>
      </c>
      <c r="K51" s="369">
        <v>300</v>
      </c>
      <c r="L51" s="369" t="s">
        <v>267</v>
      </c>
      <c r="M51" s="370" t="s">
        <v>267</v>
      </c>
      <c r="N51" s="371">
        <v>300</v>
      </c>
      <c r="O51" s="372"/>
      <c r="P51" s="373"/>
      <c r="Q51" s="374"/>
    </row>
    <row r="52" spans="1:17" s="375" customFormat="1" ht="20.100000000000001" customHeight="1">
      <c r="A52" s="328"/>
      <c r="B52" s="366"/>
      <c r="C52" s="367" t="s">
        <v>211</v>
      </c>
      <c r="D52" s="367" t="s">
        <v>305</v>
      </c>
      <c r="E52" s="367" t="s">
        <v>299</v>
      </c>
      <c r="F52" s="367" t="s">
        <v>306</v>
      </c>
      <c r="G52" s="368">
        <v>600</v>
      </c>
      <c r="H52" s="368">
        <v>600</v>
      </c>
      <c r="I52" s="368">
        <v>500</v>
      </c>
      <c r="J52" s="368">
        <v>450</v>
      </c>
      <c r="K52" s="369">
        <v>450</v>
      </c>
      <c r="L52" s="369" t="s">
        <v>267</v>
      </c>
      <c r="M52" s="370" t="s">
        <v>267</v>
      </c>
      <c r="N52" s="371">
        <v>515.08000000000004</v>
      </c>
      <c r="O52" s="372"/>
      <c r="P52" s="373"/>
      <c r="Q52" s="374"/>
    </row>
    <row r="53" spans="1:17" s="375" customFormat="1" ht="20.100000000000001" customHeight="1">
      <c r="A53" s="328"/>
      <c r="B53" s="366"/>
      <c r="C53" s="367" t="s">
        <v>233</v>
      </c>
      <c r="D53" s="367" t="s">
        <v>305</v>
      </c>
      <c r="E53" s="367" t="s">
        <v>299</v>
      </c>
      <c r="F53" s="367" t="s">
        <v>306</v>
      </c>
      <c r="G53" s="368">
        <v>300</v>
      </c>
      <c r="H53" s="368">
        <v>300</v>
      </c>
      <c r="I53" s="368">
        <v>300</v>
      </c>
      <c r="J53" s="368">
        <v>300</v>
      </c>
      <c r="K53" s="369">
        <v>300</v>
      </c>
      <c r="L53" s="369" t="s">
        <v>267</v>
      </c>
      <c r="M53" s="370" t="s">
        <v>267</v>
      </c>
      <c r="N53" s="371">
        <v>300</v>
      </c>
      <c r="O53" s="372"/>
      <c r="P53" s="373"/>
      <c r="Q53" s="374"/>
    </row>
    <row r="54" spans="1:17" s="375" customFormat="1" ht="20.100000000000001" customHeight="1">
      <c r="A54" s="328"/>
      <c r="B54" s="376"/>
      <c r="C54" s="367" t="s">
        <v>287</v>
      </c>
      <c r="D54" s="367" t="s">
        <v>305</v>
      </c>
      <c r="E54" s="367" t="s">
        <v>299</v>
      </c>
      <c r="F54" s="367" t="s">
        <v>306</v>
      </c>
      <c r="G54" s="368">
        <v>371.51</v>
      </c>
      <c r="H54" s="368">
        <v>372.72</v>
      </c>
      <c r="I54" s="368">
        <v>370.45</v>
      </c>
      <c r="J54" s="368">
        <v>418.38</v>
      </c>
      <c r="K54" s="369">
        <v>353.72</v>
      </c>
      <c r="L54" s="369" t="s">
        <v>267</v>
      </c>
      <c r="M54" s="370" t="s">
        <v>267</v>
      </c>
      <c r="N54" s="371">
        <v>366.73</v>
      </c>
      <c r="O54" s="373"/>
      <c r="P54" s="373"/>
      <c r="Q54" s="374"/>
    </row>
    <row r="55" spans="1:17" s="375" customFormat="1" ht="20.100000000000001" customHeight="1">
      <c r="A55" s="328"/>
      <c r="B55" s="376" t="s">
        <v>307</v>
      </c>
      <c r="C55" s="367" t="s">
        <v>232</v>
      </c>
      <c r="D55" s="367" t="s">
        <v>301</v>
      </c>
      <c r="E55" s="367" t="s">
        <v>265</v>
      </c>
      <c r="F55" s="367" t="s">
        <v>308</v>
      </c>
      <c r="G55" s="368">
        <v>129</v>
      </c>
      <c r="H55" s="368">
        <v>129</v>
      </c>
      <c r="I55" s="368">
        <v>129</v>
      </c>
      <c r="J55" s="368">
        <v>129</v>
      </c>
      <c r="K55" s="369">
        <v>129</v>
      </c>
      <c r="L55" s="369" t="s">
        <v>267</v>
      </c>
      <c r="M55" s="370" t="s">
        <v>267</v>
      </c>
      <c r="N55" s="371">
        <v>129</v>
      </c>
      <c r="O55" s="373"/>
      <c r="P55" s="373"/>
      <c r="Q55" s="374"/>
    </row>
    <row r="56" spans="1:17" s="375" customFormat="1" ht="20.100000000000001" customHeight="1">
      <c r="A56" s="328"/>
      <c r="B56" s="376" t="s">
        <v>309</v>
      </c>
      <c r="C56" s="367" t="s">
        <v>211</v>
      </c>
      <c r="D56" s="367" t="s">
        <v>310</v>
      </c>
      <c r="E56" s="367" t="s">
        <v>265</v>
      </c>
      <c r="F56" s="367" t="s">
        <v>311</v>
      </c>
      <c r="G56" s="368">
        <v>130</v>
      </c>
      <c r="H56" s="368">
        <v>135</v>
      </c>
      <c r="I56" s="368">
        <v>145</v>
      </c>
      <c r="J56" s="368">
        <v>150</v>
      </c>
      <c r="K56" s="369">
        <v>150</v>
      </c>
      <c r="L56" s="369" t="s">
        <v>267</v>
      </c>
      <c r="M56" s="370" t="s">
        <v>267</v>
      </c>
      <c r="N56" s="371">
        <v>143.51</v>
      </c>
      <c r="O56" s="373"/>
      <c r="P56" s="373"/>
      <c r="Q56" s="374"/>
    </row>
    <row r="57" spans="1:17" s="375" customFormat="1" ht="20.100000000000001" customHeight="1">
      <c r="A57" s="328"/>
      <c r="B57" s="377" t="s">
        <v>312</v>
      </c>
      <c r="C57" s="367" t="s">
        <v>211</v>
      </c>
      <c r="D57" s="367" t="s">
        <v>313</v>
      </c>
      <c r="E57" s="367" t="s">
        <v>265</v>
      </c>
      <c r="F57" s="367" t="s">
        <v>311</v>
      </c>
      <c r="G57" s="368">
        <v>150</v>
      </c>
      <c r="H57" s="368">
        <v>155</v>
      </c>
      <c r="I57" s="368">
        <v>154</v>
      </c>
      <c r="J57" s="368">
        <v>160</v>
      </c>
      <c r="K57" s="369">
        <v>160</v>
      </c>
      <c r="L57" s="369" t="s">
        <v>267</v>
      </c>
      <c r="M57" s="370" t="s">
        <v>267</v>
      </c>
      <c r="N57" s="371">
        <v>156.44</v>
      </c>
      <c r="O57" s="372"/>
      <c r="P57" s="373"/>
      <c r="Q57" s="374"/>
    </row>
    <row r="58" spans="1:17" s="375" customFormat="1" ht="20.100000000000001" customHeight="1" thickBot="1">
      <c r="A58" s="328"/>
      <c r="B58" s="378" t="s">
        <v>314</v>
      </c>
      <c r="C58" s="403" t="s">
        <v>211</v>
      </c>
      <c r="D58" s="403" t="s">
        <v>267</v>
      </c>
      <c r="E58" s="403" t="s">
        <v>299</v>
      </c>
      <c r="F58" s="403" t="s">
        <v>311</v>
      </c>
      <c r="G58" s="404">
        <v>180</v>
      </c>
      <c r="H58" s="404">
        <v>170</v>
      </c>
      <c r="I58" s="404">
        <v>175</v>
      </c>
      <c r="J58" s="404">
        <v>170</v>
      </c>
      <c r="K58" s="404">
        <v>175</v>
      </c>
      <c r="L58" s="404" t="s">
        <v>267</v>
      </c>
      <c r="M58" s="405" t="s">
        <v>267</v>
      </c>
      <c r="N58" s="406">
        <v>173.79</v>
      </c>
      <c r="O58" s="373"/>
      <c r="P58" s="373"/>
      <c r="Q58" s="374"/>
    </row>
    <row r="59" spans="1:17" ht="15.6" customHeight="1">
      <c r="B59" s="385"/>
      <c r="C59" s="386"/>
      <c r="D59" s="385"/>
      <c r="E59" s="386"/>
      <c r="F59" s="386"/>
      <c r="G59" s="386"/>
      <c r="H59" s="386"/>
      <c r="I59" s="386"/>
      <c r="J59" s="386"/>
      <c r="K59" s="386"/>
      <c r="L59" s="386"/>
      <c r="M59" s="394"/>
      <c r="N59" s="151" t="s">
        <v>54</v>
      </c>
      <c r="O59" s="396"/>
      <c r="Q59" s="387"/>
    </row>
    <row r="60" spans="1:17" ht="22.5" customHeight="1"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Q60" s="387"/>
    </row>
    <row r="61" spans="1:17" ht="27.75" customHeight="1">
      <c r="G61" s="409"/>
      <c r="Q61" s="387"/>
    </row>
    <row r="62" spans="1:17">
      <c r="M62" s="24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B11B-146B-4164-B4AB-61C4B59B7B31}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0" customWidth="1"/>
    <col min="2" max="2" width="16" style="411" bestFit="1" customWidth="1"/>
    <col min="3" max="3" width="12.7109375" style="411" customWidth="1"/>
    <col min="4" max="4" width="33.5703125" style="411" bestFit="1" customWidth="1"/>
    <col min="5" max="5" width="7.7109375" style="411" customWidth="1"/>
    <col min="6" max="6" width="21.7109375" style="411" customWidth="1"/>
    <col min="7" max="7" width="60.7109375" style="411" customWidth="1"/>
    <col min="8" max="8" width="3.140625" style="330" customWidth="1"/>
    <col min="9" max="9" width="9.28515625" style="330" customWidth="1"/>
    <col min="10" max="10" width="10.85546875" style="330" bestFit="1" customWidth="1"/>
    <col min="11" max="11" width="12.5703125" style="330"/>
    <col min="12" max="13" width="14.7109375" style="330" bestFit="1" customWidth="1"/>
    <col min="14" max="14" width="12.85546875" style="330" bestFit="1" customWidth="1"/>
    <col min="15" max="16384" width="12.5703125" style="330"/>
  </cols>
  <sheetData>
    <row r="1" spans="1:10" ht="11.25" customHeight="1"/>
    <row r="2" spans="1:10">
      <c r="G2" s="333"/>
      <c r="H2" s="334"/>
    </row>
    <row r="3" spans="1:10" ht="8.25" customHeight="1">
      <c r="H3" s="334"/>
    </row>
    <row r="4" spans="1:10" ht="1.5" customHeight="1" thickBot="1">
      <c r="H4" s="334"/>
    </row>
    <row r="5" spans="1:10" ht="26.25" customHeight="1" thickBot="1">
      <c r="B5" s="412" t="s">
        <v>315</v>
      </c>
      <c r="C5" s="413"/>
      <c r="D5" s="413"/>
      <c r="E5" s="413"/>
      <c r="F5" s="413"/>
      <c r="G5" s="414"/>
      <c r="H5" s="336"/>
    </row>
    <row r="6" spans="1:10" ht="15" customHeight="1">
      <c r="B6" s="415"/>
      <c r="C6" s="415"/>
      <c r="D6" s="415"/>
      <c r="E6" s="415"/>
      <c r="F6" s="415"/>
      <c r="G6" s="415"/>
      <c r="H6" s="338"/>
    </row>
    <row r="7" spans="1:10" ht="33.6" customHeight="1">
      <c r="B7" s="416" t="s">
        <v>316</v>
      </c>
      <c r="C7" s="416"/>
      <c r="D7" s="416"/>
      <c r="E7" s="416"/>
      <c r="F7" s="416"/>
      <c r="G7" s="416"/>
      <c r="H7" s="338"/>
    </row>
    <row r="8" spans="1:10" ht="27" customHeight="1">
      <c r="B8" s="417" t="s">
        <v>317</v>
      </c>
      <c r="C8" s="418"/>
      <c r="D8" s="418"/>
      <c r="E8" s="418"/>
      <c r="F8" s="418"/>
      <c r="G8" s="418"/>
      <c r="H8" s="338"/>
    </row>
    <row r="9" spans="1:10" ht="9" customHeight="1">
      <c r="B9" s="419"/>
      <c r="C9" s="420"/>
      <c r="D9" s="420"/>
      <c r="E9" s="420"/>
      <c r="F9" s="420"/>
      <c r="G9" s="420"/>
      <c r="H9" s="338"/>
    </row>
    <row r="10" spans="1:10" s="375" customFormat="1" ht="21" customHeight="1">
      <c r="A10" s="410"/>
      <c r="B10" s="421" t="s">
        <v>253</v>
      </c>
      <c r="C10" s="421"/>
      <c r="D10" s="421"/>
      <c r="E10" s="421"/>
      <c r="F10" s="421"/>
      <c r="G10" s="421"/>
      <c r="H10" s="422"/>
    </row>
    <row r="11" spans="1:10" ht="3.75" customHeight="1" thickBot="1">
      <c r="B11" s="423"/>
    </row>
    <row r="12" spans="1:10" ht="30" customHeight="1">
      <c r="B12" s="350" t="s">
        <v>146</v>
      </c>
      <c r="C12" s="351" t="s">
        <v>254</v>
      </c>
      <c r="D12" s="352" t="s">
        <v>255</v>
      </c>
      <c r="E12" s="351" t="s">
        <v>256</v>
      </c>
      <c r="F12" s="352" t="s">
        <v>257</v>
      </c>
      <c r="G12" s="424" t="s">
        <v>318</v>
      </c>
      <c r="H12" s="358"/>
    </row>
    <row r="13" spans="1:10" ht="30" customHeight="1">
      <c r="B13" s="359"/>
      <c r="C13" s="360"/>
      <c r="D13" s="425" t="s">
        <v>260</v>
      </c>
      <c r="E13" s="360"/>
      <c r="F13" s="361"/>
      <c r="G13" s="426" t="s">
        <v>319</v>
      </c>
      <c r="H13" s="365"/>
    </row>
    <row r="14" spans="1:10" s="432" customFormat="1" ht="30" customHeight="1">
      <c r="A14" s="427"/>
      <c r="B14" s="397" t="s">
        <v>262</v>
      </c>
      <c r="C14" s="398" t="s">
        <v>320</v>
      </c>
      <c r="D14" s="398" t="s">
        <v>321</v>
      </c>
      <c r="E14" s="398" t="s">
        <v>265</v>
      </c>
      <c r="F14" s="428" t="s">
        <v>322</v>
      </c>
      <c r="G14" s="429">
        <v>149.55000000000001</v>
      </c>
      <c r="H14" s="373"/>
      <c r="I14" s="430"/>
      <c r="J14" s="431"/>
    </row>
    <row r="15" spans="1:10" s="432" customFormat="1" ht="30" customHeight="1">
      <c r="A15" s="427"/>
      <c r="B15" s="397" t="s">
        <v>268</v>
      </c>
      <c r="C15" s="398" t="s">
        <v>320</v>
      </c>
      <c r="D15" s="398" t="s">
        <v>321</v>
      </c>
      <c r="E15" s="398" t="s">
        <v>265</v>
      </c>
      <c r="F15" s="428" t="s">
        <v>270</v>
      </c>
      <c r="G15" s="429">
        <v>148.83000000000001</v>
      </c>
      <c r="H15" s="373"/>
      <c r="I15" s="430"/>
      <c r="J15" s="431"/>
    </row>
    <row r="16" spans="1:10" s="375" customFormat="1" ht="30" customHeight="1">
      <c r="A16" s="410"/>
      <c r="B16" s="433" t="s">
        <v>271</v>
      </c>
      <c r="C16" s="434" t="s">
        <v>320</v>
      </c>
      <c r="D16" s="434" t="s">
        <v>323</v>
      </c>
      <c r="E16" s="434" t="s">
        <v>265</v>
      </c>
      <c r="F16" s="435" t="s">
        <v>274</v>
      </c>
      <c r="G16" s="436">
        <v>99.48</v>
      </c>
      <c r="H16" s="373"/>
      <c r="I16" s="430"/>
      <c r="J16" s="431"/>
    </row>
    <row r="17" spans="1:14" s="432" customFormat="1" ht="30" customHeight="1" thickBot="1">
      <c r="A17" s="427"/>
      <c r="B17" s="378"/>
      <c r="C17" s="403" t="s">
        <v>320</v>
      </c>
      <c r="D17" s="403" t="s">
        <v>277</v>
      </c>
      <c r="E17" s="403" t="s">
        <v>265</v>
      </c>
      <c r="F17" s="403" t="s">
        <v>274</v>
      </c>
      <c r="G17" s="437">
        <v>91.02</v>
      </c>
      <c r="H17" s="373"/>
      <c r="I17" s="430"/>
      <c r="J17" s="431"/>
    </row>
    <row r="18" spans="1:14" s="432" customFormat="1" ht="50.25" customHeight="1">
      <c r="A18" s="438"/>
      <c r="B18" s="439"/>
      <c r="C18" s="440"/>
      <c r="D18" s="439"/>
      <c r="E18" s="440"/>
      <c r="F18" s="440"/>
      <c r="G18" s="440"/>
      <c r="H18" s="373"/>
      <c r="I18" s="441"/>
      <c r="J18" s="442"/>
      <c r="N18" s="443"/>
    </row>
    <row r="19" spans="1:14" s="375" customFormat="1" ht="15" customHeight="1">
      <c r="A19" s="410"/>
      <c r="B19" s="421" t="s">
        <v>279</v>
      </c>
      <c r="C19" s="421"/>
      <c r="D19" s="421"/>
      <c r="E19" s="421"/>
      <c r="F19" s="421"/>
      <c r="G19" s="421"/>
      <c r="H19" s="422"/>
    </row>
    <row r="20" spans="1:14" s="375" customFormat="1" ht="4.5" customHeight="1" thickBot="1">
      <c r="A20" s="410"/>
      <c r="B20" s="444"/>
      <c r="C20" s="445"/>
      <c r="D20" s="445"/>
      <c r="E20" s="445"/>
      <c r="F20" s="445"/>
      <c r="G20" s="445"/>
    </row>
    <row r="21" spans="1:14" s="375" customFormat="1" ht="30" customHeight="1">
      <c r="A21" s="410"/>
      <c r="B21" s="446" t="s">
        <v>146</v>
      </c>
      <c r="C21" s="447" t="s">
        <v>254</v>
      </c>
      <c r="D21" s="448" t="s">
        <v>255</v>
      </c>
      <c r="E21" s="447" t="s">
        <v>256</v>
      </c>
      <c r="F21" s="448" t="s">
        <v>257</v>
      </c>
      <c r="G21" s="449" t="s">
        <v>318</v>
      </c>
      <c r="H21" s="450"/>
    </row>
    <row r="22" spans="1:14" s="375" customFormat="1" ht="30" customHeight="1">
      <c r="A22" s="410"/>
      <c r="B22" s="451"/>
      <c r="C22" s="452"/>
      <c r="D22" s="425" t="s">
        <v>260</v>
      </c>
      <c r="E22" s="452"/>
      <c r="F22" s="425" t="s">
        <v>280</v>
      </c>
      <c r="G22" s="426" t="s">
        <v>319</v>
      </c>
      <c r="H22" s="453"/>
    </row>
    <row r="23" spans="1:14" s="375" customFormat="1" ht="30" customHeight="1">
      <c r="A23" s="410"/>
      <c r="B23" s="433" t="s">
        <v>281</v>
      </c>
      <c r="C23" s="434" t="s">
        <v>320</v>
      </c>
      <c r="D23" s="434" t="s">
        <v>283</v>
      </c>
      <c r="E23" s="434" t="s">
        <v>265</v>
      </c>
      <c r="F23" s="435" t="s">
        <v>284</v>
      </c>
      <c r="G23" s="436">
        <v>106.8</v>
      </c>
      <c r="H23" s="373"/>
      <c r="I23" s="430"/>
      <c r="J23" s="431"/>
    </row>
    <row r="24" spans="1:14" s="375" customFormat="1" ht="30" customHeight="1">
      <c r="A24" s="410"/>
      <c r="B24" s="454"/>
      <c r="C24" s="434" t="s">
        <v>320</v>
      </c>
      <c r="D24" s="434" t="s">
        <v>324</v>
      </c>
      <c r="E24" s="434" t="s">
        <v>265</v>
      </c>
      <c r="F24" s="435" t="s">
        <v>325</v>
      </c>
      <c r="G24" s="455">
        <v>74.98</v>
      </c>
      <c r="H24" s="373"/>
      <c r="I24" s="430"/>
      <c r="J24" s="431"/>
    </row>
    <row r="25" spans="1:14" s="375" customFormat="1" ht="30" customHeight="1">
      <c r="A25" s="410"/>
      <c r="B25" s="454"/>
      <c r="C25" s="434" t="s">
        <v>320</v>
      </c>
      <c r="D25" s="434" t="s">
        <v>288</v>
      </c>
      <c r="E25" s="434" t="s">
        <v>265</v>
      </c>
      <c r="F25" s="435" t="s">
        <v>325</v>
      </c>
      <c r="G25" s="455">
        <v>62.37</v>
      </c>
      <c r="H25" s="373"/>
      <c r="I25" s="430"/>
      <c r="J25" s="431"/>
    </row>
    <row r="26" spans="1:14" s="375" customFormat="1" ht="30" customHeight="1">
      <c r="A26" s="410"/>
      <c r="B26" s="456"/>
      <c r="C26" s="434" t="s">
        <v>320</v>
      </c>
      <c r="D26" s="434" t="s">
        <v>326</v>
      </c>
      <c r="E26" s="434" t="s">
        <v>265</v>
      </c>
      <c r="F26" s="434" t="s">
        <v>325</v>
      </c>
      <c r="G26" s="455">
        <v>71.53</v>
      </c>
      <c r="H26" s="373"/>
      <c r="I26" s="430"/>
      <c r="J26" s="431"/>
    </row>
    <row r="27" spans="1:14" s="375" customFormat="1" ht="30" customHeight="1" thickBot="1">
      <c r="A27" s="410"/>
      <c r="B27" s="378" t="s">
        <v>292</v>
      </c>
      <c r="C27" s="403" t="s">
        <v>320</v>
      </c>
      <c r="D27" s="403" t="s">
        <v>294</v>
      </c>
      <c r="E27" s="403" t="s">
        <v>265</v>
      </c>
      <c r="F27" s="403" t="s">
        <v>327</v>
      </c>
      <c r="G27" s="457">
        <v>97.75</v>
      </c>
      <c r="H27" s="373"/>
      <c r="I27" s="430"/>
      <c r="J27" s="431"/>
    </row>
    <row r="28" spans="1:14" ht="15.6" customHeight="1">
      <c r="B28" s="385"/>
      <c r="C28" s="386"/>
      <c r="D28" s="385"/>
      <c r="E28" s="386"/>
      <c r="F28" s="386"/>
      <c r="G28" s="386"/>
      <c r="H28" s="396"/>
    </row>
    <row r="29" spans="1:14" s="375" customFormat="1" ht="15" customHeight="1">
      <c r="A29" s="410"/>
      <c r="B29" s="458" t="s">
        <v>296</v>
      </c>
      <c r="C29" s="458"/>
      <c r="D29" s="458"/>
      <c r="E29" s="458"/>
      <c r="F29" s="458"/>
      <c r="G29" s="458"/>
      <c r="H29" s="422"/>
    </row>
    <row r="30" spans="1:14" s="375" customFormat="1" ht="4.5" customHeight="1" thickBot="1">
      <c r="A30" s="410"/>
      <c r="B30" s="444"/>
      <c r="C30" s="445"/>
      <c r="D30" s="445"/>
      <c r="E30" s="445"/>
      <c r="F30" s="445"/>
      <c r="G30" s="445"/>
    </row>
    <row r="31" spans="1:14" s="375" customFormat="1" ht="30" customHeight="1">
      <c r="A31" s="410"/>
      <c r="B31" s="446" t="s">
        <v>146</v>
      </c>
      <c r="C31" s="447" t="s">
        <v>254</v>
      </c>
      <c r="D31" s="448" t="s">
        <v>255</v>
      </c>
      <c r="E31" s="447" t="s">
        <v>256</v>
      </c>
      <c r="F31" s="448" t="s">
        <v>257</v>
      </c>
      <c r="G31" s="449" t="s">
        <v>318</v>
      </c>
      <c r="H31" s="450"/>
    </row>
    <row r="32" spans="1:14" s="375" customFormat="1" ht="30" customHeight="1">
      <c r="A32" s="410"/>
      <c r="B32" s="451"/>
      <c r="C32" s="452"/>
      <c r="D32" s="425" t="s">
        <v>260</v>
      </c>
      <c r="E32" s="452"/>
      <c r="F32" s="425"/>
      <c r="G32" s="426" t="s">
        <v>319</v>
      </c>
      <c r="H32" s="453"/>
    </row>
    <row r="33" spans="1:10" s="375" customFormat="1" ht="30" customHeight="1">
      <c r="A33" s="410"/>
      <c r="B33" s="459" t="s">
        <v>297</v>
      </c>
      <c r="C33" s="460" t="s">
        <v>320</v>
      </c>
      <c r="D33" s="460" t="s">
        <v>298</v>
      </c>
      <c r="E33" s="460" t="s">
        <v>299</v>
      </c>
      <c r="F33" s="460" t="s">
        <v>299</v>
      </c>
      <c r="G33" s="461">
        <v>285</v>
      </c>
      <c r="I33" s="430"/>
      <c r="J33" s="431"/>
    </row>
    <row r="34" spans="1:10" s="375" customFormat="1" ht="30" customHeight="1">
      <c r="A34" s="410"/>
      <c r="B34" s="459" t="s">
        <v>300</v>
      </c>
      <c r="C34" s="460" t="s">
        <v>320</v>
      </c>
      <c r="D34" s="460" t="s">
        <v>301</v>
      </c>
      <c r="E34" s="460" t="s">
        <v>299</v>
      </c>
      <c r="F34" s="460" t="s">
        <v>302</v>
      </c>
      <c r="G34" s="461">
        <v>120.41</v>
      </c>
      <c r="I34" s="430"/>
      <c r="J34" s="431"/>
    </row>
    <row r="35" spans="1:10" s="375" customFormat="1" ht="30" customHeight="1">
      <c r="A35" s="410"/>
      <c r="B35" s="459" t="s">
        <v>303</v>
      </c>
      <c r="C35" s="460" t="s">
        <v>320</v>
      </c>
      <c r="D35" s="460" t="s">
        <v>305</v>
      </c>
      <c r="E35" s="460" t="s">
        <v>299</v>
      </c>
      <c r="F35" s="460" t="s">
        <v>306</v>
      </c>
      <c r="G35" s="461">
        <v>320.10000000000002</v>
      </c>
      <c r="I35" s="430"/>
      <c r="J35" s="431"/>
    </row>
    <row r="36" spans="1:10" s="375" customFormat="1" ht="30" customHeight="1">
      <c r="A36" s="410"/>
      <c r="B36" s="459" t="s">
        <v>307</v>
      </c>
      <c r="C36" s="460" t="s">
        <v>320</v>
      </c>
      <c r="D36" s="460" t="s">
        <v>301</v>
      </c>
      <c r="E36" s="460" t="s">
        <v>299</v>
      </c>
      <c r="F36" s="460" t="s">
        <v>308</v>
      </c>
      <c r="G36" s="461">
        <v>129</v>
      </c>
      <c r="I36" s="430"/>
      <c r="J36" s="431"/>
    </row>
    <row r="37" spans="1:10" s="375" customFormat="1" ht="30" customHeight="1">
      <c r="A37" s="410"/>
      <c r="B37" s="459" t="s">
        <v>309</v>
      </c>
      <c r="C37" s="460" t="s">
        <v>320</v>
      </c>
      <c r="D37" s="460" t="s">
        <v>313</v>
      </c>
      <c r="E37" s="460" t="s">
        <v>265</v>
      </c>
      <c r="F37" s="460" t="s">
        <v>311</v>
      </c>
      <c r="G37" s="461">
        <v>143.51</v>
      </c>
      <c r="I37" s="430"/>
      <c r="J37" s="431"/>
    </row>
    <row r="38" spans="1:10" s="375" customFormat="1" ht="30" customHeight="1" thickBot="1">
      <c r="A38" s="410"/>
      <c r="B38" s="462" t="s">
        <v>312</v>
      </c>
      <c r="C38" s="463" t="s">
        <v>320</v>
      </c>
      <c r="D38" s="463" t="s">
        <v>313</v>
      </c>
      <c r="E38" s="463" t="s">
        <v>265</v>
      </c>
      <c r="F38" s="463" t="s">
        <v>311</v>
      </c>
      <c r="G38" s="464">
        <v>156.44</v>
      </c>
      <c r="I38" s="430"/>
      <c r="J38" s="431"/>
    </row>
    <row r="39" spans="1:10" s="375" customFormat="1" ht="30" customHeight="1">
      <c r="A39" s="410"/>
      <c r="B39" s="465"/>
      <c r="C39" s="465"/>
      <c r="D39" s="465"/>
      <c r="E39" s="465"/>
      <c r="F39" s="465"/>
      <c r="G39" s="466" t="s">
        <v>54</v>
      </c>
      <c r="I39" s="430"/>
      <c r="J39" s="431"/>
    </row>
    <row r="40" spans="1:10" ht="15.6" customHeight="1">
      <c r="B40" s="467"/>
      <c r="C40" s="468"/>
      <c r="D40" s="467"/>
      <c r="E40" s="468"/>
      <c r="F40" s="468"/>
      <c r="G40" s="330"/>
      <c r="H40" s="396"/>
    </row>
    <row r="41" spans="1:10" ht="6" customHeight="1">
      <c r="B41" s="469"/>
      <c r="C41" s="469"/>
      <c r="D41" s="469"/>
      <c r="E41" s="469"/>
      <c r="F41" s="469"/>
      <c r="G41" s="469"/>
      <c r="H41" s="408"/>
    </row>
    <row r="42" spans="1:10" ht="3.75" customHeight="1">
      <c r="G42" s="470" t="s">
        <v>328</v>
      </c>
    </row>
    <row r="43" spans="1:10" ht="15.6" customHeight="1">
      <c r="B43" s="467"/>
      <c r="C43" s="468"/>
      <c r="D43" s="467"/>
      <c r="E43" s="468"/>
      <c r="F43" s="468"/>
      <c r="G43" s="468"/>
      <c r="H43" s="396"/>
    </row>
    <row r="44" spans="1:10">
      <c r="G44" s="330"/>
    </row>
    <row r="45" spans="1:10" ht="15">
      <c r="B45" s="471"/>
      <c r="C45" s="471"/>
      <c r="D45" s="471"/>
      <c r="E45" s="471"/>
      <c r="F45" s="471"/>
      <c r="G45" s="471"/>
    </row>
    <row r="46" spans="1:10" ht="15">
      <c r="B46" s="472"/>
      <c r="C46" s="472"/>
      <c r="D46" s="472"/>
      <c r="E46" s="472"/>
      <c r="F46" s="472"/>
      <c r="G46" s="472"/>
    </row>
  </sheetData>
  <mergeCells count="8">
    <mergeCell ref="B29:G29"/>
    <mergeCell ref="B45:G46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3D32-2225-4FAA-AB25-19EC92DA9A16}">
  <sheetPr>
    <pageSetUpPr fitToPage="1"/>
  </sheetPr>
  <dimension ref="A2:R74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7" customWidth="1"/>
    <col min="2" max="2" width="21.5703125" style="474" bestFit="1" customWidth="1"/>
    <col min="3" max="3" width="12" style="474" bestFit="1" customWidth="1"/>
    <col min="4" max="4" width="29.5703125" style="474" bestFit="1" customWidth="1"/>
    <col min="5" max="5" width="10.140625" style="474" customWidth="1"/>
    <col min="6" max="6" width="12" style="474" bestFit="1" customWidth="1"/>
    <col min="7" max="14" width="10.7109375" style="474" customWidth="1"/>
    <col min="15" max="15" width="1.140625" style="330" customWidth="1"/>
    <col min="16" max="16" width="9.28515625" style="330" customWidth="1"/>
    <col min="17" max="17" width="12.5703125" style="330"/>
    <col min="18" max="18" width="10.85546875" style="330" bestFit="1" customWidth="1"/>
    <col min="19" max="16384" width="12.5703125" style="330"/>
  </cols>
  <sheetData>
    <row r="2" spans="2:18" ht="16.350000000000001" customHeight="1">
      <c r="B2" s="473"/>
      <c r="C2" s="473"/>
      <c r="D2" s="473"/>
      <c r="E2" s="473"/>
      <c r="F2" s="473"/>
      <c r="G2" s="473"/>
      <c r="K2" s="333"/>
      <c r="L2" s="333"/>
      <c r="M2" s="333"/>
      <c r="N2" s="333"/>
    </row>
    <row r="3" spans="2:18" ht="16.350000000000001" customHeight="1">
      <c r="B3" s="473"/>
      <c r="C3" s="473"/>
      <c r="D3" s="473"/>
      <c r="E3" s="473"/>
      <c r="F3" s="473"/>
      <c r="G3" s="473"/>
    </row>
    <row r="4" spans="2:18" ht="29.25" customHeight="1" thickBot="1">
      <c r="B4" s="337" t="s">
        <v>329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</row>
    <row r="5" spans="2:18" ht="16.350000000000001" customHeight="1">
      <c r="B5" s="339" t="s">
        <v>330</v>
      </c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1"/>
    </row>
    <row r="6" spans="2:18" ht="16.350000000000001" customHeight="1" thickBot="1">
      <c r="B6" s="342" t="s">
        <v>251</v>
      </c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4"/>
    </row>
    <row r="7" spans="2:18" ht="16.350000000000001" customHeight="1"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  <c r="N7" s="415"/>
      <c r="Q7" s="329"/>
    </row>
    <row r="8" spans="2:18" ht="16.350000000000001" customHeight="1">
      <c r="B8" s="345" t="s">
        <v>252</v>
      </c>
      <c r="C8" s="345"/>
      <c r="D8" s="345"/>
      <c r="E8" s="345"/>
      <c r="F8" s="345"/>
      <c r="G8" s="345"/>
      <c r="H8" s="345"/>
      <c r="I8" s="345"/>
      <c r="J8" s="345"/>
      <c r="K8" s="345"/>
      <c r="L8" s="345"/>
      <c r="M8" s="345"/>
      <c r="N8" s="345"/>
    </row>
    <row r="9" spans="2:18" ht="29.25" customHeight="1">
      <c r="B9" s="475" t="s">
        <v>69</v>
      </c>
      <c r="C9" s="475"/>
      <c r="D9" s="475"/>
      <c r="E9" s="475"/>
      <c r="F9" s="475"/>
      <c r="G9" s="475"/>
      <c r="H9" s="475"/>
      <c r="I9" s="475"/>
      <c r="J9" s="475"/>
      <c r="K9" s="475"/>
      <c r="L9" s="475"/>
      <c r="M9" s="475"/>
      <c r="N9" s="475"/>
    </row>
    <row r="10" spans="2:18" ht="3" customHeight="1" thickBot="1"/>
    <row r="11" spans="2:18" ht="22.15" customHeight="1">
      <c r="B11" s="350" t="s">
        <v>146</v>
      </c>
      <c r="C11" s="351" t="s">
        <v>254</v>
      </c>
      <c r="D11" s="352" t="s">
        <v>255</v>
      </c>
      <c r="E11" s="351" t="s">
        <v>256</v>
      </c>
      <c r="F11" s="352" t="s">
        <v>257</v>
      </c>
      <c r="G11" s="353" t="s">
        <v>258</v>
      </c>
      <c r="H11" s="354"/>
      <c r="I11" s="355"/>
      <c r="J11" s="354" t="s">
        <v>259</v>
      </c>
      <c r="K11" s="354"/>
      <c r="L11" s="356"/>
      <c r="M11" s="356"/>
      <c r="N11" s="357"/>
    </row>
    <row r="12" spans="2:18" ht="16.350000000000001" customHeight="1">
      <c r="B12" s="359"/>
      <c r="C12" s="360"/>
      <c r="D12" s="361" t="s">
        <v>260</v>
      </c>
      <c r="E12" s="360"/>
      <c r="F12" s="361"/>
      <c r="G12" s="362">
        <v>43962</v>
      </c>
      <c r="H12" s="362">
        <v>43963</v>
      </c>
      <c r="I12" s="362">
        <v>43964</v>
      </c>
      <c r="J12" s="362">
        <v>43965</v>
      </c>
      <c r="K12" s="362">
        <v>43966</v>
      </c>
      <c r="L12" s="362">
        <v>43967</v>
      </c>
      <c r="M12" s="392">
        <v>43968</v>
      </c>
      <c r="N12" s="393" t="s">
        <v>261</v>
      </c>
    </row>
    <row r="13" spans="2:18" ht="20.100000000000001" customHeight="1">
      <c r="B13" s="476" t="s">
        <v>331</v>
      </c>
      <c r="C13" s="477" t="s">
        <v>332</v>
      </c>
      <c r="D13" s="477" t="s">
        <v>333</v>
      </c>
      <c r="E13" s="477" t="s">
        <v>299</v>
      </c>
      <c r="F13" s="477" t="s">
        <v>334</v>
      </c>
      <c r="G13" s="478">
        <v>180</v>
      </c>
      <c r="H13" s="478">
        <v>180</v>
      </c>
      <c r="I13" s="478">
        <v>180</v>
      </c>
      <c r="J13" s="478">
        <v>180</v>
      </c>
      <c r="K13" s="478">
        <v>180</v>
      </c>
      <c r="L13" s="478" t="s">
        <v>267</v>
      </c>
      <c r="M13" s="479" t="s">
        <v>267</v>
      </c>
      <c r="N13" s="480">
        <v>180</v>
      </c>
      <c r="P13" s="373"/>
      <c r="Q13" s="374"/>
      <c r="R13" s="387"/>
    </row>
    <row r="14" spans="2:18" ht="20.100000000000001" customHeight="1">
      <c r="B14" s="476"/>
      <c r="C14" s="398" t="s">
        <v>228</v>
      </c>
      <c r="D14" s="398" t="s">
        <v>335</v>
      </c>
      <c r="E14" s="398" t="s">
        <v>299</v>
      </c>
      <c r="F14" s="398" t="s">
        <v>336</v>
      </c>
      <c r="G14" s="368">
        <v>285</v>
      </c>
      <c r="H14" s="368">
        <v>285</v>
      </c>
      <c r="I14" s="368">
        <v>285</v>
      </c>
      <c r="J14" s="368">
        <v>285</v>
      </c>
      <c r="K14" s="368">
        <v>285</v>
      </c>
      <c r="L14" s="368" t="s">
        <v>267</v>
      </c>
      <c r="M14" s="481" t="s">
        <v>267</v>
      </c>
      <c r="N14" s="482">
        <v>285</v>
      </c>
      <c r="P14" s="373"/>
      <c r="Q14" s="374"/>
      <c r="R14" s="387"/>
    </row>
    <row r="15" spans="2:18" ht="20.100000000000001" customHeight="1">
      <c r="B15" s="476"/>
      <c r="C15" s="398" t="s">
        <v>332</v>
      </c>
      <c r="D15" s="398" t="s">
        <v>335</v>
      </c>
      <c r="E15" s="398" t="s">
        <v>299</v>
      </c>
      <c r="F15" s="398" t="s">
        <v>336</v>
      </c>
      <c r="G15" s="368">
        <v>241.5</v>
      </c>
      <c r="H15" s="368">
        <v>241.5</v>
      </c>
      <c r="I15" s="368">
        <v>241.5</v>
      </c>
      <c r="J15" s="368">
        <v>241.5</v>
      </c>
      <c r="K15" s="368">
        <v>241.5</v>
      </c>
      <c r="L15" s="368" t="s">
        <v>267</v>
      </c>
      <c r="M15" s="481" t="s">
        <v>267</v>
      </c>
      <c r="N15" s="482">
        <v>241.5</v>
      </c>
      <c r="P15" s="373"/>
      <c r="Q15" s="374"/>
      <c r="R15" s="387"/>
    </row>
    <row r="16" spans="2:18" ht="20.100000000000001" customHeight="1">
      <c r="B16" s="476"/>
      <c r="C16" s="398" t="s">
        <v>228</v>
      </c>
      <c r="D16" s="398" t="s">
        <v>337</v>
      </c>
      <c r="E16" s="398" t="s">
        <v>299</v>
      </c>
      <c r="F16" s="398" t="s">
        <v>334</v>
      </c>
      <c r="G16" s="368">
        <v>270</v>
      </c>
      <c r="H16" s="368">
        <v>270</v>
      </c>
      <c r="I16" s="368">
        <v>270</v>
      </c>
      <c r="J16" s="368">
        <v>270</v>
      </c>
      <c r="K16" s="368">
        <v>270</v>
      </c>
      <c r="L16" s="368" t="s">
        <v>267</v>
      </c>
      <c r="M16" s="481" t="s">
        <v>267</v>
      </c>
      <c r="N16" s="482">
        <v>270</v>
      </c>
      <c r="P16" s="373"/>
      <c r="Q16" s="374"/>
      <c r="R16" s="387"/>
    </row>
    <row r="17" spans="1:18" s="485" customFormat="1" ht="20.100000000000001" customHeight="1">
      <c r="A17" s="483"/>
      <c r="B17" s="484"/>
      <c r="C17" s="398" t="s">
        <v>332</v>
      </c>
      <c r="D17" s="398" t="s">
        <v>337</v>
      </c>
      <c r="E17" s="398" t="s">
        <v>299</v>
      </c>
      <c r="F17" s="398" t="s">
        <v>334</v>
      </c>
      <c r="G17" s="368">
        <v>160</v>
      </c>
      <c r="H17" s="368">
        <v>160</v>
      </c>
      <c r="I17" s="368">
        <v>160</v>
      </c>
      <c r="J17" s="368">
        <v>160</v>
      </c>
      <c r="K17" s="368">
        <v>160</v>
      </c>
      <c r="L17" s="368" t="s">
        <v>267</v>
      </c>
      <c r="M17" s="481" t="s">
        <v>267</v>
      </c>
      <c r="N17" s="482">
        <v>160</v>
      </c>
      <c r="P17" s="373"/>
      <c r="Q17" s="374"/>
      <c r="R17" s="486"/>
    </row>
    <row r="18" spans="1:18" ht="20.100000000000001" customHeight="1">
      <c r="B18" s="397" t="s">
        <v>338</v>
      </c>
      <c r="C18" s="398" t="s">
        <v>211</v>
      </c>
      <c r="D18" s="398" t="s">
        <v>339</v>
      </c>
      <c r="E18" s="398" t="s">
        <v>299</v>
      </c>
      <c r="F18" s="398" t="s">
        <v>299</v>
      </c>
      <c r="G18" s="368">
        <v>50</v>
      </c>
      <c r="H18" s="368">
        <v>50</v>
      </c>
      <c r="I18" s="368">
        <v>49</v>
      </c>
      <c r="J18" s="368">
        <v>49</v>
      </c>
      <c r="K18" s="368">
        <v>50</v>
      </c>
      <c r="L18" s="368" t="s">
        <v>267</v>
      </c>
      <c r="M18" s="481" t="s">
        <v>267</v>
      </c>
      <c r="N18" s="482">
        <v>49.59</v>
      </c>
      <c r="P18" s="373"/>
      <c r="Q18" s="374"/>
      <c r="R18" s="373"/>
    </row>
    <row r="19" spans="1:18" s="485" customFormat="1" ht="20.100000000000001" customHeight="1">
      <c r="A19" s="483"/>
      <c r="B19" s="488" t="s">
        <v>340</v>
      </c>
      <c r="C19" s="398" t="s">
        <v>341</v>
      </c>
      <c r="D19" s="398" t="s">
        <v>301</v>
      </c>
      <c r="E19" s="398" t="s">
        <v>299</v>
      </c>
      <c r="F19" s="398" t="s">
        <v>299</v>
      </c>
      <c r="G19" s="368">
        <v>79</v>
      </c>
      <c r="H19" s="368">
        <v>72</v>
      </c>
      <c r="I19" s="368">
        <v>67.739999999999995</v>
      </c>
      <c r="J19" s="368">
        <v>67</v>
      </c>
      <c r="K19" s="368">
        <v>77.83</v>
      </c>
      <c r="L19" s="368" t="s">
        <v>267</v>
      </c>
      <c r="M19" s="481" t="s">
        <v>267</v>
      </c>
      <c r="N19" s="482">
        <v>72.540000000000006</v>
      </c>
      <c r="P19" s="373"/>
      <c r="Q19" s="374"/>
      <c r="R19" s="387"/>
    </row>
    <row r="20" spans="1:18" s="485" customFormat="1" ht="20.100000000000001" customHeight="1">
      <c r="A20" s="483"/>
      <c r="B20" s="484"/>
      <c r="C20" s="398" t="s">
        <v>231</v>
      </c>
      <c r="D20" s="398" t="s">
        <v>301</v>
      </c>
      <c r="E20" s="398" t="s">
        <v>299</v>
      </c>
      <c r="F20" s="398" t="s">
        <v>299</v>
      </c>
      <c r="G20" s="368">
        <v>90</v>
      </c>
      <c r="H20" s="368">
        <v>90</v>
      </c>
      <c r="I20" s="368">
        <v>90</v>
      </c>
      <c r="J20" s="368">
        <v>90</v>
      </c>
      <c r="K20" s="368">
        <v>90</v>
      </c>
      <c r="L20" s="368" t="s">
        <v>267</v>
      </c>
      <c r="M20" s="481" t="s">
        <v>267</v>
      </c>
      <c r="N20" s="482">
        <v>90</v>
      </c>
      <c r="P20" s="373"/>
      <c r="Q20" s="374"/>
      <c r="R20" s="486"/>
    </row>
    <row r="21" spans="1:18" s="485" customFormat="1" ht="20.100000000000001" customHeight="1">
      <c r="A21" s="483"/>
      <c r="B21" s="488" t="s">
        <v>342</v>
      </c>
      <c r="C21" s="398" t="s">
        <v>211</v>
      </c>
      <c r="D21" s="398" t="s">
        <v>267</v>
      </c>
      <c r="E21" s="398" t="s">
        <v>299</v>
      </c>
      <c r="F21" s="398" t="s">
        <v>299</v>
      </c>
      <c r="G21" s="368">
        <v>100</v>
      </c>
      <c r="H21" s="368">
        <v>100</v>
      </c>
      <c r="I21" s="368">
        <v>98</v>
      </c>
      <c r="J21" s="368">
        <v>100</v>
      </c>
      <c r="K21" s="368">
        <v>100</v>
      </c>
      <c r="L21" s="368" t="s">
        <v>267</v>
      </c>
      <c r="M21" s="481" t="s">
        <v>267</v>
      </c>
      <c r="N21" s="482">
        <v>99.66</v>
      </c>
      <c r="P21" s="373"/>
      <c r="Q21" s="374"/>
      <c r="R21" s="486"/>
    </row>
    <row r="22" spans="1:18" s="485" customFormat="1" ht="20.100000000000001" customHeight="1">
      <c r="A22" s="483"/>
      <c r="B22" s="488" t="s">
        <v>343</v>
      </c>
      <c r="C22" s="398" t="s">
        <v>341</v>
      </c>
      <c r="D22" s="398" t="s">
        <v>321</v>
      </c>
      <c r="E22" s="398" t="s">
        <v>299</v>
      </c>
      <c r="F22" s="398" t="s">
        <v>344</v>
      </c>
      <c r="G22" s="368">
        <v>33</v>
      </c>
      <c r="H22" s="368">
        <v>34</v>
      </c>
      <c r="I22" s="368">
        <v>36</v>
      </c>
      <c r="J22" s="368">
        <v>34</v>
      </c>
      <c r="K22" s="368">
        <v>31.5</v>
      </c>
      <c r="L22" s="368" t="s">
        <v>267</v>
      </c>
      <c r="M22" s="481" t="s">
        <v>267</v>
      </c>
      <c r="N22" s="482">
        <v>33.17</v>
      </c>
      <c r="P22" s="373"/>
      <c r="Q22" s="374"/>
      <c r="R22" s="387"/>
    </row>
    <row r="23" spans="1:18" s="485" customFormat="1" ht="20.100000000000001" customHeight="1">
      <c r="A23" s="483"/>
      <c r="B23" s="484"/>
      <c r="C23" s="398" t="s">
        <v>231</v>
      </c>
      <c r="D23" s="398" t="s">
        <v>321</v>
      </c>
      <c r="E23" s="398" t="s">
        <v>299</v>
      </c>
      <c r="F23" s="398" t="s">
        <v>344</v>
      </c>
      <c r="G23" s="368">
        <v>65</v>
      </c>
      <c r="H23" s="368">
        <v>65</v>
      </c>
      <c r="I23" s="368">
        <v>65</v>
      </c>
      <c r="J23" s="368">
        <v>65</v>
      </c>
      <c r="K23" s="368">
        <v>65</v>
      </c>
      <c r="L23" s="368" t="s">
        <v>267</v>
      </c>
      <c r="M23" s="481" t="s">
        <v>267</v>
      </c>
      <c r="N23" s="482">
        <v>65</v>
      </c>
      <c r="P23" s="373"/>
      <c r="Q23" s="374"/>
      <c r="R23" s="486"/>
    </row>
    <row r="24" spans="1:18" s="485" customFormat="1" ht="20.100000000000001" customHeight="1">
      <c r="A24" s="483"/>
      <c r="B24" s="488" t="s">
        <v>345</v>
      </c>
      <c r="C24" s="398" t="s">
        <v>211</v>
      </c>
      <c r="D24" s="398" t="s">
        <v>346</v>
      </c>
      <c r="E24" s="398" t="s">
        <v>299</v>
      </c>
      <c r="F24" s="398" t="s">
        <v>299</v>
      </c>
      <c r="G24" s="368">
        <v>22</v>
      </c>
      <c r="H24" s="368">
        <v>22</v>
      </c>
      <c r="I24" s="368">
        <v>21</v>
      </c>
      <c r="J24" s="368">
        <v>20</v>
      </c>
      <c r="K24" s="368">
        <v>21</v>
      </c>
      <c r="L24" s="368" t="s">
        <v>267</v>
      </c>
      <c r="M24" s="481" t="s">
        <v>267</v>
      </c>
      <c r="N24" s="482">
        <v>21.12</v>
      </c>
      <c r="P24" s="373"/>
      <c r="Q24" s="374"/>
      <c r="R24" s="486"/>
    </row>
    <row r="25" spans="1:18" ht="20.100000000000001" customHeight="1">
      <c r="B25" s="488" t="s">
        <v>347</v>
      </c>
      <c r="C25" s="398" t="s">
        <v>332</v>
      </c>
      <c r="D25" s="398" t="s">
        <v>348</v>
      </c>
      <c r="E25" s="398" t="s">
        <v>299</v>
      </c>
      <c r="F25" s="398" t="s">
        <v>349</v>
      </c>
      <c r="G25" s="489">
        <v>167</v>
      </c>
      <c r="H25" s="489">
        <v>167</v>
      </c>
      <c r="I25" s="489">
        <v>167</v>
      </c>
      <c r="J25" s="489">
        <v>167</v>
      </c>
      <c r="K25" s="489">
        <v>167</v>
      </c>
      <c r="L25" s="490" t="s">
        <v>267</v>
      </c>
      <c r="M25" s="491" t="s">
        <v>267</v>
      </c>
      <c r="N25" s="492">
        <v>167</v>
      </c>
      <c r="P25" s="373"/>
      <c r="Q25" s="374"/>
      <c r="R25" s="387"/>
    </row>
    <row r="26" spans="1:18" ht="20.100000000000001" customHeight="1">
      <c r="B26" s="476"/>
      <c r="C26" s="398" t="s">
        <v>293</v>
      </c>
      <c r="D26" s="398" t="s">
        <v>348</v>
      </c>
      <c r="E26" s="398" t="s">
        <v>299</v>
      </c>
      <c r="F26" s="398" t="s">
        <v>349</v>
      </c>
      <c r="G26" s="489">
        <v>240</v>
      </c>
      <c r="H26" s="489">
        <v>240</v>
      </c>
      <c r="I26" s="489">
        <v>240</v>
      </c>
      <c r="J26" s="489">
        <v>240</v>
      </c>
      <c r="K26" s="489">
        <v>240</v>
      </c>
      <c r="L26" s="490" t="s">
        <v>267</v>
      </c>
      <c r="M26" s="491" t="s">
        <v>267</v>
      </c>
      <c r="N26" s="492">
        <v>240</v>
      </c>
      <c r="P26" s="373"/>
      <c r="Q26" s="374"/>
      <c r="R26" s="387"/>
    </row>
    <row r="27" spans="1:18" s="485" customFormat="1" ht="20.100000000000001" customHeight="1">
      <c r="A27" s="483"/>
      <c r="B27" s="484"/>
      <c r="C27" s="398" t="s">
        <v>350</v>
      </c>
      <c r="D27" s="398" t="s">
        <v>348</v>
      </c>
      <c r="E27" s="398" t="s">
        <v>299</v>
      </c>
      <c r="F27" s="398" t="s">
        <v>349</v>
      </c>
      <c r="G27" s="489">
        <v>223</v>
      </c>
      <c r="H27" s="489">
        <v>223</v>
      </c>
      <c r="I27" s="489">
        <v>223</v>
      </c>
      <c r="J27" s="489">
        <v>223</v>
      </c>
      <c r="K27" s="489">
        <v>223</v>
      </c>
      <c r="L27" s="489" t="s">
        <v>267</v>
      </c>
      <c r="M27" s="493" t="s">
        <v>267</v>
      </c>
      <c r="N27" s="492">
        <v>223</v>
      </c>
      <c r="P27" s="373"/>
      <c r="Q27" s="374"/>
      <c r="R27" s="486"/>
    </row>
    <row r="28" spans="1:18" ht="20.100000000000001" customHeight="1">
      <c r="B28" s="488" t="s">
        <v>351</v>
      </c>
      <c r="C28" s="398" t="s">
        <v>293</v>
      </c>
      <c r="D28" s="398" t="s">
        <v>301</v>
      </c>
      <c r="E28" s="398" t="s">
        <v>299</v>
      </c>
      <c r="F28" s="398" t="s">
        <v>299</v>
      </c>
      <c r="G28" s="489">
        <v>94.74</v>
      </c>
      <c r="H28" s="489">
        <v>94.74</v>
      </c>
      <c r="I28" s="489">
        <v>94.74</v>
      </c>
      <c r="J28" s="489">
        <v>94.74</v>
      </c>
      <c r="K28" s="489">
        <v>94.74</v>
      </c>
      <c r="L28" s="490" t="s">
        <v>267</v>
      </c>
      <c r="M28" s="491" t="s">
        <v>267</v>
      </c>
      <c r="N28" s="492">
        <v>94.74</v>
      </c>
      <c r="P28" s="373"/>
      <c r="Q28" s="374"/>
      <c r="R28" s="387"/>
    </row>
    <row r="29" spans="1:18" ht="20.100000000000001" customHeight="1">
      <c r="B29" s="476"/>
      <c r="C29" s="398" t="s">
        <v>231</v>
      </c>
      <c r="D29" s="398" t="s">
        <v>301</v>
      </c>
      <c r="E29" s="398" t="s">
        <v>299</v>
      </c>
      <c r="F29" s="398" t="s">
        <v>299</v>
      </c>
      <c r="G29" s="489">
        <v>135</v>
      </c>
      <c r="H29" s="489">
        <v>135</v>
      </c>
      <c r="I29" s="489">
        <v>135</v>
      </c>
      <c r="J29" s="489">
        <v>135</v>
      </c>
      <c r="K29" s="489">
        <v>135</v>
      </c>
      <c r="L29" s="490" t="s">
        <v>267</v>
      </c>
      <c r="M29" s="491" t="s">
        <v>267</v>
      </c>
      <c r="N29" s="492">
        <v>135</v>
      </c>
      <c r="P29" s="373"/>
      <c r="Q29" s="374"/>
      <c r="R29" s="387"/>
    </row>
    <row r="30" spans="1:18" ht="20.100000000000001" customHeight="1">
      <c r="B30" s="476"/>
      <c r="C30" s="398" t="s">
        <v>211</v>
      </c>
      <c r="D30" s="398" t="s">
        <v>301</v>
      </c>
      <c r="E30" s="398" t="s">
        <v>299</v>
      </c>
      <c r="F30" s="398" t="s">
        <v>299</v>
      </c>
      <c r="G30" s="489">
        <v>75</v>
      </c>
      <c r="H30" s="489">
        <v>72</v>
      </c>
      <c r="I30" s="489">
        <v>80</v>
      </c>
      <c r="J30" s="489">
        <v>70</v>
      </c>
      <c r="K30" s="489">
        <v>76</v>
      </c>
      <c r="L30" s="490" t="s">
        <v>267</v>
      </c>
      <c r="M30" s="491" t="s">
        <v>267</v>
      </c>
      <c r="N30" s="492">
        <v>74.58</v>
      </c>
      <c r="P30" s="373"/>
      <c r="Q30" s="374"/>
      <c r="R30" s="387"/>
    </row>
    <row r="31" spans="1:18" s="485" customFormat="1" ht="20.100000000000001" customHeight="1">
      <c r="A31" s="483"/>
      <c r="B31" s="484"/>
      <c r="C31" s="398" t="s">
        <v>233</v>
      </c>
      <c r="D31" s="398" t="s">
        <v>301</v>
      </c>
      <c r="E31" s="398" t="s">
        <v>299</v>
      </c>
      <c r="F31" s="398" t="s">
        <v>299</v>
      </c>
      <c r="G31" s="489">
        <v>172.5</v>
      </c>
      <c r="H31" s="489">
        <v>172.5</v>
      </c>
      <c r="I31" s="489">
        <v>172.5</v>
      </c>
      <c r="J31" s="489">
        <v>172.5</v>
      </c>
      <c r="K31" s="489">
        <v>172.5</v>
      </c>
      <c r="L31" s="489" t="s">
        <v>267</v>
      </c>
      <c r="M31" s="493" t="s">
        <v>267</v>
      </c>
      <c r="N31" s="492">
        <v>172.5</v>
      </c>
      <c r="P31" s="373"/>
      <c r="Q31" s="374"/>
      <c r="R31" s="486"/>
    </row>
    <row r="32" spans="1:18" s="485" customFormat="1" ht="20.100000000000001" customHeight="1">
      <c r="A32" s="483"/>
      <c r="B32" s="488" t="s">
        <v>352</v>
      </c>
      <c r="C32" s="398" t="s">
        <v>231</v>
      </c>
      <c r="D32" s="398" t="s">
        <v>353</v>
      </c>
      <c r="E32" s="398" t="s">
        <v>299</v>
      </c>
      <c r="F32" s="398" t="s">
        <v>299</v>
      </c>
      <c r="G32" s="368">
        <v>25</v>
      </c>
      <c r="H32" s="368">
        <v>25</v>
      </c>
      <c r="I32" s="368">
        <v>25</v>
      </c>
      <c r="J32" s="368">
        <v>25</v>
      </c>
      <c r="K32" s="368">
        <v>25</v>
      </c>
      <c r="L32" s="368" t="s">
        <v>267</v>
      </c>
      <c r="M32" s="481" t="s">
        <v>267</v>
      </c>
      <c r="N32" s="482">
        <v>25</v>
      </c>
      <c r="P32" s="373"/>
      <c r="Q32" s="374"/>
      <c r="R32" s="387"/>
    </row>
    <row r="33" spans="1:18" s="485" customFormat="1" ht="20.100000000000001" customHeight="1">
      <c r="A33" s="483"/>
      <c r="B33" s="484"/>
      <c r="C33" s="398" t="s">
        <v>233</v>
      </c>
      <c r="D33" s="398" t="s">
        <v>301</v>
      </c>
      <c r="E33" s="398" t="s">
        <v>299</v>
      </c>
      <c r="F33" s="398" t="s">
        <v>299</v>
      </c>
      <c r="G33" s="368">
        <v>80</v>
      </c>
      <c r="H33" s="368">
        <v>80</v>
      </c>
      <c r="I33" s="368">
        <v>80</v>
      </c>
      <c r="J33" s="368">
        <v>80</v>
      </c>
      <c r="K33" s="368">
        <v>80</v>
      </c>
      <c r="L33" s="368" t="s">
        <v>267</v>
      </c>
      <c r="M33" s="481" t="s">
        <v>267</v>
      </c>
      <c r="N33" s="482">
        <v>80</v>
      </c>
      <c r="P33" s="373"/>
      <c r="Q33" s="374"/>
      <c r="R33" s="486"/>
    </row>
    <row r="34" spans="1:18" ht="20.100000000000001" customHeight="1">
      <c r="B34" s="488" t="s">
        <v>354</v>
      </c>
      <c r="C34" s="398" t="s">
        <v>355</v>
      </c>
      <c r="D34" s="398" t="s">
        <v>301</v>
      </c>
      <c r="E34" s="398" t="s">
        <v>299</v>
      </c>
      <c r="F34" s="398" t="s">
        <v>356</v>
      </c>
      <c r="G34" s="368">
        <v>194.69</v>
      </c>
      <c r="H34" s="368">
        <v>194.69</v>
      </c>
      <c r="I34" s="368">
        <v>194.69</v>
      </c>
      <c r="J34" s="368">
        <v>194.69</v>
      </c>
      <c r="K34" s="368">
        <v>194.69</v>
      </c>
      <c r="L34" s="369" t="s">
        <v>267</v>
      </c>
      <c r="M34" s="494" t="s">
        <v>267</v>
      </c>
      <c r="N34" s="482">
        <v>194.69</v>
      </c>
      <c r="P34" s="373"/>
      <c r="Q34" s="374"/>
      <c r="R34" s="387"/>
    </row>
    <row r="35" spans="1:18" ht="20.100000000000001" customHeight="1">
      <c r="B35" s="476"/>
      <c r="C35" s="398" t="s">
        <v>350</v>
      </c>
      <c r="D35" s="398" t="s">
        <v>301</v>
      </c>
      <c r="E35" s="398" t="s">
        <v>299</v>
      </c>
      <c r="F35" s="398" t="s">
        <v>356</v>
      </c>
      <c r="G35" s="489">
        <v>280</v>
      </c>
      <c r="H35" s="489">
        <v>280</v>
      </c>
      <c r="I35" s="489">
        <v>280</v>
      </c>
      <c r="J35" s="489">
        <v>280</v>
      </c>
      <c r="K35" s="489">
        <v>280</v>
      </c>
      <c r="L35" s="490" t="s">
        <v>267</v>
      </c>
      <c r="M35" s="491" t="s">
        <v>267</v>
      </c>
      <c r="N35" s="492">
        <v>280</v>
      </c>
      <c r="P35" s="373"/>
      <c r="Q35" s="374"/>
      <c r="R35" s="387"/>
    </row>
    <row r="36" spans="1:18" ht="20.100000000000001" customHeight="1">
      <c r="B36" s="397" t="s">
        <v>357</v>
      </c>
      <c r="C36" s="398" t="s">
        <v>358</v>
      </c>
      <c r="D36" s="398" t="s">
        <v>321</v>
      </c>
      <c r="E36" s="398" t="s">
        <v>299</v>
      </c>
      <c r="F36" s="398" t="s">
        <v>299</v>
      </c>
      <c r="G36" s="368">
        <v>137.58000000000001</v>
      </c>
      <c r="H36" s="368">
        <v>137.58000000000001</v>
      </c>
      <c r="I36" s="368">
        <v>137.58000000000001</v>
      </c>
      <c r="J36" s="368">
        <v>137.58000000000001</v>
      </c>
      <c r="K36" s="368">
        <v>137.58000000000001</v>
      </c>
      <c r="L36" s="368" t="s">
        <v>267</v>
      </c>
      <c r="M36" s="481" t="s">
        <v>267</v>
      </c>
      <c r="N36" s="482">
        <v>137.58000000000001</v>
      </c>
      <c r="P36" s="373"/>
      <c r="Q36" s="374"/>
      <c r="R36" s="373"/>
    </row>
    <row r="37" spans="1:18" ht="20.100000000000001" customHeight="1">
      <c r="B37" s="488" t="s">
        <v>359</v>
      </c>
      <c r="C37" s="398" t="s">
        <v>341</v>
      </c>
      <c r="D37" s="398" t="s">
        <v>360</v>
      </c>
      <c r="E37" s="398" t="s">
        <v>299</v>
      </c>
      <c r="F37" s="398" t="s">
        <v>299</v>
      </c>
      <c r="G37" s="368">
        <v>215.29</v>
      </c>
      <c r="H37" s="368">
        <v>187.06</v>
      </c>
      <c r="I37" s="368">
        <v>171.86</v>
      </c>
      <c r="J37" s="368">
        <v>156.74</v>
      </c>
      <c r="K37" s="368">
        <v>161.41</v>
      </c>
      <c r="L37" s="368" t="s">
        <v>267</v>
      </c>
      <c r="M37" s="481" t="s">
        <v>267</v>
      </c>
      <c r="N37" s="482">
        <v>173.87</v>
      </c>
      <c r="P37" s="373"/>
      <c r="Q37" s="374"/>
      <c r="R37" s="387"/>
    </row>
    <row r="38" spans="1:18" ht="20.100000000000001" customHeight="1">
      <c r="B38" s="476"/>
      <c r="C38" s="398" t="s">
        <v>229</v>
      </c>
      <c r="D38" s="398" t="s">
        <v>360</v>
      </c>
      <c r="E38" s="398" t="s">
        <v>299</v>
      </c>
      <c r="F38" s="398" t="s">
        <v>299</v>
      </c>
      <c r="G38" s="489">
        <v>224</v>
      </c>
      <c r="H38" s="489">
        <v>230</v>
      </c>
      <c r="I38" s="489">
        <v>263</v>
      </c>
      <c r="J38" s="489">
        <v>294</v>
      </c>
      <c r="K38" s="489">
        <v>260</v>
      </c>
      <c r="L38" s="490">
        <v>241</v>
      </c>
      <c r="M38" s="491" t="s">
        <v>267</v>
      </c>
      <c r="N38" s="492">
        <v>245.66</v>
      </c>
      <c r="P38" s="373"/>
      <c r="Q38" s="374"/>
      <c r="R38" s="387"/>
    </row>
    <row r="39" spans="1:18" ht="20.100000000000001" customHeight="1">
      <c r="B39" s="476"/>
      <c r="C39" s="398" t="s">
        <v>231</v>
      </c>
      <c r="D39" s="398" t="s">
        <v>360</v>
      </c>
      <c r="E39" s="398" t="s">
        <v>299</v>
      </c>
      <c r="F39" s="398" t="s">
        <v>299</v>
      </c>
      <c r="G39" s="489">
        <v>200</v>
      </c>
      <c r="H39" s="489">
        <v>200</v>
      </c>
      <c r="I39" s="489">
        <v>200</v>
      </c>
      <c r="J39" s="489">
        <v>200</v>
      </c>
      <c r="K39" s="489">
        <v>200</v>
      </c>
      <c r="L39" s="490" t="s">
        <v>267</v>
      </c>
      <c r="M39" s="491" t="s">
        <v>267</v>
      </c>
      <c r="N39" s="492">
        <v>200</v>
      </c>
      <c r="P39" s="373"/>
      <c r="Q39" s="374"/>
      <c r="R39" s="387"/>
    </row>
    <row r="40" spans="1:18" s="485" customFormat="1" ht="20.100000000000001" customHeight="1">
      <c r="A40" s="483"/>
      <c r="B40" s="484"/>
      <c r="C40" s="398" t="s">
        <v>229</v>
      </c>
      <c r="D40" s="398" t="s">
        <v>361</v>
      </c>
      <c r="E40" s="398" t="s">
        <v>299</v>
      </c>
      <c r="F40" s="398" t="s">
        <v>299</v>
      </c>
      <c r="G40" s="368">
        <v>254</v>
      </c>
      <c r="H40" s="368">
        <v>235</v>
      </c>
      <c r="I40" s="368">
        <v>243</v>
      </c>
      <c r="J40" s="368" t="s">
        <v>267</v>
      </c>
      <c r="K40" s="368" t="s">
        <v>267</v>
      </c>
      <c r="L40" s="368" t="s">
        <v>267</v>
      </c>
      <c r="M40" s="481" t="s">
        <v>267</v>
      </c>
      <c r="N40" s="482">
        <v>244.32</v>
      </c>
      <c r="P40" s="373"/>
      <c r="Q40" s="374"/>
      <c r="R40" s="486"/>
    </row>
    <row r="41" spans="1:18" ht="20.100000000000001" customHeight="1">
      <c r="B41" s="476" t="s">
        <v>362</v>
      </c>
      <c r="C41" s="398" t="s">
        <v>211</v>
      </c>
      <c r="D41" s="398" t="s">
        <v>363</v>
      </c>
      <c r="E41" s="398" t="s">
        <v>265</v>
      </c>
      <c r="F41" s="398" t="s">
        <v>299</v>
      </c>
      <c r="G41" s="368">
        <v>88</v>
      </c>
      <c r="H41" s="368">
        <v>89</v>
      </c>
      <c r="I41" s="368">
        <v>88</v>
      </c>
      <c r="J41" s="368">
        <v>89</v>
      </c>
      <c r="K41" s="368">
        <v>90</v>
      </c>
      <c r="L41" s="369" t="s">
        <v>267</v>
      </c>
      <c r="M41" s="494" t="s">
        <v>267</v>
      </c>
      <c r="N41" s="482">
        <v>88.78</v>
      </c>
      <c r="P41" s="373"/>
      <c r="Q41" s="374"/>
      <c r="R41" s="387"/>
    </row>
    <row r="42" spans="1:18" ht="20.100000000000001" customHeight="1">
      <c r="B42" s="476"/>
      <c r="C42" s="398" t="s">
        <v>211</v>
      </c>
      <c r="D42" s="398" t="s">
        <v>364</v>
      </c>
      <c r="E42" s="398" t="s">
        <v>265</v>
      </c>
      <c r="F42" s="398" t="s">
        <v>365</v>
      </c>
      <c r="G42" s="368">
        <v>83</v>
      </c>
      <c r="H42" s="368">
        <v>85</v>
      </c>
      <c r="I42" s="368">
        <v>85</v>
      </c>
      <c r="J42" s="368">
        <v>87</v>
      </c>
      <c r="K42" s="368">
        <v>83</v>
      </c>
      <c r="L42" s="369" t="s">
        <v>267</v>
      </c>
      <c r="M42" s="494" t="s">
        <v>267</v>
      </c>
      <c r="N42" s="482">
        <v>85.1</v>
      </c>
      <c r="P42" s="373"/>
      <c r="Q42" s="374"/>
      <c r="R42" s="387"/>
    </row>
    <row r="43" spans="1:18" s="485" customFormat="1" ht="20.100000000000001" customHeight="1">
      <c r="A43" s="483"/>
      <c r="B43" s="484"/>
      <c r="C43" s="398" t="s">
        <v>211</v>
      </c>
      <c r="D43" s="398" t="s">
        <v>366</v>
      </c>
      <c r="E43" s="398" t="s">
        <v>265</v>
      </c>
      <c r="F43" s="398" t="s">
        <v>367</v>
      </c>
      <c r="G43" s="368">
        <v>78</v>
      </c>
      <c r="H43" s="368">
        <v>75</v>
      </c>
      <c r="I43" s="368">
        <v>76</v>
      </c>
      <c r="J43" s="368">
        <v>74</v>
      </c>
      <c r="K43" s="368">
        <v>75</v>
      </c>
      <c r="L43" s="368" t="s">
        <v>267</v>
      </c>
      <c r="M43" s="481" t="s">
        <v>267</v>
      </c>
      <c r="N43" s="482">
        <v>75.760000000000005</v>
      </c>
      <c r="P43" s="373"/>
      <c r="Q43" s="374"/>
      <c r="R43" s="486"/>
    </row>
    <row r="44" spans="1:18" ht="20.100000000000001" customHeight="1">
      <c r="B44" s="397" t="s">
        <v>368</v>
      </c>
      <c r="C44" s="398" t="s">
        <v>341</v>
      </c>
      <c r="D44" s="398" t="s">
        <v>369</v>
      </c>
      <c r="E44" s="398" t="s">
        <v>299</v>
      </c>
      <c r="F44" s="398" t="s">
        <v>299</v>
      </c>
      <c r="G44" s="368" t="s">
        <v>267</v>
      </c>
      <c r="H44" s="368" t="s">
        <v>267</v>
      </c>
      <c r="I44" s="368">
        <v>84</v>
      </c>
      <c r="J44" s="368" t="s">
        <v>267</v>
      </c>
      <c r="K44" s="368">
        <v>87</v>
      </c>
      <c r="L44" s="368" t="s">
        <v>267</v>
      </c>
      <c r="M44" s="481" t="s">
        <v>267</v>
      </c>
      <c r="N44" s="482">
        <v>85.22</v>
      </c>
      <c r="P44" s="373"/>
      <c r="Q44" s="374"/>
      <c r="R44" s="373"/>
    </row>
    <row r="45" spans="1:18" ht="20.100000000000001" customHeight="1">
      <c r="B45" s="488" t="s">
        <v>370</v>
      </c>
      <c r="C45" s="398" t="s">
        <v>341</v>
      </c>
      <c r="D45" s="398" t="s">
        <v>371</v>
      </c>
      <c r="E45" s="398" t="s">
        <v>299</v>
      </c>
      <c r="F45" s="398" t="s">
        <v>372</v>
      </c>
      <c r="G45" s="368">
        <v>16.78</v>
      </c>
      <c r="H45" s="368">
        <v>16.510000000000002</v>
      </c>
      <c r="I45" s="368">
        <v>16.95</v>
      </c>
      <c r="J45" s="368">
        <v>15.6</v>
      </c>
      <c r="K45" s="368">
        <v>15.6</v>
      </c>
      <c r="L45" s="368">
        <v>16.38</v>
      </c>
      <c r="M45" s="368" t="s">
        <v>267</v>
      </c>
      <c r="N45" s="482">
        <v>16.329999999999998</v>
      </c>
      <c r="P45" s="373"/>
      <c r="Q45" s="374"/>
      <c r="R45" s="387"/>
    </row>
    <row r="46" spans="1:18" ht="20.100000000000001" customHeight="1">
      <c r="B46" s="476"/>
      <c r="C46" s="398" t="s">
        <v>229</v>
      </c>
      <c r="D46" s="398" t="s">
        <v>371</v>
      </c>
      <c r="E46" s="398" t="s">
        <v>299</v>
      </c>
      <c r="F46" s="398" t="s">
        <v>372</v>
      </c>
      <c r="G46" s="368">
        <v>54</v>
      </c>
      <c r="H46" s="368">
        <v>49</v>
      </c>
      <c r="I46" s="368">
        <v>56</v>
      </c>
      <c r="J46" s="368">
        <v>51</v>
      </c>
      <c r="K46" s="368">
        <v>55</v>
      </c>
      <c r="L46" s="369">
        <v>53</v>
      </c>
      <c r="M46" s="494" t="s">
        <v>267</v>
      </c>
      <c r="N46" s="482">
        <v>53.36</v>
      </c>
      <c r="P46" s="373"/>
      <c r="Q46" s="374"/>
      <c r="R46" s="387"/>
    </row>
    <row r="47" spans="1:18" ht="20.100000000000001" customHeight="1">
      <c r="B47" s="476"/>
      <c r="C47" s="398" t="s">
        <v>211</v>
      </c>
      <c r="D47" s="398" t="s">
        <v>373</v>
      </c>
      <c r="E47" s="398" t="s">
        <v>299</v>
      </c>
      <c r="F47" s="398" t="s">
        <v>299</v>
      </c>
      <c r="G47" s="368">
        <v>75</v>
      </c>
      <c r="H47" s="368">
        <v>75</v>
      </c>
      <c r="I47" s="368">
        <v>85</v>
      </c>
      <c r="J47" s="368">
        <v>80</v>
      </c>
      <c r="K47" s="368">
        <v>90</v>
      </c>
      <c r="L47" s="369" t="s">
        <v>267</v>
      </c>
      <c r="M47" s="494" t="s">
        <v>267</v>
      </c>
      <c r="N47" s="482">
        <v>80.75</v>
      </c>
      <c r="P47" s="373"/>
      <c r="Q47" s="374"/>
      <c r="R47" s="387"/>
    </row>
    <row r="48" spans="1:18" s="485" customFormat="1" ht="20.100000000000001" customHeight="1">
      <c r="A48" s="483"/>
      <c r="B48" s="484"/>
      <c r="C48" s="398" t="s">
        <v>341</v>
      </c>
      <c r="D48" s="398" t="s">
        <v>374</v>
      </c>
      <c r="E48" s="398" t="s">
        <v>299</v>
      </c>
      <c r="F48" s="398" t="s">
        <v>299</v>
      </c>
      <c r="G48" s="368" t="s">
        <v>267</v>
      </c>
      <c r="H48" s="368" t="s">
        <v>267</v>
      </c>
      <c r="I48" s="368">
        <v>37</v>
      </c>
      <c r="J48" s="368" t="s">
        <v>267</v>
      </c>
      <c r="K48" s="368">
        <v>66</v>
      </c>
      <c r="L48" s="368" t="s">
        <v>267</v>
      </c>
      <c r="M48" s="368" t="s">
        <v>267</v>
      </c>
      <c r="N48" s="482">
        <v>50.66</v>
      </c>
      <c r="P48" s="373"/>
      <c r="Q48" s="374"/>
      <c r="R48" s="486"/>
    </row>
    <row r="49" spans="1:18" ht="20.100000000000001" customHeight="1">
      <c r="B49" s="488" t="s">
        <v>375</v>
      </c>
      <c r="C49" s="398" t="s">
        <v>211</v>
      </c>
      <c r="D49" s="398" t="s">
        <v>376</v>
      </c>
      <c r="E49" s="398" t="s">
        <v>265</v>
      </c>
      <c r="F49" s="398" t="s">
        <v>377</v>
      </c>
      <c r="G49" s="368">
        <v>121.62</v>
      </c>
      <c r="H49" s="368">
        <v>120</v>
      </c>
      <c r="I49" s="368">
        <v>109.25</v>
      </c>
      <c r="J49" s="368">
        <v>102.18</v>
      </c>
      <c r="K49" s="368">
        <v>91.19</v>
      </c>
      <c r="L49" s="368" t="s">
        <v>267</v>
      </c>
      <c r="M49" s="481" t="s">
        <v>267</v>
      </c>
      <c r="N49" s="482">
        <v>106.6</v>
      </c>
      <c r="P49" s="373"/>
      <c r="Q49" s="374"/>
      <c r="R49" s="387"/>
    </row>
    <row r="50" spans="1:18" ht="20.100000000000001" customHeight="1">
      <c r="B50" s="476"/>
      <c r="C50" s="398" t="s">
        <v>341</v>
      </c>
      <c r="D50" s="398" t="s">
        <v>378</v>
      </c>
      <c r="E50" s="398" t="s">
        <v>265</v>
      </c>
      <c r="F50" s="398" t="s">
        <v>377</v>
      </c>
      <c r="G50" s="368">
        <v>94.29</v>
      </c>
      <c r="H50" s="368">
        <v>86.43</v>
      </c>
      <c r="I50" s="368">
        <v>95.86</v>
      </c>
      <c r="J50" s="368">
        <v>69.14</v>
      </c>
      <c r="K50" s="368">
        <v>59.71</v>
      </c>
      <c r="L50" s="368" t="s">
        <v>267</v>
      </c>
      <c r="M50" s="481" t="s">
        <v>267</v>
      </c>
      <c r="N50" s="482">
        <v>81.09</v>
      </c>
      <c r="P50" s="373"/>
      <c r="Q50" s="374"/>
      <c r="R50" s="387"/>
    </row>
    <row r="51" spans="1:18" ht="20.100000000000001" customHeight="1">
      <c r="B51" s="476"/>
      <c r="C51" s="398" t="s">
        <v>211</v>
      </c>
      <c r="D51" s="398" t="s">
        <v>378</v>
      </c>
      <c r="E51" s="398" t="s">
        <v>265</v>
      </c>
      <c r="F51" s="398" t="s">
        <v>377</v>
      </c>
      <c r="G51" s="368">
        <v>140</v>
      </c>
      <c r="H51" s="368">
        <v>130</v>
      </c>
      <c r="I51" s="368">
        <v>123.57</v>
      </c>
      <c r="J51" s="368">
        <v>121.32</v>
      </c>
      <c r="K51" s="368">
        <v>117.14</v>
      </c>
      <c r="L51" s="368" t="s">
        <v>267</v>
      </c>
      <c r="M51" s="481" t="s">
        <v>267</v>
      </c>
      <c r="N51" s="482">
        <v>127.44</v>
      </c>
      <c r="P51" s="373"/>
      <c r="Q51" s="374"/>
      <c r="R51" s="387"/>
    </row>
    <row r="52" spans="1:18" ht="20.100000000000001" customHeight="1">
      <c r="B52" s="476"/>
      <c r="C52" s="398" t="s">
        <v>341</v>
      </c>
      <c r="D52" s="398" t="s">
        <v>379</v>
      </c>
      <c r="E52" s="398" t="s">
        <v>265</v>
      </c>
      <c r="F52" s="398" t="s">
        <v>380</v>
      </c>
      <c r="G52" s="368" t="s">
        <v>267</v>
      </c>
      <c r="H52" s="368" t="s">
        <v>267</v>
      </c>
      <c r="I52" s="368">
        <v>78</v>
      </c>
      <c r="J52" s="368" t="s">
        <v>267</v>
      </c>
      <c r="K52" s="368">
        <v>32</v>
      </c>
      <c r="L52" s="368" t="s">
        <v>267</v>
      </c>
      <c r="M52" s="481" t="s">
        <v>267</v>
      </c>
      <c r="N52" s="482">
        <v>47.08</v>
      </c>
      <c r="P52" s="373"/>
      <c r="Q52" s="374"/>
      <c r="R52" s="387"/>
    </row>
    <row r="53" spans="1:18" ht="20.100000000000001" customHeight="1">
      <c r="B53" s="476"/>
      <c r="C53" s="398" t="s">
        <v>231</v>
      </c>
      <c r="D53" s="398" t="s">
        <v>381</v>
      </c>
      <c r="E53" s="398" t="s">
        <v>265</v>
      </c>
      <c r="F53" s="398" t="s">
        <v>380</v>
      </c>
      <c r="G53" s="368">
        <v>62</v>
      </c>
      <c r="H53" s="368">
        <v>62</v>
      </c>
      <c r="I53" s="368">
        <v>62</v>
      </c>
      <c r="J53" s="368">
        <v>62</v>
      </c>
      <c r="K53" s="368">
        <v>62</v>
      </c>
      <c r="L53" s="368" t="s">
        <v>267</v>
      </c>
      <c r="M53" s="481" t="s">
        <v>267</v>
      </c>
      <c r="N53" s="482">
        <v>62</v>
      </c>
      <c r="P53" s="373"/>
      <c r="Q53" s="374"/>
      <c r="R53" s="387"/>
    </row>
    <row r="54" spans="1:18" ht="20.100000000000001" customHeight="1">
      <c r="B54" s="476"/>
      <c r="C54" s="398" t="s">
        <v>229</v>
      </c>
      <c r="D54" s="398" t="s">
        <v>382</v>
      </c>
      <c r="E54" s="398" t="s">
        <v>265</v>
      </c>
      <c r="F54" s="398" t="s">
        <v>299</v>
      </c>
      <c r="G54" s="368">
        <v>152</v>
      </c>
      <c r="H54" s="368">
        <v>151</v>
      </c>
      <c r="I54" s="368">
        <v>141</v>
      </c>
      <c r="J54" s="368">
        <v>141</v>
      </c>
      <c r="K54" s="368">
        <v>141</v>
      </c>
      <c r="L54" s="368">
        <v>141</v>
      </c>
      <c r="M54" s="481" t="s">
        <v>267</v>
      </c>
      <c r="N54" s="482">
        <v>144.22</v>
      </c>
      <c r="P54" s="373"/>
      <c r="Q54" s="374"/>
      <c r="R54" s="387"/>
    </row>
    <row r="55" spans="1:18" s="485" customFormat="1" ht="20.100000000000001" customHeight="1">
      <c r="A55" s="483"/>
      <c r="B55" s="488" t="s">
        <v>383</v>
      </c>
      <c r="C55" s="398" t="s">
        <v>384</v>
      </c>
      <c r="D55" s="398" t="s">
        <v>301</v>
      </c>
      <c r="E55" s="398" t="s">
        <v>299</v>
      </c>
      <c r="F55" s="398" t="s">
        <v>299</v>
      </c>
      <c r="G55" s="368">
        <v>75.599999999999994</v>
      </c>
      <c r="H55" s="368">
        <v>75.599999999999994</v>
      </c>
      <c r="I55" s="368">
        <v>75.599999999999994</v>
      </c>
      <c r="J55" s="368">
        <v>75.599999999999994</v>
      </c>
      <c r="K55" s="368">
        <v>75.599999999999994</v>
      </c>
      <c r="L55" s="368" t="s">
        <v>267</v>
      </c>
      <c r="M55" s="481" t="s">
        <v>267</v>
      </c>
      <c r="N55" s="482">
        <v>75.599999999999994</v>
      </c>
      <c r="P55" s="373"/>
      <c r="Q55" s="374"/>
      <c r="R55" s="387"/>
    </row>
    <row r="56" spans="1:18" s="485" customFormat="1" ht="20.100000000000001" customHeight="1">
      <c r="A56" s="483"/>
      <c r="B56" s="484"/>
      <c r="C56" s="398" t="s">
        <v>233</v>
      </c>
      <c r="D56" s="398" t="s">
        <v>301</v>
      </c>
      <c r="E56" s="398" t="s">
        <v>299</v>
      </c>
      <c r="F56" s="398" t="s">
        <v>299</v>
      </c>
      <c r="G56" s="368">
        <v>94.5</v>
      </c>
      <c r="H56" s="368">
        <v>94.5</v>
      </c>
      <c r="I56" s="368">
        <v>94.5</v>
      </c>
      <c r="J56" s="368">
        <v>94.5</v>
      </c>
      <c r="K56" s="368">
        <v>94.5</v>
      </c>
      <c r="L56" s="368" t="s">
        <v>267</v>
      </c>
      <c r="M56" s="481" t="s">
        <v>267</v>
      </c>
      <c r="N56" s="482">
        <v>94.5</v>
      </c>
      <c r="P56" s="373"/>
      <c r="Q56" s="374"/>
      <c r="R56" s="486"/>
    </row>
    <row r="57" spans="1:18" ht="20.100000000000001" customHeight="1">
      <c r="B57" s="397" t="s">
        <v>385</v>
      </c>
      <c r="C57" s="398" t="s">
        <v>341</v>
      </c>
      <c r="D57" s="398" t="s">
        <v>386</v>
      </c>
      <c r="E57" s="398" t="s">
        <v>299</v>
      </c>
      <c r="F57" s="398" t="s">
        <v>299</v>
      </c>
      <c r="G57" s="368" t="s">
        <v>267</v>
      </c>
      <c r="H57" s="368" t="s">
        <v>267</v>
      </c>
      <c r="I57" s="368">
        <v>65.569999999999993</v>
      </c>
      <c r="J57" s="368" t="s">
        <v>267</v>
      </c>
      <c r="K57" s="368">
        <v>62.29</v>
      </c>
      <c r="L57" s="368" t="s">
        <v>267</v>
      </c>
      <c r="M57" s="481" t="s">
        <v>267</v>
      </c>
      <c r="N57" s="482">
        <v>64.75</v>
      </c>
      <c r="P57" s="373"/>
      <c r="Q57" s="374"/>
      <c r="R57" s="373"/>
    </row>
    <row r="58" spans="1:18" s="485" customFormat="1" ht="20.100000000000001" customHeight="1">
      <c r="A58" s="483"/>
      <c r="B58" s="488" t="s">
        <v>387</v>
      </c>
      <c r="C58" s="398" t="s">
        <v>293</v>
      </c>
      <c r="D58" s="398" t="s">
        <v>388</v>
      </c>
      <c r="E58" s="398" t="s">
        <v>299</v>
      </c>
      <c r="F58" s="398" t="s">
        <v>299</v>
      </c>
      <c r="G58" s="368">
        <v>259.58999999999997</v>
      </c>
      <c r="H58" s="368">
        <v>259.56</v>
      </c>
      <c r="I58" s="368">
        <v>259.51</v>
      </c>
      <c r="J58" s="368">
        <v>259.52</v>
      </c>
      <c r="K58" s="368">
        <v>259.52</v>
      </c>
      <c r="L58" s="368" t="s">
        <v>267</v>
      </c>
      <c r="M58" s="481" t="s">
        <v>267</v>
      </c>
      <c r="N58" s="482">
        <v>259.55</v>
      </c>
      <c r="P58" s="373"/>
      <c r="Q58" s="374"/>
      <c r="R58" s="486"/>
    </row>
    <row r="59" spans="1:18" ht="20.100000000000001" customHeight="1">
      <c r="B59" s="488" t="s">
        <v>389</v>
      </c>
      <c r="C59" s="398" t="s">
        <v>341</v>
      </c>
      <c r="D59" s="398" t="s">
        <v>390</v>
      </c>
      <c r="E59" s="398" t="s">
        <v>265</v>
      </c>
      <c r="F59" s="398" t="s">
        <v>299</v>
      </c>
      <c r="G59" s="368" t="s">
        <v>267</v>
      </c>
      <c r="H59" s="368">
        <v>29</v>
      </c>
      <c r="I59" s="368">
        <v>21</v>
      </c>
      <c r="J59" s="368">
        <v>16</v>
      </c>
      <c r="K59" s="368">
        <v>27</v>
      </c>
      <c r="L59" s="368">
        <v>36</v>
      </c>
      <c r="M59" s="481" t="s">
        <v>267</v>
      </c>
      <c r="N59" s="482">
        <v>26.3</v>
      </c>
      <c r="P59" s="373"/>
      <c r="Q59" s="374"/>
      <c r="R59" s="387"/>
    </row>
    <row r="60" spans="1:18" ht="20.100000000000001" customHeight="1">
      <c r="B60" s="476"/>
      <c r="C60" s="398" t="s">
        <v>229</v>
      </c>
      <c r="D60" s="398" t="s">
        <v>390</v>
      </c>
      <c r="E60" s="398" t="s">
        <v>265</v>
      </c>
      <c r="F60" s="398" t="s">
        <v>299</v>
      </c>
      <c r="G60" s="368">
        <v>142</v>
      </c>
      <c r="H60" s="368">
        <v>140</v>
      </c>
      <c r="I60" s="368">
        <v>129</v>
      </c>
      <c r="J60" s="368">
        <v>133</v>
      </c>
      <c r="K60" s="368">
        <v>140</v>
      </c>
      <c r="L60" s="368">
        <v>160</v>
      </c>
      <c r="M60" s="481" t="s">
        <v>267</v>
      </c>
      <c r="N60" s="482">
        <v>139.69999999999999</v>
      </c>
      <c r="P60" s="373"/>
      <c r="Q60" s="374"/>
      <c r="R60" s="387"/>
    </row>
    <row r="61" spans="1:18" ht="20.100000000000001" customHeight="1">
      <c r="B61" s="476"/>
      <c r="C61" s="398" t="s">
        <v>211</v>
      </c>
      <c r="D61" s="398" t="s">
        <v>390</v>
      </c>
      <c r="E61" s="398" t="s">
        <v>265</v>
      </c>
      <c r="F61" s="398" t="s">
        <v>299</v>
      </c>
      <c r="G61" s="368">
        <v>55</v>
      </c>
      <c r="H61" s="368">
        <v>65</v>
      </c>
      <c r="I61" s="368">
        <v>125</v>
      </c>
      <c r="J61" s="368">
        <v>120</v>
      </c>
      <c r="K61" s="368">
        <v>78</v>
      </c>
      <c r="L61" s="368" t="s">
        <v>267</v>
      </c>
      <c r="M61" s="481" t="s">
        <v>267</v>
      </c>
      <c r="N61" s="482">
        <v>87.74</v>
      </c>
      <c r="P61" s="373"/>
      <c r="Q61" s="374"/>
      <c r="R61" s="387"/>
    </row>
    <row r="62" spans="1:18" ht="20.100000000000001" customHeight="1">
      <c r="B62" s="476"/>
      <c r="C62" s="398" t="s">
        <v>341</v>
      </c>
      <c r="D62" s="398" t="s">
        <v>391</v>
      </c>
      <c r="E62" s="398" t="s">
        <v>265</v>
      </c>
      <c r="F62" s="398" t="s">
        <v>299</v>
      </c>
      <c r="G62" s="368" t="s">
        <v>267</v>
      </c>
      <c r="H62" s="368">
        <v>40.96</v>
      </c>
      <c r="I62" s="368">
        <v>28.95</v>
      </c>
      <c r="J62" s="368">
        <v>25.63</v>
      </c>
      <c r="K62" s="368">
        <v>20.96</v>
      </c>
      <c r="L62" s="368">
        <v>26.76</v>
      </c>
      <c r="M62" s="481" t="s">
        <v>267</v>
      </c>
      <c r="N62" s="482">
        <v>28.97</v>
      </c>
      <c r="P62" s="373"/>
      <c r="Q62" s="374"/>
      <c r="R62" s="387"/>
    </row>
    <row r="63" spans="1:18" ht="20.100000000000001" customHeight="1">
      <c r="B63" s="476"/>
      <c r="C63" s="398" t="s">
        <v>341</v>
      </c>
      <c r="D63" s="398" t="s">
        <v>392</v>
      </c>
      <c r="E63" s="398" t="s">
        <v>265</v>
      </c>
      <c r="F63" s="398" t="s">
        <v>393</v>
      </c>
      <c r="G63" s="368">
        <v>37.65</v>
      </c>
      <c r="H63" s="368">
        <v>55</v>
      </c>
      <c r="I63" s="368">
        <v>41.32</v>
      </c>
      <c r="J63" s="368">
        <v>40.83</v>
      </c>
      <c r="K63" s="368">
        <v>26.23</v>
      </c>
      <c r="L63" s="368">
        <v>26.5</v>
      </c>
      <c r="M63" s="481" t="s">
        <v>267</v>
      </c>
      <c r="N63" s="482">
        <v>42.28</v>
      </c>
      <c r="P63" s="373"/>
      <c r="Q63" s="374"/>
      <c r="R63" s="387"/>
    </row>
    <row r="64" spans="1:18" ht="20.100000000000001" customHeight="1">
      <c r="B64" s="476"/>
      <c r="C64" s="398" t="s">
        <v>229</v>
      </c>
      <c r="D64" s="398" t="s">
        <v>392</v>
      </c>
      <c r="E64" s="398" t="s">
        <v>265</v>
      </c>
      <c r="F64" s="398" t="s">
        <v>393</v>
      </c>
      <c r="G64" s="368">
        <v>65</v>
      </c>
      <c r="H64" s="368">
        <v>82</v>
      </c>
      <c r="I64" s="368">
        <v>68</v>
      </c>
      <c r="J64" s="368">
        <v>56</v>
      </c>
      <c r="K64" s="368">
        <v>61</v>
      </c>
      <c r="L64" s="368">
        <v>48</v>
      </c>
      <c r="M64" s="481" t="s">
        <v>267</v>
      </c>
      <c r="N64" s="482">
        <v>70.7</v>
      </c>
      <c r="P64" s="373"/>
      <c r="Q64" s="374"/>
      <c r="R64" s="387"/>
    </row>
    <row r="65" spans="1:18" ht="20.100000000000001" customHeight="1">
      <c r="B65" s="476"/>
      <c r="C65" s="398" t="s">
        <v>231</v>
      </c>
      <c r="D65" s="398" t="s">
        <v>392</v>
      </c>
      <c r="E65" s="398" t="s">
        <v>265</v>
      </c>
      <c r="F65" s="398" t="s">
        <v>393</v>
      </c>
      <c r="G65" s="368">
        <v>63</v>
      </c>
      <c r="H65" s="368">
        <v>63</v>
      </c>
      <c r="I65" s="368">
        <v>63</v>
      </c>
      <c r="J65" s="368">
        <v>63</v>
      </c>
      <c r="K65" s="368">
        <v>63</v>
      </c>
      <c r="L65" s="368" t="s">
        <v>267</v>
      </c>
      <c r="M65" s="481" t="s">
        <v>267</v>
      </c>
      <c r="N65" s="482">
        <v>63</v>
      </c>
      <c r="P65" s="373"/>
      <c r="Q65" s="374"/>
      <c r="R65" s="387"/>
    </row>
    <row r="66" spans="1:18" s="485" customFormat="1" ht="20.100000000000001" customHeight="1">
      <c r="A66" s="483"/>
      <c r="B66" s="484"/>
      <c r="C66" s="398" t="s">
        <v>211</v>
      </c>
      <c r="D66" s="398" t="s">
        <v>392</v>
      </c>
      <c r="E66" s="398" t="s">
        <v>265</v>
      </c>
      <c r="F66" s="398" t="s">
        <v>393</v>
      </c>
      <c r="G66" s="368">
        <v>55</v>
      </c>
      <c r="H66" s="368">
        <v>60</v>
      </c>
      <c r="I66" s="368">
        <v>70</v>
      </c>
      <c r="J66" s="368">
        <v>75</v>
      </c>
      <c r="K66" s="368">
        <v>70</v>
      </c>
      <c r="L66" s="368" t="s">
        <v>267</v>
      </c>
      <c r="M66" s="481" t="s">
        <v>267</v>
      </c>
      <c r="N66" s="482">
        <v>64.27</v>
      </c>
      <c r="P66" s="373"/>
      <c r="Q66" s="374"/>
      <c r="R66" s="486"/>
    </row>
    <row r="67" spans="1:18" ht="20.100000000000001" customHeight="1" thickBot="1">
      <c r="B67" s="378" t="s">
        <v>394</v>
      </c>
      <c r="C67" s="379" t="s">
        <v>384</v>
      </c>
      <c r="D67" s="379" t="s">
        <v>301</v>
      </c>
      <c r="E67" s="379" t="s">
        <v>299</v>
      </c>
      <c r="F67" s="379" t="s">
        <v>299</v>
      </c>
      <c r="G67" s="495">
        <v>76.900000000000006</v>
      </c>
      <c r="H67" s="495">
        <v>76.900000000000006</v>
      </c>
      <c r="I67" s="495">
        <v>76.900000000000006</v>
      </c>
      <c r="J67" s="495">
        <v>76.900000000000006</v>
      </c>
      <c r="K67" s="495">
        <v>76.900000000000006</v>
      </c>
      <c r="L67" s="495" t="s">
        <v>267</v>
      </c>
      <c r="M67" s="495" t="s">
        <v>267</v>
      </c>
      <c r="N67" s="496">
        <v>76.900000000000006</v>
      </c>
      <c r="P67" s="373"/>
      <c r="Q67" s="374"/>
      <c r="R67" s="387"/>
    </row>
    <row r="68" spans="1:18" ht="16.350000000000001" customHeight="1">
      <c r="N68" s="151" t="s">
        <v>54</v>
      </c>
      <c r="P68" s="373"/>
      <c r="Q68" s="374"/>
    </row>
    <row r="69" spans="1:18" ht="16.350000000000001" customHeight="1">
      <c r="M69" s="497"/>
      <c r="N69" s="241"/>
      <c r="P69" s="373"/>
      <c r="Q69" s="374"/>
    </row>
    <row r="70" spans="1:18" ht="16.350000000000001" customHeight="1">
      <c r="P70" s="373"/>
      <c r="Q70" s="374"/>
    </row>
    <row r="71" spans="1:18" ht="16.350000000000001" customHeight="1">
      <c r="P71" s="373"/>
      <c r="Q71" s="374"/>
    </row>
    <row r="72" spans="1:18" ht="16.350000000000001" customHeight="1">
      <c r="Q72" s="387"/>
    </row>
    <row r="73" spans="1:18" ht="16.350000000000001" customHeight="1">
      <c r="Q73" s="387"/>
    </row>
    <row r="74" spans="1:18" ht="16.350000000000001" customHeight="1">
      <c r="Q74" s="387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6A7D-9018-4AEA-A00B-E70EB3187C56}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98" customWidth="1"/>
    <col min="2" max="2" width="36.28515625" style="474" bestFit="1" customWidth="1"/>
    <col min="3" max="3" width="12.7109375" style="474" customWidth="1"/>
    <col min="4" max="4" width="29.5703125" style="474" bestFit="1" customWidth="1"/>
    <col min="5" max="5" width="7.7109375" style="474" customWidth="1"/>
    <col min="6" max="6" width="21.7109375" style="474" customWidth="1"/>
    <col min="7" max="7" width="51.7109375" style="474" bestFit="1" customWidth="1"/>
    <col min="8" max="8" width="3.7109375" style="330" customWidth="1"/>
    <col min="9" max="9" width="8.28515625" style="330" bestFit="1" customWidth="1"/>
    <col min="10" max="10" width="10.85546875" style="499" bestFit="1" customWidth="1"/>
    <col min="11" max="11" width="9.28515625" style="330" customWidth="1"/>
    <col min="12" max="12" width="12.5703125" style="330"/>
    <col min="13" max="14" width="14.7109375" style="330" bestFit="1" customWidth="1"/>
    <col min="15" max="15" width="12.85546875" style="330" bestFit="1" customWidth="1"/>
    <col min="16" max="16384" width="12.5703125" style="330"/>
  </cols>
  <sheetData>
    <row r="2" spans="1:11">
      <c r="G2" s="333"/>
      <c r="H2" s="334"/>
    </row>
    <row r="3" spans="1:11" ht="8.25" customHeight="1">
      <c r="H3" s="334"/>
    </row>
    <row r="4" spans="1:11" ht="0.75" customHeight="1" thickBot="1">
      <c r="H4" s="334"/>
    </row>
    <row r="5" spans="1:11" ht="26.25" customHeight="1" thickBot="1">
      <c r="B5" s="412" t="s">
        <v>395</v>
      </c>
      <c r="C5" s="413"/>
      <c r="D5" s="413"/>
      <c r="E5" s="413"/>
      <c r="F5" s="413"/>
      <c r="G5" s="414"/>
      <c r="H5" s="336"/>
    </row>
    <row r="6" spans="1:11" ht="15" customHeight="1">
      <c r="B6" s="416"/>
      <c r="C6" s="416"/>
      <c r="D6" s="416"/>
      <c r="E6" s="416"/>
      <c r="F6" s="416"/>
      <c r="G6" s="416"/>
      <c r="H6" s="338"/>
    </row>
    <row r="7" spans="1:11" ht="15" customHeight="1">
      <c r="B7" s="416" t="s">
        <v>316</v>
      </c>
      <c r="C7" s="416"/>
      <c r="D7" s="416"/>
      <c r="E7" s="416"/>
      <c r="F7" s="416"/>
      <c r="G7" s="416"/>
      <c r="H7" s="338"/>
    </row>
    <row r="8" spans="1:11" ht="15" customHeight="1">
      <c r="B8" s="500"/>
      <c r="C8" s="500"/>
      <c r="D8" s="500"/>
      <c r="E8" s="500"/>
      <c r="F8" s="500"/>
      <c r="G8" s="500"/>
      <c r="H8" s="338"/>
    </row>
    <row r="9" spans="1:11" ht="16.5" customHeight="1">
      <c r="B9" s="345" t="s">
        <v>317</v>
      </c>
      <c r="C9" s="345"/>
      <c r="D9" s="345"/>
      <c r="E9" s="345"/>
      <c r="F9" s="345"/>
      <c r="G9" s="345"/>
      <c r="H9" s="338"/>
    </row>
    <row r="10" spans="1:11" ht="12" customHeight="1">
      <c r="B10" s="501"/>
      <c r="C10" s="501"/>
      <c r="D10" s="501"/>
      <c r="E10" s="501"/>
      <c r="F10" s="501"/>
      <c r="G10" s="501"/>
      <c r="H10" s="338"/>
      <c r="J10" s="502"/>
    </row>
    <row r="11" spans="1:11" ht="17.25" customHeight="1">
      <c r="A11" s="503"/>
      <c r="B11" s="504" t="s">
        <v>69</v>
      </c>
      <c r="C11" s="504"/>
      <c r="D11" s="504"/>
      <c r="E11" s="504"/>
      <c r="F11" s="504"/>
      <c r="G11" s="504"/>
      <c r="H11" s="505"/>
    </row>
    <row r="12" spans="1:11" ht="6.75" customHeight="1" thickBot="1">
      <c r="A12" s="503"/>
      <c r="B12" s="506"/>
      <c r="C12" s="506"/>
      <c r="D12" s="506"/>
      <c r="E12" s="506"/>
      <c r="F12" s="506"/>
      <c r="G12" s="506"/>
      <c r="H12" s="505"/>
    </row>
    <row r="13" spans="1:11" ht="16.350000000000001" customHeight="1">
      <c r="A13" s="503"/>
      <c r="B13" s="350" t="s">
        <v>146</v>
      </c>
      <c r="C13" s="351" t="s">
        <v>254</v>
      </c>
      <c r="D13" s="352" t="s">
        <v>255</v>
      </c>
      <c r="E13" s="351" t="s">
        <v>256</v>
      </c>
      <c r="F13" s="352" t="s">
        <v>257</v>
      </c>
      <c r="G13" s="424" t="s">
        <v>318</v>
      </c>
      <c r="H13" s="507"/>
    </row>
    <row r="14" spans="1:11" ht="16.350000000000001" customHeight="1">
      <c r="A14" s="503"/>
      <c r="B14" s="359"/>
      <c r="C14" s="360"/>
      <c r="D14" s="425" t="s">
        <v>260</v>
      </c>
      <c r="E14" s="360"/>
      <c r="F14" s="361"/>
      <c r="G14" s="426" t="s">
        <v>319</v>
      </c>
      <c r="H14" s="508"/>
    </row>
    <row r="15" spans="1:11" ht="30" customHeight="1">
      <c r="A15" s="503"/>
      <c r="B15" s="433" t="s">
        <v>331</v>
      </c>
      <c r="C15" s="367" t="s">
        <v>320</v>
      </c>
      <c r="D15" s="367" t="s">
        <v>333</v>
      </c>
      <c r="E15" s="367" t="s">
        <v>299</v>
      </c>
      <c r="F15" s="367" t="s">
        <v>334</v>
      </c>
      <c r="G15" s="429">
        <v>180</v>
      </c>
      <c r="H15" s="396"/>
      <c r="I15" s="430"/>
      <c r="J15" s="509"/>
      <c r="K15" s="510"/>
    </row>
    <row r="16" spans="1:11" s="375" customFormat="1" ht="30" customHeight="1">
      <c r="A16" s="498"/>
      <c r="B16" s="366"/>
      <c r="C16" s="367" t="s">
        <v>320</v>
      </c>
      <c r="D16" s="367" t="s">
        <v>335</v>
      </c>
      <c r="E16" s="367" t="s">
        <v>299</v>
      </c>
      <c r="F16" s="367" t="s">
        <v>396</v>
      </c>
      <c r="G16" s="429">
        <v>274.13</v>
      </c>
      <c r="I16" s="430"/>
      <c r="J16" s="509"/>
      <c r="K16" s="430"/>
    </row>
    <row r="17" spans="1:11" s="485" customFormat="1" ht="30" customHeight="1">
      <c r="A17" s="511"/>
      <c r="B17" s="376"/>
      <c r="C17" s="367" t="s">
        <v>320</v>
      </c>
      <c r="D17" s="367" t="s">
        <v>337</v>
      </c>
      <c r="E17" s="367" t="s">
        <v>299</v>
      </c>
      <c r="F17" s="367" t="s">
        <v>334</v>
      </c>
      <c r="G17" s="429">
        <v>215</v>
      </c>
      <c r="H17" s="512"/>
      <c r="I17" s="430"/>
      <c r="J17" s="509"/>
      <c r="K17" s="513"/>
    </row>
    <row r="18" spans="1:11" s="375" customFormat="1" ht="30" customHeight="1">
      <c r="A18" s="498"/>
      <c r="B18" s="377" t="s">
        <v>340</v>
      </c>
      <c r="C18" s="367" t="s">
        <v>320</v>
      </c>
      <c r="D18" s="367" t="s">
        <v>301</v>
      </c>
      <c r="E18" s="367" t="s">
        <v>299</v>
      </c>
      <c r="F18" s="367" t="s">
        <v>397</v>
      </c>
      <c r="G18" s="429">
        <v>74.599999999999994</v>
      </c>
      <c r="H18" s="372"/>
      <c r="I18" s="430"/>
      <c r="J18" s="509"/>
      <c r="K18" s="430"/>
    </row>
    <row r="19" spans="1:11" s="375" customFormat="1" ht="30" customHeight="1">
      <c r="A19" s="498"/>
      <c r="B19" s="377" t="s">
        <v>343</v>
      </c>
      <c r="C19" s="367" t="s">
        <v>320</v>
      </c>
      <c r="D19" s="367" t="s">
        <v>321</v>
      </c>
      <c r="E19" s="367" t="s">
        <v>299</v>
      </c>
      <c r="F19" s="367" t="s">
        <v>398</v>
      </c>
      <c r="G19" s="429">
        <v>34.549999999999997</v>
      </c>
      <c r="H19" s="372"/>
      <c r="I19" s="430"/>
      <c r="J19" s="509"/>
      <c r="K19" s="430"/>
    </row>
    <row r="20" spans="1:11" s="375" customFormat="1" ht="30" customHeight="1">
      <c r="A20" s="498"/>
      <c r="B20" s="377" t="s">
        <v>345</v>
      </c>
      <c r="C20" s="367" t="s">
        <v>320</v>
      </c>
      <c r="D20" s="367" t="s">
        <v>301</v>
      </c>
      <c r="E20" s="367" t="s">
        <v>299</v>
      </c>
      <c r="F20" s="367" t="s">
        <v>299</v>
      </c>
      <c r="G20" s="429">
        <v>21.08</v>
      </c>
      <c r="H20" s="372"/>
      <c r="I20" s="430"/>
      <c r="J20" s="509"/>
      <c r="K20" s="430"/>
    </row>
    <row r="21" spans="1:11" s="375" customFormat="1" ht="30" customHeight="1">
      <c r="A21" s="498"/>
      <c r="B21" s="514" t="s">
        <v>347</v>
      </c>
      <c r="C21" s="367" t="s">
        <v>320</v>
      </c>
      <c r="D21" s="367" t="s">
        <v>348</v>
      </c>
      <c r="E21" s="367" t="s">
        <v>299</v>
      </c>
      <c r="F21" s="367" t="s">
        <v>399</v>
      </c>
      <c r="G21" s="515">
        <v>212.53</v>
      </c>
      <c r="H21" s="372"/>
      <c r="I21" s="430"/>
      <c r="J21" s="509"/>
      <c r="K21" s="430"/>
    </row>
    <row r="22" spans="1:11" s="375" customFormat="1" ht="30" customHeight="1">
      <c r="A22" s="498"/>
      <c r="B22" s="514" t="s">
        <v>351</v>
      </c>
      <c r="C22" s="367" t="s">
        <v>320</v>
      </c>
      <c r="D22" s="367" t="s">
        <v>301</v>
      </c>
      <c r="E22" s="367" t="s">
        <v>299</v>
      </c>
      <c r="F22" s="367" t="s">
        <v>400</v>
      </c>
      <c r="G22" s="515">
        <v>125.41</v>
      </c>
      <c r="H22" s="372"/>
      <c r="I22" s="430"/>
      <c r="J22" s="509"/>
      <c r="K22" s="430"/>
    </row>
    <row r="23" spans="1:11" s="375" customFormat="1" ht="30" customHeight="1">
      <c r="A23" s="498"/>
      <c r="B23" s="514" t="s">
        <v>401</v>
      </c>
      <c r="C23" s="367" t="s">
        <v>320</v>
      </c>
      <c r="D23" s="367" t="s">
        <v>301</v>
      </c>
      <c r="E23" s="367" t="s">
        <v>299</v>
      </c>
      <c r="F23" s="367" t="s">
        <v>356</v>
      </c>
      <c r="G23" s="515">
        <v>206.29</v>
      </c>
      <c r="H23" s="372"/>
      <c r="I23" s="430"/>
      <c r="J23" s="509"/>
      <c r="K23" s="430"/>
    </row>
    <row r="24" spans="1:11" s="375" customFormat="1" ht="30" customHeight="1">
      <c r="A24" s="498"/>
      <c r="B24" s="377" t="s">
        <v>357</v>
      </c>
      <c r="C24" s="367" t="s">
        <v>320</v>
      </c>
      <c r="D24" s="367" t="s">
        <v>321</v>
      </c>
      <c r="E24" s="367" t="s">
        <v>299</v>
      </c>
      <c r="F24" s="367" t="s">
        <v>299</v>
      </c>
      <c r="G24" s="429">
        <v>137.58000000000001</v>
      </c>
      <c r="H24" s="372"/>
      <c r="I24" s="430"/>
      <c r="J24" s="509"/>
      <c r="K24" s="430"/>
    </row>
    <row r="25" spans="1:11" s="375" customFormat="1" ht="30" customHeight="1">
      <c r="A25" s="498"/>
      <c r="B25" s="377" t="s">
        <v>359</v>
      </c>
      <c r="C25" s="367" t="s">
        <v>320</v>
      </c>
      <c r="D25" s="367" t="s">
        <v>301</v>
      </c>
      <c r="E25" s="367" t="s">
        <v>299</v>
      </c>
      <c r="F25" s="367" t="s">
        <v>299</v>
      </c>
      <c r="G25" s="429">
        <v>208.74</v>
      </c>
      <c r="H25" s="372"/>
      <c r="I25" s="430"/>
      <c r="J25" s="509"/>
      <c r="K25" s="430"/>
    </row>
    <row r="26" spans="1:11" s="375" customFormat="1" ht="30" customHeight="1">
      <c r="A26" s="498"/>
      <c r="B26" s="377" t="s">
        <v>362</v>
      </c>
      <c r="C26" s="367" t="s">
        <v>320</v>
      </c>
      <c r="D26" s="367" t="s">
        <v>301</v>
      </c>
      <c r="E26" s="367" t="s">
        <v>265</v>
      </c>
      <c r="F26" s="367" t="s">
        <v>402</v>
      </c>
      <c r="G26" s="429">
        <v>81.72</v>
      </c>
      <c r="H26" s="372"/>
      <c r="I26" s="430"/>
      <c r="J26" s="509"/>
      <c r="K26" s="430"/>
    </row>
    <row r="27" spans="1:11" s="375" customFormat="1" ht="30" customHeight="1">
      <c r="A27" s="498"/>
      <c r="B27" s="377" t="s">
        <v>368</v>
      </c>
      <c r="C27" s="367" t="s">
        <v>320</v>
      </c>
      <c r="D27" s="367" t="s">
        <v>301</v>
      </c>
      <c r="E27" s="367" t="s">
        <v>299</v>
      </c>
      <c r="F27" s="367" t="s">
        <v>299</v>
      </c>
      <c r="G27" s="429">
        <v>85.22</v>
      </c>
      <c r="H27" s="372"/>
      <c r="I27" s="430"/>
      <c r="J27" s="509"/>
      <c r="K27" s="430"/>
    </row>
    <row r="28" spans="1:11" s="375" customFormat="1" ht="30" customHeight="1">
      <c r="A28" s="498"/>
      <c r="B28" s="377" t="s">
        <v>370</v>
      </c>
      <c r="C28" s="367" t="s">
        <v>320</v>
      </c>
      <c r="D28" s="367" t="s">
        <v>403</v>
      </c>
      <c r="E28" s="367" t="s">
        <v>299</v>
      </c>
      <c r="F28" s="367" t="s">
        <v>372</v>
      </c>
      <c r="G28" s="429">
        <v>26</v>
      </c>
      <c r="H28" s="372"/>
      <c r="I28" s="430"/>
      <c r="J28" s="509"/>
      <c r="K28" s="430"/>
    </row>
    <row r="29" spans="1:11" s="375" customFormat="1" ht="30" customHeight="1">
      <c r="A29" s="498"/>
      <c r="B29" s="377" t="s">
        <v>404</v>
      </c>
      <c r="C29" s="367" t="s">
        <v>320</v>
      </c>
      <c r="D29" s="367" t="s">
        <v>301</v>
      </c>
      <c r="E29" s="367" t="s">
        <v>265</v>
      </c>
      <c r="F29" s="367" t="s">
        <v>405</v>
      </c>
      <c r="G29" s="429">
        <v>116.11</v>
      </c>
      <c r="H29" s="372"/>
      <c r="I29" s="430"/>
      <c r="J29" s="509"/>
      <c r="K29" s="430"/>
    </row>
    <row r="30" spans="1:11" s="375" customFormat="1" ht="30" customHeight="1">
      <c r="A30" s="498"/>
      <c r="B30" s="377" t="s">
        <v>383</v>
      </c>
      <c r="C30" s="367" t="s">
        <v>320</v>
      </c>
      <c r="D30" s="367" t="s">
        <v>301</v>
      </c>
      <c r="E30" s="367" t="s">
        <v>299</v>
      </c>
      <c r="F30" s="367" t="s">
        <v>299</v>
      </c>
      <c r="G30" s="429">
        <v>83.27</v>
      </c>
      <c r="H30" s="372"/>
      <c r="I30" s="430"/>
      <c r="J30" s="509"/>
      <c r="K30" s="430"/>
    </row>
    <row r="31" spans="1:11" s="375" customFormat="1" ht="30" customHeight="1">
      <c r="A31" s="498"/>
      <c r="B31" s="377" t="s">
        <v>385</v>
      </c>
      <c r="C31" s="367" t="s">
        <v>320</v>
      </c>
      <c r="D31" s="367" t="s">
        <v>301</v>
      </c>
      <c r="E31" s="367" t="s">
        <v>299</v>
      </c>
      <c r="F31" s="367" t="s">
        <v>299</v>
      </c>
      <c r="G31" s="429">
        <v>64.75</v>
      </c>
      <c r="H31" s="372"/>
      <c r="I31" s="430"/>
      <c r="J31" s="509"/>
      <c r="K31" s="430"/>
    </row>
    <row r="32" spans="1:11" ht="30" customHeight="1">
      <c r="A32" s="503"/>
      <c r="B32" s="433" t="s">
        <v>389</v>
      </c>
      <c r="C32" s="367" t="s">
        <v>320</v>
      </c>
      <c r="D32" s="367" t="s">
        <v>390</v>
      </c>
      <c r="E32" s="367" t="s">
        <v>265</v>
      </c>
      <c r="F32" s="367" t="s">
        <v>299</v>
      </c>
      <c r="G32" s="429">
        <v>61.18</v>
      </c>
      <c r="I32" s="430"/>
      <c r="J32" s="509"/>
      <c r="K32" s="510"/>
    </row>
    <row r="33" spans="1:11" s="375" customFormat="1" ht="30" customHeight="1">
      <c r="A33" s="498"/>
      <c r="B33" s="366"/>
      <c r="C33" s="367" t="s">
        <v>320</v>
      </c>
      <c r="D33" s="367" t="s">
        <v>391</v>
      </c>
      <c r="E33" s="367" t="s">
        <v>265</v>
      </c>
      <c r="F33" s="367" t="s">
        <v>299</v>
      </c>
      <c r="G33" s="429">
        <v>28.97</v>
      </c>
      <c r="I33" s="430"/>
      <c r="J33" s="509"/>
      <c r="K33" s="430"/>
    </row>
    <row r="34" spans="1:11" ht="30" customHeight="1">
      <c r="B34" s="376"/>
      <c r="C34" s="367" t="s">
        <v>320</v>
      </c>
      <c r="D34" s="367" t="s">
        <v>392</v>
      </c>
      <c r="E34" s="367" t="s">
        <v>265</v>
      </c>
      <c r="F34" s="367" t="s">
        <v>393</v>
      </c>
      <c r="G34" s="429">
        <v>51.62</v>
      </c>
      <c r="H34" s="396"/>
      <c r="I34" s="430"/>
      <c r="J34" s="509"/>
      <c r="K34" s="513"/>
    </row>
    <row r="35" spans="1:11" s="375" customFormat="1" ht="30" customHeight="1" thickBot="1">
      <c r="A35" s="498"/>
      <c r="B35" s="516" t="s">
        <v>406</v>
      </c>
      <c r="C35" s="380" t="s">
        <v>320</v>
      </c>
      <c r="D35" s="380" t="s">
        <v>301</v>
      </c>
      <c r="E35" s="380" t="s">
        <v>299</v>
      </c>
      <c r="F35" s="380" t="s">
        <v>299</v>
      </c>
      <c r="G35" s="517">
        <v>76.709999999999994</v>
      </c>
      <c r="H35" s="372"/>
      <c r="I35" s="430"/>
      <c r="J35" s="509"/>
      <c r="K35" s="430"/>
    </row>
    <row r="36" spans="1:11">
      <c r="G36" s="151" t="s">
        <v>54</v>
      </c>
      <c r="J36" s="502"/>
    </row>
    <row r="37" spans="1:11" ht="14.25" customHeight="1">
      <c r="G37" s="24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8113-3A16-4C02-983C-69ECA0A6479E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18" customWidth="1"/>
    <col min="2" max="2" width="25" style="518" customWidth="1"/>
    <col min="3" max="3" width="11.5703125" style="518" customWidth="1"/>
    <col min="4" max="4" width="11.42578125" style="518"/>
    <col min="5" max="5" width="19" style="518" customWidth="1"/>
    <col min="6" max="6" width="15" style="518" customWidth="1"/>
    <col min="7" max="7" width="14.5703125" style="518" customWidth="1"/>
    <col min="8" max="8" width="15.85546875" style="518" customWidth="1"/>
    <col min="9" max="9" width="2.7109375" style="518" customWidth="1"/>
    <col min="10" max="16384" width="11.42578125" style="518"/>
  </cols>
  <sheetData>
    <row r="3" spans="2:8" ht="18">
      <c r="B3" s="335" t="s">
        <v>407</v>
      </c>
      <c r="C3" s="335"/>
      <c r="D3" s="335"/>
      <c r="E3" s="335"/>
      <c r="F3" s="335"/>
      <c r="G3" s="335"/>
      <c r="H3" s="335"/>
    </row>
    <row r="4" spans="2:8" ht="15">
      <c r="B4" s="519" t="s">
        <v>408</v>
      </c>
      <c r="C4" s="519"/>
      <c r="D4" s="519"/>
      <c r="E4" s="519"/>
      <c r="F4" s="519"/>
      <c r="G4" s="519"/>
      <c r="H4" s="519"/>
    </row>
    <row r="5" spans="2:8" ht="15.75" thickBot="1">
      <c r="B5" s="520"/>
      <c r="C5" s="520"/>
      <c r="D5" s="520"/>
      <c r="E5" s="520"/>
      <c r="F5" s="520"/>
      <c r="G5" s="520"/>
      <c r="H5" s="520"/>
    </row>
    <row r="6" spans="2:8" ht="15" thickBot="1">
      <c r="B6" s="412" t="s">
        <v>409</v>
      </c>
      <c r="C6" s="413"/>
      <c r="D6" s="413"/>
      <c r="E6" s="413"/>
      <c r="F6" s="413"/>
      <c r="G6" s="413"/>
      <c r="H6" s="414"/>
    </row>
    <row r="7" spans="2:8" ht="9" customHeight="1">
      <c r="B7" s="521"/>
      <c r="C7" s="521"/>
      <c r="D7" s="521"/>
      <c r="E7" s="521"/>
      <c r="F7" s="521"/>
      <c r="G7" s="521"/>
      <c r="H7" s="521"/>
    </row>
    <row r="8" spans="2:8">
      <c r="B8" s="522" t="s">
        <v>410</v>
      </c>
      <c r="C8" s="522"/>
      <c r="D8" s="522"/>
      <c r="E8" s="522"/>
      <c r="F8" s="522"/>
      <c r="G8" s="522"/>
      <c r="H8" s="522"/>
    </row>
    <row r="9" spans="2:8">
      <c r="B9" s="222" t="s">
        <v>411</v>
      </c>
      <c r="C9" s="222" t="s">
        <v>412</v>
      </c>
      <c r="D9" s="222"/>
      <c r="E9" s="222"/>
      <c r="F9" s="222"/>
      <c r="G9" s="222"/>
      <c r="H9" s="222"/>
    </row>
    <row r="10" spans="2:8" ht="13.5" thickBot="1">
      <c r="B10" s="523"/>
      <c r="C10" s="523"/>
      <c r="D10" s="523"/>
      <c r="E10" s="523"/>
      <c r="F10" s="523"/>
      <c r="G10" s="523"/>
      <c r="H10" s="523"/>
    </row>
    <row r="11" spans="2:8" ht="12.75" customHeight="1">
      <c r="B11" s="524"/>
      <c r="C11" s="525" t="s">
        <v>413</v>
      </c>
      <c r="D11" s="526"/>
      <c r="E11" s="527"/>
      <c r="F11" s="528" t="s">
        <v>148</v>
      </c>
      <c r="G11" s="528" t="s">
        <v>149</v>
      </c>
      <c r="H11" s="529"/>
    </row>
    <row r="12" spans="2:8">
      <c r="B12" s="530" t="s">
        <v>414</v>
      </c>
      <c r="C12" s="531" t="s">
        <v>415</v>
      </c>
      <c r="D12" s="532"/>
      <c r="E12" s="533"/>
      <c r="F12" s="534"/>
      <c r="G12" s="534"/>
      <c r="H12" s="535" t="s">
        <v>215</v>
      </c>
    </row>
    <row r="13" spans="2:8" ht="13.5" thickBot="1">
      <c r="B13" s="530"/>
      <c r="C13" s="531" t="s">
        <v>416</v>
      </c>
      <c r="D13" s="532"/>
      <c r="E13" s="533"/>
      <c r="F13" s="534"/>
      <c r="G13" s="534"/>
      <c r="H13" s="535"/>
    </row>
    <row r="14" spans="2:8" ht="15.95" customHeight="1">
      <c r="B14" s="536" t="s">
        <v>417</v>
      </c>
      <c r="C14" s="537" t="s">
        <v>418</v>
      </c>
      <c r="D14" s="538"/>
      <c r="E14" s="539"/>
      <c r="F14" s="540" t="s">
        <v>419</v>
      </c>
      <c r="G14" s="540" t="s">
        <v>420</v>
      </c>
      <c r="H14" s="541">
        <f>G14-F14</f>
        <v>5.42999999999995</v>
      </c>
    </row>
    <row r="15" spans="2:8" ht="15.95" customHeight="1">
      <c r="B15" s="542"/>
      <c r="C15" s="543" t="s">
        <v>421</v>
      </c>
      <c r="D15" s="544"/>
      <c r="E15" s="545"/>
      <c r="F15" s="546" t="s">
        <v>422</v>
      </c>
      <c r="G15" s="546" t="s">
        <v>423</v>
      </c>
      <c r="H15" s="547">
        <f t="shared" ref="H15:H52" si="0">G15-F15</f>
        <v>-3.4700000000000273</v>
      </c>
    </row>
    <row r="16" spans="2:8" ht="15.95" customHeight="1">
      <c r="B16" s="542"/>
      <c r="C16" s="548" t="s">
        <v>424</v>
      </c>
      <c r="D16" s="544"/>
      <c r="E16" s="545"/>
      <c r="F16" s="549" t="s">
        <v>425</v>
      </c>
      <c r="G16" s="549" t="s">
        <v>426</v>
      </c>
      <c r="H16" s="547">
        <f t="shared" si="0"/>
        <v>-0.74000000000000909</v>
      </c>
    </row>
    <row r="17" spans="2:8" ht="15.95" customHeight="1">
      <c r="B17" s="542"/>
      <c r="C17" s="550" t="s">
        <v>427</v>
      </c>
      <c r="D17" s="217"/>
      <c r="E17" s="551"/>
      <c r="F17" s="546" t="s">
        <v>428</v>
      </c>
      <c r="G17" s="546" t="s">
        <v>429</v>
      </c>
      <c r="H17" s="552">
        <f t="shared" si="0"/>
        <v>-3.339999999999975</v>
      </c>
    </row>
    <row r="18" spans="2:8" ht="15.95" customHeight="1">
      <c r="B18" s="542"/>
      <c r="C18" s="543" t="s">
        <v>430</v>
      </c>
      <c r="D18" s="544"/>
      <c r="E18" s="545"/>
      <c r="F18" s="546" t="s">
        <v>431</v>
      </c>
      <c r="G18" s="546" t="s">
        <v>432</v>
      </c>
      <c r="H18" s="547">
        <f t="shared" si="0"/>
        <v>-0.22999999999996135</v>
      </c>
    </row>
    <row r="19" spans="2:8" ht="15.95" customHeight="1">
      <c r="B19" s="542"/>
      <c r="C19" s="548" t="s">
        <v>433</v>
      </c>
      <c r="D19" s="544"/>
      <c r="E19" s="545"/>
      <c r="F19" s="549" t="s">
        <v>434</v>
      </c>
      <c r="G19" s="549" t="s">
        <v>435</v>
      </c>
      <c r="H19" s="547">
        <f t="shared" si="0"/>
        <v>-1.1100000000000136</v>
      </c>
    </row>
    <row r="20" spans="2:8" ht="15.95" customHeight="1">
      <c r="B20" s="553"/>
      <c r="C20" s="550" t="s">
        <v>436</v>
      </c>
      <c r="D20" s="217"/>
      <c r="E20" s="551"/>
      <c r="F20" s="546" t="s">
        <v>437</v>
      </c>
      <c r="G20" s="546" t="s">
        <v>438</v>
      </c>
      <c r="H20" s="552">
        <f t="shared" si="0"/>
        <v>-12.710000000000036</v>
      </c>
    </row>
    <row r="21" spans="2:8" ht="15.95" customHeight="1">
      <c r="B21" s="553"/>
      <c r="C21" s="543" t="s">
        <v>439</v>
      </c>
      <c r="D21" s="544"/>
      <c r="E21" s="545"/>
      <c r="F21" s="546" t="s">
        <v>440</v>
      </c>
      <c r="G21" s="546" t="s">
        <v>441</v>
      </c>
      <c r="H21" s="547">
        <f t="shared" si="0"/>
        <v>17.129999999999995</v>
      </c>
    </row>
    <row r="22" spans="2:8" ht="15.95" customHeight="1" thickBot="1">
      <c r="B22" s="554"/>
      <c r="C22" s="555" t="s">
        <v>442</v>
      </c>
      <c r="D22" s="556"/>
      <c r="E22" s="557"/>
      <c r="F22" s="558" t="s">
        <v>443</v>
      </c>
      <c r="G22" s="558" t="s">
        <v>444</v>
      </c>
      <c r="H22" s="559">
        <f t="shared" si="0"/>
        <v>5.3299999999999841</v>
      </c>
    </row>
    <row r="23" spans="2:8" ht="15.95" customHeight="1">
      <c r="B23" s="536" t="s">
        <v>445</v>
      </c>
      <c r="C23" s="537" t="s">
        <v>446</v>
      </c>
      <c r="D23" s="538"/>
      <c r="E23" s="539"/>
      <c r="F23" s="540" t="s">
        <v>447</v>
      </c>
      <c r="G23" s="540" t="s">
        <v>448</v>
      </c>
      <c r="H23" s="541">
        <f t="shared" si="0"/>
        <v>-2.789999999999992</v>
      </c>
    </row>
    <row r="24" spans="2:8" ht="15.95" customHeight="1">
      <c r="B24" s="542"/>
      <c r="C24" s="543" t="s">
        <v>449</v>
      </c>
      <c r="D24" s="544"/>
      <c r="E24" s="545"/>
      <c r="F24" s="546" t="s">
        <v>450</v>
      </c>
      <c r="G24" s="546" t="s">
        <v>451</v>
      </c>
      <c r="H24" s="547">
        <f t="shared" si="0"/>
        <v>-2.4500000000000171</v>
      </c>
    </row>
    <row r="25" spans="2:8" ht="15.95" customHeight="1">
      <c r="B25" s="542"/>
      <c r="C25" s="548" t="s">
        <v>452</v>
      </c>
      <c r="D25" s="544"/>
      <c r="E25" s="545"/>
      <c r="F25" s="549" t="s">
        <v>453</v>
      </c>
      <c r="G25" s="549" t="s">
        <v>454</v>
      </c>
      <c r="H25" s="547">
        <f t="shared" si="0"/>
        <v>-2.7599999999999909</v>
      </c>
    </row>
    <row r="26" spans="2:8" ht="15.95" customHeight="1">
      <c r="B26" s="542"/>
      <c r="C26" s="550" t="s">
        <v>430</v>
      </c>
      <c r="D26" s="217"/>
      <c r="E26" s="551"/>
      <c r="F26" s="546" t="s">
        <v>455</v>
      </c>
      <c r="G26" s="546" t="s">
        <v>456</v>
      </c>
      <c r="H26" s="552">
        <f t="shared" si="0"/>
        <v>-10.310000000000002</v>
      </c>
    </row>
    <row r="27" spans="2:8" ht="15.95" customHeight="1">
      <c r="B27" s="542"/>
      <c r="C27" s="543" t="s">
        <v>457</v>
      </c>
      <c r="D27" s="544"/>
      <c r="E27" s="545"/>
      <c r="F27" s="546" t="s">
        <v>458</v>
      </c>
      <c r="G27" s="546" t="s">
        <v>459</v>
      </c>
      <c r="H27" s="547">
        <f t="shared" si="0"/>
        <v>2.7600000000000193</v>
      </c>
    </row>
    <row r="28" spans="2:8" ht="15.95" customHeight="1">
      <c r="B28" s="542"/>
      <c r="C28" s="548" t="s">
        <v>433</v>
      </c>
      <c r="D28" s="544"/>
      <c r="E28" s="545"/>
      <c r="F28" s="549" t="s">
        <v>460</v>
      </c>
      <c r="G28" s="549" t="s">
        <v>461</v>
      </c>
      <c r="H28" s="547">
        <f t="shared" si="0"/>
        <v>-5.4599999999999795</v>
      </c>
    </row>
    <row r="29" spans="2:8" ht="15.95" customHeight="1">
      <c r="B29" s="553"/>
      <c r="C29" s="560" t="s">
        <v>436</v>
      </c>
      <c r="D29" s="561"/>
      <c r="E29" s="551"/>
      <c r="F29" s="546" t="s">
        <v>462</v>
      </c>
      <c r="G29" s="546" t="s">
        <v>463</v>
      </c>
      <c r="H29" s="552">
        <f t="shared" si="0"/>
        <v>2.3900000000000148</v>
      </c>
    </row>
    <row r="30" spans="2:8" ht="15.95" customHeight="1">
      <c r="B30" s="553"/>
      <c r="C30" s="560" t="s">
        <v>464</v>
      </c>
      <c r="D30" s="561"/>
      <c r="E30" s="551"/>
      <c r="F30" s="546" t="s">
        <v>465</v>
      </c>
      <c r="G30" s="546" t="s">
        <v>466</v>
      </c>
      <c r="H30" s="552">
        <f t="shared" si="0"/>
        <v>3.410000000000025</v>
      </c>
    </row>
    <row r="31" spans="2:8" ht="15.95" customHeight="1">
      <c r="B31" s="553"/>
      <c r="C31" s="562" t="s">
        <v>467</v>
      </c>
      <c r="D31" s="563"/>
      <c r="E31" s="545"/>
      <c r="F31" s="546" t="s">
        <v>468</v>
      </c>
      <c r="G31" s="546" t="s">
        <v>469</v>
      </c>
      <c r="H31" s="547">
        <f t="shared" si="0"/>
        <v>5.1500000000000057</v>
      </c>
    </row>
    <row r="32" spans="2:8" ht="15.95" customHeight="1" thickBot="1">
      <c r="B32" s="554"/>
      <c r="C32" s="555" t="s">
        <v>442</v>
      </c>
      <c r="D32" s="556"/>
      <c r="E32" s="557"/>
      <c r="F32" s="558" t="s">
        <v>470</v>
      </c>
      <c r="G32" s="558" t="s">
        <v>471</v>
      </c>
      <c r="H32" s="559">
        <f t="shared" si="0"/>
        <v>3.3199999999999932</v>
      </c>
    </row>
    <row r="33" spans="2:8" ht="15.95" customHeight="1">
      <c r="B33" s="536" t="s">
        <v>472</v>
      </c>
      <c r="C33" s="537" t="s">
        <v>418</v>
      </c>
      <c r="D33" s="538"/>
      <c r="E33" s="539"/>
      <c r="F33" s="540" t="s">
        <v>473</v>
      </c>
      <c r="G33" s="540" t="s">
        <v>474</v>
      </c>
      <c r="H33" s="541">
        <f t="shared" si="0"/>
        <v>-0.43999999999999773</v>
      </c>
    </row>
    <row r="34" spans="2:8" ht="15.95" customHeight="1">
      <c r="B34" s="542"/>
      <c r="C34" s="543" t="s">
        <v>421</v>
      </c>
      <c r="D34" s="544"/>
      <c r="E34" s="545"/>
      <c r="F34" s="546" t="s">
        <v>475</v>
      </c>
      <c r="G34" s="546" t="s">
        <v>476</v>
      </c>
      <c r="H34" s="547">
        <f t="shared" si="0"/>
        <v>1.5799999999999841</v>
      </c>
    </row>
    <row r="35" spans="2:8" ht="15.95" customHeight="1">
      <c r="B35" s="542"/>
      <c r="C35" s="548" t="s">
        <v>424</v>
      </c>
      <c r="D35" s="544"/>
      <c r="E35" s="545"/>
      <c r="F35" s="549" t="s">
        <v>477</v>
      </c>
      <c r="G35" s="549" t="s">
        <v>478</v>
      </c>
      <c r="H35" s="547">
        <f t="shared" si="0"/>
        <v>1.2799999999999727</v>
      </c>
    </row>
    <row r="36" spans="2:8" ht="15.95" customHeight="1">
      <c r="B36" s="542"/>
      <c r="C36" s="550" t="s">
        <v>427</v>
      </c>
      <c r="D36" s="217"/>
      <c r="E36" s="551"/>
      <c r="F36" s="546" t="s">
        <v>479</v>
      </c>
      <c r="G36" s="546" t="s">
        <v>480</v>
      </c>
      <c r="H36" s="552">
        <f t="shared" si="0"/>
        <v>-5.6200000000000045</v>
      </c>
    </row>
    <row r="37" spans="2:8" ht="15.95" customHeight="1">
      <c r="B37" s="542"/>
      <c r="C37" s="560" t="s">
        <v>430</v>
      </c>
      <c r="D37" s="561"/>
      <c r="E37" s="551"/>
      <c r="F37" s="546" t="s">
        <v>481</v>
      </c>
      <c r="G37" s="546" t="s">
        <v>482</v>
      </c>
      <c r="H37" s="552">
        <f t="shared" si="0"/>
        <v>-2.7299999999999613</v>
      </c>
    </row>
    <row r="38" spans="2:8" ht="15.95" customHeight="1">
      <c r="B38" s="542"/>
      <c r="C38" s="562" t="s">
        <v>457</v>
      </c>
      <c r="D38" s="563"/>
      <c r="E38" s="545"/>
      <c r="F38" s="546" t="s">
        <v>483</v>
      </c>
      <c r="G38" s="546" t="s">
        <v>484</v>
      </c>
      <c r="H38" s="547">
        <f t="shared" si="0"/>
        <v>-1.6000000000000227</v>
      </c>
    </row>
    <row r="39" spans="2:8" ht="15.95" customHeight="1">
      <c r="B39" s="553"/>
      <c r="C39" s="548" t="s">
        <v>433</v>
      </c>
      <c r="D39" s="544"/>
      <c r="E39" s="545"/>
      <c r="F39" s="549" t="s">
        <v>485</v>
      </c>
      <c r="G39" s="549" t="s">
        <v>486</v>
      </c>
      <c r="H39" s="547">
        <f t="shared" si="0"/>
        <v>-2.8799999999999955</v>
      </c>
    </row>
    <row r="40" spans="2:8" ht="15.95" customHeight="1">
      <c r="B40" s="553"/>
      <c r="C40" s="560" t="s">
        <v>436</v>
      </c>
      <c r="D40" s="232"/>
      <c r="E40" s="564"/>
      <c r="F40" s="546" t="s">
        <v>487</v>
      </c>
      <c r="G40" s="546" t="s">
        <v>488</v>
      </c>
      <c r="H40" s="552">
        <f t="shared" si="0"/>
        <v>-12.430000000000007</v>
      </c>
    </row>
    <row r="41" spans="2:8" ht="15.95" customHeight="1">
      <c r="B41" s="553"/>
      <c r="C41" s="560" t="s">
        <v>464</v>
      </c>
      <c r="D41" s="561"/>
      <c r="E41" s="551"/>
      <c r="F41" s="546" t="s">
        <v>489</v>
      </c>
      <c r="G41" s="546" t="s">
        <v>490</v>
      </c>
      <c r="H41" s="552">
        <f t="shared" si="0"/>
        <v>-4.9200000000000159</v>
      </c>
    </row>
    <row r="42" spans="2:8" ht="15.95" customHeight="1">
      <c r="B42" s="553"/>
      <c r="C42" s="562" t="s">
        <v>467</v>
      </c>
      <c r="D42" s="563"/>
      <c r="E42" s="545"/>
      <c r="F42" s="546" t="s">
        <v>491</v>
      </c>
      <c r="G42" s="546" t="s">
        <v>492</v>
      </c>
      <c r="H42" s="547">
        <f t="shared" si="0"/>
        <v>-0.29000000000002046</v>
      </c>
    </row>
    <row r="43" spans="2:8" ht="15.95" customHeight="1" thickBot="1">
      <c r="B43" s="554"/>
      <c r="C43" s="555" t="s">
        <v>442</v>
      </c>
      <c r="D43" s="556"/>
      <c r="E43" s="557"/>
      <c r="F43" s="558" t="s">
        <v>493</v>
      </c>
      <c r="G43" s="558" t="s">
        <v>494</v>
      </c>
      <c r="H43" s="559">
        <f t="shared" si="0"/>
        <v>-5.9399999999999977</v>
      </c>
    </row>
    <row r="44" spans="2:8" ht="15.95" customHeight="1">
      <c r="B44" s="542" t="s">
        <v>495</v>
      </c>
      <c r="C44" s="550" t="s">
        <v>418</v>
      </c>
      <c r="D44" s="217"/>
      <c r="E44" s="551"/>
      <c r="F44" s="540" t="s">
        <v>496</v>
      </c>
      <c r="G44" s="540" t="s">
        <v>497</v>
      </c>
      <c r="H44" s="552">
        <f t="shared" si="0"/>
        <v>-0.53999999999996362</v>
      </c>
    </row>
    <row r="45" spans="2:8" ht="15.95" customHeight="1">
      <c r="B45" s="542"/>
      <c r="C45" s="543" t="s">
        <v>421</v>
      </c>
      <c r="D45" s="544"/>
      <c r="E45" s="545"/>
      <c r="F45" s="546" t="s">
        <v>498</v>
      </c>
      <c r="G45" s="546" t="s">
        <v>499</v>
      </c>
      <c r="H45" s="547">
        <f t="shared" si="0"/>
        <v>-2.9099999999999682</v>
      </c>
    </row>
    <row r="46" spans="2:8" ht="15.95" customHeight="1">
      <c r="B46" s="542"/>
      <c r="C46" s="548" t="s">
        <v>424</v>
      </c>
      <c r="D46" s="544"/>
      <c r="E46" s="545"/>
      <c r="F46" s="549" t="s">
        <v>500</v>
      </c>
      <c r="G46" s="549" t="s">
        <v>501</v>
      </c>
      <c r="H46" s="547">
        <f t="shared" si="0"/>
        <v>-1.9699999999999704</v>
      </c>
    </row>
    <row r="47" spans="2:8" ht="15.95" customHeight="1">
      <c r="B47" s="542"/>
      <c r="C47" s="550" t="s">
        <v>427</v>
      </c>
      <c r="D47" s="217"/>
      <c r="E47" s="551"/>
      <c r="F47" s="546" t="s">
        <v>502</v>
      </c>
      <c r="G47" s="546" t="s">
        <v>503</v>
      </c>
      <c r="H47" s="552">
        <f t="shared" si="0"/>
        <v>-0.65000000000003411</v>
      </c>
    </row>
    <row r="48" spans="2:8" ht="15.95" customHeight="1">
      <c r="B48" s="542"/>
      <c r="C48" s="543" t="s">
        <v>430</v>
      </c>
      <c r="D48" s="544"/>
      <c r="E48" s="545"/>
      <c r="F48" s="546" t="s">
        <v>504</v>
      </c>
      <c r="G48" s="546" t="s">
        <v>505</v>
      </c>
      <c r="H48" s="547">
        <f t="shared" si="0"/>
        <v>-5.0600000000000023</v>
      </c>
    </row>
    <row r="49" spans="2:8" ht="15.95" customHeight="1">
      <c r="B49" s="542"/>
      <c r="C49" s="548" t="s">
        <v>433</v>
      </c>
      <c r="D49" s="544"/>
      <c r="E49" s="545"/>
      <c r="F49" s="549" t="s">
        <v>506</v>
      </c>
      <c r="G49" s="549" t="s">
        <v>507</v>
      </c>
      <c r="H49" s="547">
        <f t="shared" si="0"/>
        <v>-4.0699999999999932</v>
      </c>
    </row>
    <row r="50" spans="2:8" ht="15.95" customHeight="1">
      <c r="B50" s="553"/>
      <c r="C50" s="550" t="s">
        <v>436</v>
      </c>
      <c r="D50" s="217"/>
      <c r="E50" s="551"/>
      <c r="F50" s="546" t="s">
        <v>508</v>
      </c>
      <c r="G50" s="546" t="s">
        <v>509</v>
      </c>
      <c r="H50" s="552">
        <f t="shared" si="0"/>
        <v>-14.850000000000023</v>
      </c>
    </row>
    <row r="51" spans="2:8" ht="15.95" customHeight="1">
      <c r="B51" s="553"/>
      <c r="C51" s="543" t="s">
        <v>439</v>
      </c>
      <c r="D51" s="544"/>
      <c r="E51" s="545"/>
      <c r="F51" s="546" t="s">
        <v>510</v>
      </c>
      <c r="G51" s="546" t="s">
        <v>511</v>
      </c>
      <c r="H51" s="547">
        <f t="shared" si="0"/>
        <v>2.2199999999999704</v>
      </c>
    </row>
    <row r="52" spans="2:8" ht="15.95" customHeight="1" thickBot="1">
      <c r="B52" s="565"/>
      <c r="C52" s="555" t="s">
        <v>442</v>
      </c>
      <c r="D52" s="556"/>
      <c r="E52" s="557"/>
      <c r="F52" s="558" t="s">
        <v>512</v>
      </c>
      <c r="G52" s="558" t="s">
        <v>513</v>
      </c>
      <c r="H52" s="559">
        <f t="shared" si="0"/>
        <v>-6.1299999999999955</v>
      </c>
    </row>
    <row r="53" spans="2:8">
      <c r="H53" s="151" t="s">
        <v>54</v>
      </c>
    </row>
    <row r="54" spans="2:8">
      <c r="G54" s="15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2504-6969-4C7A-933D-C9B4609CC17F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7" customWidth="1"/>
    <col min="2" max="2" width="48" style="217" customWidth="1"/>
    <col min="3" max="3" width="21.85546875" style="217" customWidth="1"/>
    <col min="4" max="4" width="19" style="217" customWidth="1"/>
    <col min="5" max="5" width="35.42578125" style="217" customWidth="1"/>
    <col min="6" max="6" width="4.140625" style="217" customWidth="1"/>
    <col min="7" max="16384" width="9.140625" style="217"/>
  </cols>
  <sheetData>
    <row r="2" spans="2:7" ht="10.15" customHeight="1" thickBot="1">
      <c r="B2" s="566"/>
      <c r="C2" s="566"/>
      <c r="D2" s="566"/>
      <c r="E2" s="566"/>
    </row>
    <row r="3" spans="2:7" ht="18.600000000000001" customHeight="1" thickBot="1">
      <c r="B3" s="412" t="s">
        <v>514</v>
      </c>
      <c r="C3" s="413"/>
      <c r="D3" s="413"/>
      <c r="E3" s="414"/>
    </row>
    <row r="4" spans="2:7" ht="13.15" customHeight="1" thickBot="1">
      <c r="B4" s="567" t="s">
        <v>515</v>
      </c>
      <c r="C4" s="567"/>
      <c r="D4" s="567"/>
      <c r="E4" s="567"/>
      <c r="F4" s="222"/>
      <c r="G4" s="222"/>
    </row>
    <row r="5" spans="2:7" ht="40.15" customHeight="1">
      <c r="B5" s="568" t="s">
        <v>516</v>
      </c>
      <c r="C5" s="569" t="s">
        <v>148</v>
      </c>
      <c r="D5" s="569" t="s">
        <v>149</v>
      </c>
      <c r="E5" s="570" t="s">
        <v>150</v>
      </c>
      <c r="F5" s="222"/>
      <c r="G5" s="222"/>
    </row>
    <row r="6" spans="2:7" ht="12.95" customHeight="1">
      <c r="B6" s="571" t="s">
        <v>517</v>
      </c>
      <c r="C6" s="572">
        <v>218.11</v>
      </c>
      <c r="D6" s="572">
        <v>217.99</v>
      </c>
      <c r="E6" s="573">
        <f>D6-C6</f>
        <v>-0.12000000000000455</v>
      </c>
    </row>
    <row r="7" spans="2:7" ht="12.95" customHeight="1">
      <c r="B7" s="574" t="s">
        <v>518</v>
      </c>
      <c r="C7" s="575">
        <v>193.94</v>
      </c>
      <c r="D7" s="575">
        <v>193.62</v>
      </c>
      <c r="E7" s="573">
        <f t="shared" ref="E7:E10" si="0">D7-C7</f>
        <v>-0.31999999999999318</v>
      </c>
    </row>
    <row r="8" spans="2:7" ht="12.95" customHeight="1">
      <c r="B8" s="574" t="s">
        <v>519</v>
      </c>
      <c r="C8" s="575">
        <v>88.84</v>
      </c>
      <c r="D8" s="575">
        <v>88.62</v>
      </c>
      <c r="E8" s="573">
        <f t="shared" si="0"/>
        <v>-0.21999999999999886</v>
      </c>
    </row>
    <row r="9" spans="2:7" ht="12.95" customHeight="1">
      <c r="B9" s="574" t="s">
        <v>520</v>
      </c>
      <c r="C9" s="575">
        <v>215.6</v>
      </c>
      <c r="D9" s="575">
        <v>215.26</v>
      </c>
      <c r="E9" s="573">
        <f t="shared" si="0"/>
        <v>-0.34000000000000341</v>
      </c>
    </row>
    <row r="10" spans="2:7" ht="12.95" customHeight="1" thickBot="1">
      <c r="B10" s="576" t="s">
        <v>521</v>
      </c>
      <c r="C10" s="577">
        <v>200.7</v>
      </c>
      <c r="D10" s="577">
        <v>200.13</v>
      </c>
      <c r="E10" s="578">
        <f t="shared" si="0"/>
        <v>-0.56999999999999318</v>
      </c>
    </row>
    <row r="11" spans="2:7" ht="12.95" customHeight="1" thickBot="1">
      <c r="B11" s="579"/>
      <c r="C11" s="580"/>
      <c r="D11" s="581"/>
      <c r="E11" s="582"/>
    </row>
    <row r="12" spans="2:7" ht="15.75" customHeight="1" thickBot="1">
      <c r="B12" s="412" t="s">
        <v>522</v>
      </c>
      <c r="C12" s="413"/>
      <c r="D12" s="413"/>
      <c r="E12" s="414"/>
    </row>
    <row r="13" spans="2:7" ht="12" customHeight="1" thickBot="1">
      <c r="B13" s="583"/>
      <c r="C13" s="583"/>
      <c r="D13" s="583"/>
      <c r="E13" s="583"/>
    </row>
    <row r="14" spans="2:7" ht="40.15" customHeight="1">
      <c r="B14" s="584" t="s">
        <v>523</v>
      </c>
      <c r="C14" s="569" t="str">
        <f>C5</f>
        <v>Semana 19
04-10/05
2020</v>
      </c>
      <c r="D14" s="569" t="str">
        <f>D5</f>
        <v>Semana 20
11-17/05
2020</v>
      </c>
      <c r="E14" s="585" t="s">
        <v>150</v>
      </c>
    </row>
    <row r="15" spans="2:7" ht="12.95" customHeight="1">
      <c r="B15" s="586" t="s">
        <v>524</v>
      </c>
      <c r="C15" s="587"/>
      <c r="D15" s="587"/>
      <c r="E15" s="588"/>
    </row>
    <row r="16" spans="2:7" ht="12.95" customHeight="1">
      <c r="B16" s="586" t="s">
        <v>525</v>
      </c>
      <c r="C16" s="589">
        <v>90.95</v>
      </c>
      <c r="D16" s="589">
        <v>91.88</v>
      </c>
      <c r="E16" s="590">
        <f t="shared" ref="E16:E20" si="1">D16-C16</f>
        <v>0.92999999999999261</v>
      </c>
    </row>
    <row r="17" spans="2:5" ht="12.95" customHeight="1">
      <c r="B17" s="586" t="s">
        <v>526</v>
      </c>
      <c r="C17" s="589">
        <v>216.57</v>
      </c>
      <c r="D17" s="589">
        <v>216.57</v>
      </c>
      <c r="E17" s="590">
        <f t="shared" si="1"/>
        <v>0</v>
      </c>
    </row>
    <row r="18" spans="2:5" ht="12.95" customHeight="1">
      <c r="B18" s="586" t="s">
        <v>527</v>
      </c>
      <c r="C18" s="589">
        <v>91.02</v>
      </c>
      <c r="D18" s="589">
        <v>91.02</v>
      </c>
      <c r="E18" s="590">
        <f t="shared" si="1"/>
        <v>0</v>
      </c>
    </row>
    <row r="19" spans="2:5" ht="12.95" customHeight="1">
      <c r="B19" s="586" t="s">
        <v>528</v>
      </c>
      <c r="C19" s="589">
        <v>142.35</v>
      </c>
      <c r="D19" s="589">
        <v>139.72999999999999</v>
      </c>
      <c r="E19" s="590">
        <f t="shared" si="1"/>
        <v>-2.6200000000000045</v>
      </c>
    </row>
    <row r="20" spans="2:5" ht="12.95" customHeight="1">
      <c r="B20" s="591" t="s">
        <v>529</v>
      </c>
      <c r="C20" s="592">
        <v>142.38</v>
      </c>
      <c r="D20" s="592">
        <v>142.13999999999999</v>
      </c>
      <c r="E20" s="593">
        <f t="shared" si="1"/>
        <v>-0.24000000000000909</v>
      </c>
    </row>
    <row r="21" spans="2:5" ht="12.95" customHeight="1">
      <c r="B21" s="586" t="s">
        <v>530</v>
      </c>
      <c r="C21" s="594"/>
      <c r="D21" s="594"/>
      <c r="E21" s="595"/>
    </row>
    <row r="22" spans="2:5" ht="12.95" customHeight="1">
      <c r="B22" s="586" t="s">
        <v>531</v>
      </c>
      <c r="C22" s="594">
        <v>151.18</v>
      </c>
      <c r="D22" s="594">
        <v>151.18</v>
      </c>
      <c r="E22" s="595">
        <f t="shared" ref="E22:E26" si="2">D22-C22</f>
        <v>0</v>
      </c>
    </row>
    <row r="23" spans="2:5" ht="12.95" customHeight="1">
      <c r="B23" s="586" t="s">
        <v>532</v>
      </c>
      <c r="C23" s="594">
        <v>279.86</v>
      </c>
      <c r="D23" s="594">
        <v>279.86</v>
      </c>
      <c r="E23" s="595">
        <f t="shared" si="2"/>
        <v>0</v>
      </c>
    </row>
    <row r="24" spans="2:5" ht="12.95" customHeight="1">
      <c r="B24" s="586" t="s">
        <v>533</v>
      </c>
      <c r="C24" s="594">
        <v>350</v>
      </c>
      <c r="D24" s="594">
        <v>350</v>
      </c>
      <c r="E24" s="595">
        <f t="shared" si="2"/>
        <v>0</v>
      </c>
    </row>
    <row r="25" spans="2:5" ht="12.95" customHeight="1">
      <c r="B25" s="586" t="s">
        <v>534</v>
      </c>
      <c r="C25" s="594">
        <v>194.48</v>
      </c>
      <c r="D25" s="594">
        <v>194.48</v>
      </c>
      <c r="E25" s="595">
        <f t="shared" si="2"/>
        <v>0</v>
      </c>
    </row>
    <row r="26" spans="2:5" ht="12.95" customHeight="1" thickBot="1">
      <c r="B26" s="596" t="s">
        <v>535</v>
      </c>
      <c r="C26" s="597">
        <v>242.48</v>
      </c>
      <c r="D26" s="597">
        <v>242.48</v>
      </c>
      <c r="E26" s="598">
        <f t="shared" si="2"/>
        <v>0</v>
      </c>
    </row>
    <row r="27" spans="2:5" ht="12.95" customHeight="1">
      <c r="B27" s="599"/>
      <c r="C27" s="600"/>
      <c r="D27" s="600"/>
      <c r="E27" s="601"/>
    </row>
    <row r="28" spans="2:5" ht="18.600000000000001" customHeight="1">
      <c r="B28" s="519" t="s">
        <v>536</v>
      </c>
      <c r="C28" s="519"/>
      <c r="D28" s="519"/>
      <c r="E28" s="519"/>
    </row>
    <row r="29" spans="2:5" ht="10.5" customHeight="1" thickBot="1">
      <c r="B29" s="520"/>
      <c r="C29" s="520"/>
      <c r="D29" s="520"/>
      <c r="E29" s="520"/>
    </row>
    <row r="30" spans="2:5" ht="18.600000000000001" customHeight="1" thickBot="1">
      <c r="B30" s="412" t="s">
        <v>537</v>
      </c>
      <c r="C30" s="413"/>
      <c r="D30" s="413"/>
      <c r="E30" s="414"/>
    </row>
    <row r="31" spans="2:5" ht="14.45" customHeight="1" thickBot="1">
      <c r="B31" s="602" t="s">
        <v>538</v>
      </c>
      <c r="C31" s="602"/>
      <c r="D31" s="602"/>
      <c r="E31" s="602"/>
    </row>
    <row r="32" spans="2:5" ht="40.15" customHeight="1">
      <c r="B32" s="603" t="s">
        <v>539</v>
      </c>
      <c r="C32" s="569" t="str">
        <f>C5</f>
        <v>Semana 19
04-10/05
2020</v>
      </c>
      <c r="D32" s="569" t="str">
        <f>D5</f>
        <v>Semana 20
11-17/05
2020</v>
      </c>
      <c r="E32" s="604" t="s">
        <v>150</v>
      </c>
    </row>
    <row r="33" spans="2:5" ht="15" customHeight="1">
      <c r="B33" s="605" t="s">
        <v>540</v>
      </c>
      <c r="C33" s="606">
        <v>529.54</v>
      </c>
      <c r="D33" s="606">
        <v>528.26</v>
      </c>
      <c r="E33" s="607">
        <f t="shared" ref="E33:E35" si="3">D33-C33</f>
        <v>-1.2799999999999727</v>
      </c>
    </row>
    <row r="34" spans="2:5" ht="14.25" customHeight="1">
      <c r="B34" s="608" t="s">
        <v>541</v>
      </c>
      <c r="C34" s="609">
        <v>493.86</v>
      </c>
      <c r="D34" s="609">
        <v>493.86</v>
      </c>
      <c r="E34" s="607">
        <f t="shared" si="3"/>
        <v>0</v>
      </c>
    </row>
    <row r="35" spans="2:5" ht="12" thickBot="1">
      <c r="B35" s="610" t="s">
        <v>542</v>
      </c>
      <c r="C35" s="611">
        <v>511.7</v>
      </c>
      <c r="D35" s="611">
        <v>511.06</v>
      </c>
      <c r="E35" s="612">
        <f t="shared" si="3"/>
        <v>-0.63999999999998636</v>
      </c>
    </row>
    <row r="36" spans="2:5">
      <c r="B36" s="613"/>
      <c r="E36" s="614"/>
    </row>
    <row r="37" spans="2:5" ht="12" thickBot="1">
      <c r="B37" s="615" t="s">
        <v>543</v>
      </c>
      <c r="C37" s="616"/>
      <c r="D37" s="616"/>
      <c r="E37" s="617"/>
    </row>
    <row r="38" spans="2:5" ht="40.15" customHeight="1">
      <c r="B38" s="603" t="s">
        <v>544</v>
      </c>
      <c r="C38" s="618" t="str">
        <f>C5</f>
        <v>Semana 19
04-10/05
2020</v>
      </c>
      <c r="D38" s="618" t="str">
        <f>D5</f>
        <v>Semana 20
11-17/05
2020</v>
      </c>
      <c r="E38" s="604" t="s">
        <v>150</v>
      </c>
    </row>
    <row r="39" spans="2:5">
      <c r="B39" s="619" t="s">
        <v>545</v>
      </c>
      <c r="C39" s="606">
        <v>594.65</v>
      </c>
      <c r="D39" s="606">
        <v>595.69000000000005</v>
      </c>
      <c r="E39" s="620">
        <f t="shared" ref="E39:E47" si="4">D39-C39</f>
        <v>1.0400000000000773</v>
      </c>
    </row>
    <row r="40" spans="2:5">
      <c r="B40" s="621" t="s">
        <v>546</v>
      </c>
      <c r="C40" s="609">
        <v>602.99</v>
      </c>
      <c r="D40" s="609">
        <v>602.99</v>
      </c>
      <c r="E40" s="607">
        <f t="shared" si="4"/>
        <v>0</v>
      </c>
    </row>
    <row r="41" spans="2:5">
      <c r="B41" s="621" t="s">
        <v>212</v>
      </c>
      <c r="C41" s="609">
        <v>665.06</v>
      </c>
      <c r="D41" s="609">
        <v>617.05999999999995</v>
      </c>
      <c r="E41" s="607">
        <f t="shared" si="4"/>
        <v>-48</v>
      </c>
    </row>
    <row r="42" spans="2:5">
      <c r="B42" s="621" t="s">
        <v>204</v>
      </c>
      <c r="C42" s="609">
        <v>491.75</v>
      </c>
      <c r="D42" s="609">
        <v>491.75</v>
      </c>
      <c r="E42" s="607">
        <f t="shared" si="4"/>
        <v>0</v>
      </c>
    </row>
    <row r="43" spans="2:5">
      <c r="B43" s="621" t="s">
        <v>547</v>
      </c>
      <c r="C43" s="609">
        <v>510.66</v>
      </c>
      <c r="D43" s="609">
        <v>510.66</v>
      </c>
      <c r="E43" s="607">
        <f t="shared" si="4"/>
        <v>0</v>
      </c>
    </row>
    <row r="44" spans="2:5">
      <c r="B44" s="621" t="s">
        <v>548</v>
      </c>
      <c r="C44" s="609">
        <v>510.31</v>
      </c>
      <c r="D44" s="609">
        <v>510.31</v>
      </c>
      <c r="E44" s="607">
        <f t="shared" si="4"/>
        <v>0</v>
      </c>
    </row>
    <row r="45" spans="2:5">
      <c r="B45" s="621" t="s">
        <v>208</v>
      </c>
      <c r="C45" s="609">
        <v>481.64</v>
      </c>
      <c r="D45" s="609">
        <v>481.64</v>
      </c>
      <c r="E45" s="607">
        <f t="shared" si="4"/>
        <v>0</v>
      </c>
    </row>
    <row r="46" spans="2:5">
      <c r="B46" s="622" t="s">
        <v>287</v>
      </c>
      <c r="C46" s="623">
        <v>555.52</v>
      </c>
      <c r="D46" s="623">
        <v>555.52</v>
      </c>
      <c r="E46" s="624">
        <f t="shared" si="4"/>
        <v>0</v>
      </c>
    </row>
    <row r="47" spans="2:5" ht="12" thickBot="1">
      <c r="B47" s="610" t="s">
        <v>542</v>
      </c>
      <c r="C47" s="611">
        <v>520.97</v>
      </c>
      <c r="D47" s="611">
        <v>519.79</v>
      </c>
      <c r="E47" s="612">
        <f t="shared" si="4"/>
        <v>-1.1800000000000637</v>
      </c>
    </row>
    <row r="48" spans="2:5">
      <c r="E48" s="151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46AB-AD9B-468A-9889-97E9ED769C2A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18" customWidth="1"/>
    <col min="2" max="2" width="32.85546875" style="518" customWidth="1"/>
    <col min="3" max="3" width="14.7109375" style="518" customWidth="1"/>
    <col min="4" max="4" width="15" style="518" customWidth="1"/>
    <col min="5" max="5" width="11.7109375" style="518" customWidth="1"/>
    <col min="6" max="6" width="14.85546875" style="518" customWidth="1"/>
    <col min="7" max="7" width="15.140625" style="518" customWidth="1"/>
    <col min="8" max="8" width="11.7109375" style="518" customWidth="1"/>
    <col min="9" max="9" width="15.5703125" style="518" customWidth="1"/>
    <col min="10" max="10" width="14.85546875" style="518" customWidth="1"/>
    <col min="11" max="11" width="13.28515625" style="518" customWidth="1"/>
    <col min="12" max="12" width="3.28515625" style="518" customWidth="1"/>
    <col min="13" max="13" width="11.42578125" style="518"/>
    <col min="14" max="14" width="16.140625" style="518" customWidth="1"/>
    <col min="15" max="16384" width="11.42578125" style="518"/>
  </cols>
  <sheetData>
    <row r="1" spans="2:20" hidden="1">
      <c r="B1" s="625"/>
      <c r="C1" s="625"/>
      <c r="D1" s="625"/>
      <c r="E1" s="625"/>
      <c r="F1" s="625"/>
      <c r="G1" s="625"/>
      <c r="H1" s="625"/>
      <c r="I1" s="625"/>
      <c r="J1" s="625"/>
      <c r="K1" s="626"/>
      <c r="L1" s="627" t="s">
        <v>549</v>
      </c>
      <c r="M1" s="628"/>
      <c r="N1" s="628"/>
      <c r="O1" s="628"/>
      <c r="P1" s="628"/>
      <c r="Q1" s="628"/>
      <c r="R1" s="628"/>
      <c r="S1" s="628"/>
      <c r="T1" s="628"/>
    </row>
    <row r="2" spans="2:20" ht="21.6" customHeight="1">
      <c r="B2" s="625"/>
      <c r="C2" s="625"/>
      <c r="D2" s="625"/>
      <c r="E2" s="625"/>
      <c r="F2" s="625"/>
      <c r="G2" s="625"/>
      <c r="H2" s="625"/>
      <c r="I2" s="625"/>
      <c r="J2" s="625"/>
      <c r="K2" s="629"/>
      <c r="L2" s="630"/>
      <c r="M2" s="631"/>
      <c r="N2" s="631"/>
      <c r="O2" s="631"/>
      <c r="P2" s="631"/>
      <c r="Q2" s="631"/>
      <c r="R2" s="631"/>
      <c r="S2" s="631"/>
      <c r="T2" s="631"/>
    </row>
    <row r="3" spans="2:20" ht="9.6" customHeight="1"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</row>
    <row r="4" spans="2:20" ht="23.45" customHeight="1" thickBot="1">
      <c r="B4" s="337" t="s">
        <v>550</v>
      </c>
      <c r="C4" s="337"/>
      <c r="D4" s="337"/>
      <c r="E4" s="337"/>
      <c r="F4" s="337"/>
      <c r="G4" s="337"/>
      <c r="H4" s="337"/>
      <c r="I4" s="337"/>
      <c r="J4" s="337"/>
      <c r="K4" s="337"/>
      <c r="L4" s="631"/>
      <c r="M4" s="631"/>
      <c r="N4" s="631"/>
      <c r="O4" s="631"/>
      <c r="P4" s="631"/>
      <c r="Q4" s="631"/>
      <c r="R4" s="631"/>
      <c r="S4" s="625"/>
      <c r="T4" s="625"/>
    </row>
    <row r="5" spans="2:20" ht="21" customHeight="1" thickBot="1">
      <c r="B5" s="412" t="s">
        <v>551</v>
      </c>
      <c r="C5" s="413"/>
      <c r="D5" s="413"/>
      <c r="E5" s="413"/>
      <c r="F5" s="413"/>
      <c r="G5" s="413"/>
      <c r="H5" s="413"/>
      <c r="I5" s="413"/>
      <c r="J5" s="413"/>
      <c r="K5" s="414"/>
      <c r="L5" s="632"/>
      <c r="M5" s="632"/>
      <c r="N5" s="632"/>
      <c r="O5" s="632"/>
      <c r="P5" s="632"/>
      <c r="Q5" s="632"/>
      <c r="R5" s="632"/>
      <c r="S5" s="625"/>
      <c r="T5" s="625"/>
    </row>
    <row r="6" spans="2:20" ht="13.15" customHeight="1">
      <c r="L6" s="631"/>
      <c r="M6" s="631"/>
      <c r="N6" s="631"/>
      <c r="O6" s="631"/>
      <c r="P6" s="631"/>
      <c r="Q6" s="631"/>
      <c r="R6" s="632"/>
      <c r="S6" s="625"/>
      <c r="T6" s="625"/>
    </row>
    <row r="7" spans="2:20" ht="13.15" customHeight="1">
      <c r="B7" s="633" t="s">
        <v>552</v>
      </c>
      <c r="C7" s="633"/>
      <c r="D7" s="633"/>
      <c r="E7" s="633"/>
      <c r="F7" s="633"/>
      <c r="G7" s="633"/>
      <c r="H7" s="633"/>
      <c r="I7" s="633"/>
      <c r="J7" s="633"/>
      <c r="K7" s="633"/>
      <c r="L7" s="631"/>
      <c r="M7" s="631"/>
      <c r="N7" s="631"/>
      <c r="O7" s="631"/>
      <c r="P7" s="631"/>
      <c r="Q7" s="631"/>
      <c r="R7" s="632"/>
      <c r="S7" s="625"/>
      <c r="T7" s="625"/>
    </row>
    <row r="8" spans="2:20" ht="13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</row>
    <row r="9" spans="2:20" ht="19.899999999999999" customHeight="1">
      <c r="B9" s="634" t="s">
        <v>553</v>
      </c>
      <c r="C9" s="635" t="s">
        <v>554</v>
      </c>
      <c r="D9" s="636"/>
      <c r="E9" s="637"/>
      <c r="F9" s="638" t="s">
        <v>555</v>
      </c>
      <c r="G9" s="639"/>
      <c r="H9" s="637"/>
      <c r="I9" s="638" t="s">
        <v>556</v>
      </c>
      <c r="J9" s="639"/>
      <c r="K9" s="640"/>
    </row>
    <row r="10" spans="2:20" ht="37.15" customHeight="1">
      <c r="B10" s="641"/>
      <c r="C10" s="642" t="s">
        <v>148</v>
      </c>
      <c r="D10" s="642" t="s">
        <v>149</v>
      </c>
      <c r="E10" s="643" t="s">
        <v>150</v>
      </c>
      <c r="F10" s="644" t="str">
        <f>C10</f>
        <v>Semana 19
04-10/05
2020</v>
      </c>
      <c r="G10" s="644" t="str">
        <f>D10</f>
        <v>Semana 20
11-17/05
2020</v>
      </c>
      <c r="H10" s="643" t="s">
        <v>150</v>
      </c>
      <c r="I10" s="644" t="str">
        <f>C10</f>
        <v>Semana 19
04-10/05
2020</v>
      </c>
      <c r="J10" s="644" t="str">
        <f>D10</f>
        <v>Semana 20
11-17/05
2020</v>
      </c>
      <c r="K10" s="645" t="s">
        <v>150</v>
      </c>
    </row>
    <row r="11" spans="2:20" ht="30" customHeight="1" thickBot="1">
      <c r="B11" s="646" t="s">
        <v>557</v>
      </c>
      <c r="C11" s="647">
        <v>169.36</v>
      </c>
      <c r="D11" s="647">
        <v>163.34</v>
      </c>
      <c r="E11" s="648">
        <f>D11-C11</f>
        <v>-6.0200000000000102</v>
      </c>
      <c r="F11" s="647">
        <v>168.06</v>
      </c>
      <c r="G11" s="647">
        <v>162.41</v>
      </c>
      <c r="H11" s="648">
        <f>G11-F11</f>
        <v>-5.6500000000000057</v>
      </c>
      <c r="I11" s="647">
        <v>164.46</v>
      </c>
      <c r="J11" s="647">
        <v>159.63</v>
      </c>
      <c r="K11" s="649">
        <f>J11-I11</f>
        <v>-4.8300000000000125</v>
      </c>
    </row>
    <row r="12" spans="2:20" ht="19.899999999999999" customHeight="1">
      <c r="B12" s="217"/>
      <c r="C12" s="217"/>
      <c r="D12" s="217"/>
      <c r="E12" s="217"/>
      <c r="F12" s="217"/>
      <c r="G12" s="217"/>
      <c r="H12" s="217"/>
      <c r="I12" s="217"/>
      <c r="J12" s="217"/>
      <c r="K12" s="217"/>
    </row>
    <row r="13" spans="2:20" ht="19.899999999999999" customHeight="1" thickBot="1">
      <c r="B13" s="217"/>
      <c r="C13" s="217"/>
      <c r="D13" s="217"/>
      <c r="E13" s="217"/>
      <c r="F13" s="217"/>
      <c r="G13" s="217"/>
      <c r="H13" s="217"/>
      <c r="I13" s="217"/>
      <c r="J13" s="217"/>
      <c r="K13" s="217"/>
    </row>
    <row r="14" spans="2:20" ht="19.899999999999999" customHeight="1">
      <c r="B14" s="634" t="s">
        <v>553</v>
      </c>
      <c r="C14" s="638" t="s">
        <v>558</v>
      </c>
      <c r="D14" s="639"/>
      <c r="E14" s="637"/>
      <c r="F14" s="638" t="s">
        <v>559</v>
      </c>
      <c r="G14" s="639"/>
      <c r="H14" s="637"/>
      <c r="I14" s="638" t="s">
        <v>560</v>
      </c>
      <c r="J14" s="639"/>
      <c r="K14" s="640"/>
    </row>
    <row r="15" spans="2:20" ht="37.15" customHeight="1">
      <c r="B15" s="641"/>
      <c r="C15" s="644" t="str">
        <f>C10</f>
        <v>Semana 19
04-10/05
2020</v>
      </c>
      <c r="D15" s="644" t="str">
        <f>D10</f>
        <v>Semana 20
11-17/05
2020</v>
      </c>
      <c r="E15" s="643" t="s">
        <v>150</v>
      </c>
      <c r="F15" s="644" t="str">
        <f>C10</f>
        <v>Semana 19
04-10/05
2020</v>
      </c>
      <c r="G15" s="644" t="str">
        <f>D10</f>
        <v>Semana 20
11-17/05
2020</v>
      </c>
      <c r="H15" s="643" t="s">
        <v>150</v>
      </c>
      <c r="I15" s="644" t="str">
        <f>C10</f>
        <v>Semana 19
04-10/05
2020</v>
      </c>
      <c r="J15" s="644" t="str">
        <f>D10</f>
        <v>Semana 20
11-17/05
2020</v>
      </c>
      <c r="K15" s="645" t="s">
        <v>150</v>
      </c>
    </row>
    <row r="16" spans="2:20" ht="30" customHeight="1" thickBot="1">
      <c r="B16" s="646" t="s">
        <v>557</v>
      </c>
      <c r="C16" s="647">
        <v>166.15</v>
      </c>
      <c r="D16" s="647">
        <v>159.47999999999999</v>
      </c>
      <c r="E16" s="648">
        <f>D16-C16</f>
        <v>-6.6700000000000159</v>
      </c>
      <c r="F16" s="647">
        <v>163.89</v>
      </c>
      <c r="G16" s="647">
        <v>157.74</v>
      </c>
      <c r="H16" s="648">
        <f>G16-F16</f>
        <v>-6.1499999999999773</v>
      </c>
      <c r="I16" s="647">
        <v>164.58</v>
      </c>
      <c r="J16" s="647">
        <v>156.57</v>
      </c>
      <c r="K16" s="649">
        <f>J16-I16</f>
        <v>-8.0100000000000193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2" t="s">
        <v>561</v>
      </c>
      <c r="C19" s="413"/>
      <c r="D19" s="413"/>
      <c r="E19" s="413"/>
      <c r="F19" s="413"/>
      <c r="G19" s="413"/>
      <c r="H19" s="413"/>
      <c r="I19" s="413"/>
      <c r="J19" s="413"/>
      <c r="K19" s="414"/>
    </row>
    <row r="20" spans="2:11" ht="19.899999999999999" customHeight="1">
      <c r="B20" s="242"/>
    </row>
    <row r="21" spans="2:11" ht="19.899999999999999" customHeight="1" thickBot="1"/>
    <row r="22" spans="2:11" ht="19.899999999999999" customHeight="1">
      <c r="B22" s="634" t="s">
        <v>562</v>
      </c>
      <c r="C22" s="638" t="s">
        <v>563</v>
      </c>
      <c r="D22" s="639"/>
      <c r="E22" s="637"/>
      <c r="F22" s="638" t="s">
        <v>564</v>
      </c>
      <c r="G22" s="639"/>
      <c r="H22" s="637"/>
      <c r="I22" s="638" t="s">
        <v>565</v>
      </c>
      <c r="J22" s="639"/>
      <c r="K22" s="640"/>
    </row>
    <row r="23" spans="2:11" ht="37.15" customHeight="1">
      <c r="B23" s="641"/>
      <c r="C23" s="644" t="str">
        <f>C10</f>
        <v>Semana 19
04-10/05
2020</v>
      </c>
      <c r="D23" s="644" t="str">
        <f>D10</f>
        <v>Semana 20
11-17/05
2020</v>
      </c>
      <c r="E23" s="643" t="s">
        <v>150</v>
      </c>
      <c r="F23" s="644" t="str">
        <f>C10</f>
        <v>Semana 19
04-10/05
2020</v>
      </c>
      <c r="G23" s="644" t="str">
        <f>D10</f>
        <v>Semana 20
11-17/05
2020</v>
      </c>
      <c r="H23" s="643" t="s">
        <v>150</v>
      </c>
      <c r="I23" s="644" t="str">
        <f>C10</f>
        <v>Semana 19
04-10/05
2020</v>
      </c>
      <c r="J23" s="644" t="str">
        <f>D10</f>
        <v>Semana 20
11-17/05
2020</v>
      </c>
      <c r="K23" s="645" t="s">
        <v>150</v>
      </c>
    </row>
    <row r="24" spans="2:11" ht="30" customHeight="1">
      <c r="B24" s="650" t="s">
        <v>566</v>
      </c>
      <c r="C24" s="651" t="s">
        <v>267</v>
      </c>
      <c r="D24" s="651" t="s">
        <v>267</v>
      </c>
      <c r="E24" s="652" t="s">
        <v>267</v>
      </c>
      <c r="F24" s="651">
        <v>1.35</v>
      </c>
      <c r="G24" s="651">
        <v>1.32</v>
      </c>
      <c r="H24" s="652">
        <f t="shared" ref="H24:H31" si="0">G24-F24</f>
        <v>-3.0000000000000027E-2</v>
      </c>
      <c r="I24" s="651">
        <v>1.32</v>
      </c>
      <c r="J24" s="651">
        <v>1.29</v>
      </c>
      <c r="K24" s="653">
        <f t="shared" ref="K24:K31" si="1">J24-I24</f>
        <v>-3.0000000000000027E-2</v>
      </c>
    </row>
    <row r="25" spans="2:11" ht="30" customHeight="1">
      <c r="B25" s="650" t="s">
        <v>567</v>
      </c>
      <c r="C25" s="651">
        <v>1.39</v>
      </c>
      <c r="D25" s="651">
        <v>1.3</v>
      </c>
      <c r="E25" s="652">
        <f>D25-C25</f>
        <v>-8.9999999999999858E-2</v>
      </c>
      <c r="F25" s="651">
        <v>1.37</v>
      </c>
      <c r="G25" s="651">
        <v>1.28</v>
      </c>
      <c r="H25" s="652">
        <f t="shared" si="0"/>
        <v>-9.000000000000008E-2</v>
      </c>
      <c r="I25" s="651">
        <v>1.35</v>
      </c>
      <c r="J25" s="651">
        <v>1.26</v>
      </c>
      <c r="K25" s="653">
        <f t="shared" si="1"/>
        <v>-9.000000000000008E-2</v>
      </c>
    </row>
    <row r="26" spans="2:11" ht="30" customHeight="1">
      <c r="B26" s="650" t="s">
        <v>568</v>
      </c>
      <c r="C26" s="651">
        <v>1.36</v>
      </c>
      <c r="D26" s="651">
        <v>1.3</v>
      </c>
      <c r="E26" s="652">
        <f t="shared" ref="E26:E31" si="2">D26-C26</f>
        <v>-6.0000000000000053E-2</v>
      </c>
      <c r="F26" s="651">
        <v>1.34</v>
      </c>
      <c r="G26" s="651">
        <v>1.29</v>
      </c>
      <c r="H26" s="652">
        <f t="shared" si="0"/>
        <v>-5.0000000000000044E-2</v>
      </c>
      <c r="I26" s="651">
        <v>1.33</v>
      </c>
      <c r="J26" s="651">
        <v>1.28</v>
      </c>
      <c r="K26" s="653">
        <f t="shared" si="1"/>
        <v>-5.0000000000000044E-2</v>
      </c>
    </row>
    <row r="27" spans="2:11" ht="30" customHeight="1">
      <c r="B27" s="650" t="s">
        <v>569</v>
      </c>
      <c r="C27" s="651">
        <v>1.34</v>
      </c>
      <c r="D27" s="651">
        <v>1.32</v>
      </c>
      <c r="E27" s="652">
        <f t="shared" si="2"/>
        <v>-2.0000000000000018E-2</v>
      </c>
      <c r="F27" s="651">
        <v>1.32</v>
      </c>
      <c r="G27" s="651">
        <v>1.31</v>
      </c>
      <c r="H27" s="652">
        <f t="shared" si="0"/>
        <v>-1.0000000000000009E-2</v>
      </c>
      <c r="I27" s="651">
        <v>1.32</v>
      </c>
      <c r="J27" s="651">
        <v>1.3</v>
      </c>
      <c r="K27" s="653">
        <f t="shared" si="1"/>
        <v>-2.0000000000000018E-2</v>
      </c>
    </row>
    <row r="28" spans="2:11" ht="30" customHeight="1">
      <c r="B28" s="650" t="s">
        <v>570</v>
      </c>
      <c r="C28" s="651">
        <v>1.36</v>
      </c>
      <c r="D28" s="651">
        <v>1.3</v>
      </c>
      <c r="E28" s="652">
        <f t="shared" si="2"/>
        <v>-6.0000000000000053E-2</v>
      </c>
      <c r="F28" s="651">
        <v>1.33</v>
      </c>
      <c r="G28" s="651">
        <v>1.28</v>
      </c>
      <c r="H28" s="652">
        <f t="shared" si="0"/>
        <v>-5.0000000000000044E-2</v>
      </c>
      <c r="I28" s="651">
        <v>1.73</v>
      </c>
      <c r="J28" s="651">
        <v>1.66</v>
      </c>
      <c r="K28" s="653">
        <f t="shared" si="1"/>
        <v>-7.0000000000000062E-2</v>
      </c>
    </row>
    <row r="29" spans="2:11" ht="30" customHeight="1">
      <c r="B29" s="650" t="s">
        <v>571</v>
      </c>
      <c r="C29" s="651">
        <v>1.36</v>
      </c>
      <c r="D29" s="651">
        <v>1.3</v>
      </c>
      <c r="E29" s="652">
        <f t="shared" si="2"/>
        <v>-6.0000000000000053E-2</v>
      </c>
      <c r="F29" s="651">
        <v>1.34</v>
      </c>
      <c r="G29" s="651">
        <v>1.28</v>
      </c>
      <c r="H29" s="652">
        <f t="shared" si="0"/>
        <v>-6.0000000000000053E-2</v>
      </c>
      <c r="I29" s="651">
        <v>1.32</v>
      </c>
      <c r="J29" s="651">
        <v>1.26</v>
      </c>
      <c r="K29" s="653">
        <f t="shared" si="1"/>
        <v>-6.0000000000000053E-2</v>
      </c>
    </row>
    <row r="30" spans="2:11" ht="30" customHeight="1">
      <c r="B30" s="650" t="s">
        <v>572</v>
      </c>
      <c r="C30" s="651">
        <v>1.3</v>
      </c>
      <c r="D30" s="651">
        <v>1.26</v>
      </c>
      <c r="E30" s="652">
        <f t="shared" si="2"/>
        <v>-4.0000000000000036E-2</v>
      </c>
      <c r="F30" s="651">
        <v>1.28</v>
      </c>
      <c r="G30" s="651">
        <v>1.26</v>
      </c>
      <c r="H30" s="652">
        <f t="shared" si="0"/>
        <v>-2.0000000000000018E-2</v>
      </c>
      <c r="I30" s="651">
        <v>1.34</v>
      </c>
      <c r="J30" s="651">
        <v>1.31</v>
      </c>
      <c r="K30" s="653">
        <f t="shared" si="1"/>
        <v>-3.0000000000000027E-2</v>
      </c>
    </row>
    <row r="31" spans="2:11" ht="30" customHeight="1" thickBot="1">
      <c r="B31" s="654" t="s">
        <v>573</v>
      </c>
      <c r="C31" s="655">
        <v>1.38</v>
      </c>
      <c r="D31" s="655">
        <v>1.33</v>
      </c>
      <c r="E31" s="656">
        <f t="shared" si="2"/>
        <v>-4.9999999999999822E-2</v>
      </c>
      <c r="F31" s="655">
        <v>1.34</v>
      </c>
      <c r="G31" s="655">
        <v>1.29</v>
      </c>
      <c r="H31" s="656">
        <f t="shared" si="0"/>
        <v>-5.0000000000000044E-2</v>
      </c>
      <c r="I31" s="655">
        <v>1.33</v>
      </c>
      <c r="J31" s="655">
        <v>1.28</v>
      </c>
      <c r="K31" s="657">
        <f t="shared" si="1"/>
        <v>-5.0000000000000044E-2</v>
      </c>
    </row>
    <row r="32" spans="2:11">
      <c r="K32" s="151" t="s">
        <v>54</v>
      </c>
    </row>
    <row r="33" spans="2:11">
      <c r="B33" s="658" t="s">
        <v>574</v>
      </c>
    </row>
    <row r="34" spans="2:11">
      <c r="K34" s="24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5BE3-2DC6-4EF6-BDB1-961EFB6D5838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7" customWidth="1"/>
    <col min="2" max="2" width="40.85546875" style="217" customWidth="1"/>
    <col min="3" max="4" width="15.7109375" style="217" customWidth="1"/>
    <col min="5" max="5" width="35.140625" style="217" customWidth="1"/>
    <col min="6" max="6" width="4.140625" style="217" customWidth="1"/>
    <col min="7" max="8" width="10.7109375" style="217" customWidth="1"/>
    <col min="9" max="16384" width="9.140625" style="217"/>
  </cols>
  <sheetData>
    <row r="2" spans="2:8" ht="14.25">
      <c r="E2" s="218"/>
    </row>
    <row r="3" spans="2:8" ht="13.9" customHeight="1" thickBot="1">
      <c r="B3" s="566"/>
      <c r="C3" s="566"/>
      <c r="D3" s="566"/>
      <c r="E3" s="566"/>
      <c r="F3" s="566"/>
      <c r="G3" s="566"/>
      <c r="H3" s="566"/>
    </row>
    <row r="4" spans="2:8" ht="19.899999999999999" customHeight="1" thickBot="1">
      <c r="B4" s="412" t="s">
        <v>575</v>
      </c>
      <c r="C4" s="413"/>
      <c r="D4" s="413"/>
      <c r="E4" s="414"/>
      <c r="F4" s="659"/>
      <c r="G4" s="659"/>
      <c r="H4" s="566"/>
    </row>
    <row r="5" spans="2:8" ht="22.9" customHeight="1">
      <c r="B5" s="660" t="s">
        <v>576</v>
      </c>
      <c r="C5" s="660"/>
      <c r="D5" s="660"/>
      <c r="E5" s="660"/>
      <c r="G5" s="566"/>
      <c r="H5" s="566"/>
    </row>
    <row r="6" spans="2:8" ht="15" customHeight="1">
      <c r="B6" s="223"/>
      <c r="C6" s="223"/>
      <c r="D6" s="223"/>
      <c r="E6" s="223"/>
      <c r="F6" s="222"/>
      <c r="G6" s="661"/>
      <c r="H6" s="566"/>
    </row>
    <row r="7" spans="2:8" ht="0.95" customHeight="1" thickBot="1">
      <c r="B7" s="661"/>
      <c r="C7" s="661"/>
      <c r="D7" s="661"/>
      <c r="E7" s="661"/>
      <c r="F7" s="661"/>
      <c r="G7" s="661"/>
      <c r="H7" s="566"/>
    </row>
    <row r="8" spans="2:8" ht="40.15" customHeight="1">
      <c r="B8" s="662" t="s">
        <v>577</v>
      </c>
      <c r="C8" s="663" t="s">
        <v>148</v>
      </c>
      <c r="D8" s="663" t="s">
        <v>149</v>
      </c>
      <c r="E8" s="664" t="s">
        <v>215</v>
      </c>
      <c r="F8" s="566"/>
      <c r="G8" s="566"/>
      <c r="H8" s="566"/>
    </row>
    <row r="9" spans="2:8" ht="12.95" customHeight="1">
      <c r="B9" s="665" t="s">
        <v>578</v>
      </c>
      <c r="C9" s="666">
        <v>59.25</v>
      </c>
      <c r="D9" s="666">
        <v>49.94</v>
      </c>
      <c r="E9" s="667">
        <f>D9-C9</f>
        <v>-9.3100000000000023</v>
      </c>
      <c r="F9" s="566"/>
      <c r="G9" s="566"/>
      <c r="H9" s="566"/>
    </row>
    <row r="10" spans="2:8" ht="32.1" customHeight="1">
      <c r="B10" s="668" t="s">
        <v>579</v>
      </c>
      <c r="C10" s="669"/>
      <c r="D10" s="669"/>
      <c r="E10" s="670"/>
      <c r="F10" s="566"/>
      <c r="G10" s="566"/>
      <c r="H10" s="566"/>
    </row>
    <row r="11" spans="2:8" ht="12.95" customHeight="1">
      <c r="B11" s="665" t="s">
        <v>580</v>
      </c>
      <c r="C11" s="666">
        <v>126.63</v>
      </c>
      <c r="D11" s="666">
        <v>122.92</v>
      </c>
      <c r="E11" s="667">
        <f>D11-C11</f>
        <v>-3.7099999999999937</v>
      </c>
      <c r="F11" s="566"/>
      <c r="G11" s="566"/>
      <c r="H11" s="566"/>
    </row>
    <row r="12" spans="2:8" ht="11.25" hidden="1" customHeight="1">
      <c r="B12" s="671"/>
      <c r="C12" s="672"/>
      <c r="D12" s="672"/>
      <c r="E12" s="673"/>
      <c r="F12" s="566"/>
      <c r="G12" s="566"/>
      <c r="H12" s="566"/>
    </row>
    <row r="13" spans="2:8" ht="32.1" customHeight="1">
      <c r="B13" s="668" t="s">
        <v>581</v>
      </c>
      <c r="C13" s="669"/>
      <c r="D13" s="669"/>
      <c r="E13" s="670"/>
      <c r="F13" s="566"/>
      <c r="G13" s="566"/>
      <c r="H13" s="566"/>
    </row>
    <row r="14" spans="2:8" ht="12.95" customHeight="1">
      <c r="B14" s="665" t="s">
        <v>582</v>
      </c>
      <c r="C14" s="666">
        <v>235</v>
      </c>
      <c r="D14" s="666">
        <v>205</v>
      </c>
      <c r="E14" s="667">
        <f>D14-C14</f>
        <v>-30</v>
      </c>
      <c r="F14" s="566"/>
      <c r="G14" s="566"/>
      <c r="H14" s="566"/>
    </row>
    <row r="15" spans="2:8" ht="12.95" customHeight="1">
      <c r="B15" s="665" t="s">
        <v>583</v>
      </c>
      <c r="C15" s="666">
        <v>287.5</v>
      </c>
      <c r="D15" s="666">
        <v>247.5</v>
      </c>
      <c r="E15" s="667">
        <f>D15-C15</f>
        <v>-40</v>
      </c>
      <c r="F15" s="566"/>
      <c r="G15" s="566"/>
      <c r="H15" s="566"/>
    </row>
    <row r="16" spans="2:8" ht="12.95" customHeight="1" thickBot="1">
      <c r="B16" s="674" t="s">
        <v>584</v>
      </c>
      <c r="C16" s="675">
        <v>267.61</v>
      </c>
      <c r="D16" s="675">
        <v>235.93</v>
      </c>
      <c r="E16" s="676">
        <f>D16-C16</f>
        <v>-31.680000000000007</v>
      </c>
      <c r="F16" s="566"/>
      <c r="G16" s="566"/>
      <c r="H16" s="566"/>
    </row>
    <row r="17" spans="2:8" ht="0.95" customHeight="1">
      <c r="B17" s="677"/>
      <c r="C17" s="677"/>
      <c r="D17" s="677"/>
      <c r="E17" s="677"/>
      <c r="F17" s="566"/>
      <c r="G17" s="566"/>
      <c r="H17" s="566"/>
    </row>
    <row r="18" spans="2:8" ht="21.95" customHeight="1" thickBot="1">
      <c r="B18" s="678"/>
      <c r="C18" s="678"/>
      <c r="D18" s="678"/>
      <c r="E18" s="678"/>
      <c r="F18" s="566"/>
      <c r="G18" s="566"/>
      <c r="H18" s="566"/>
    </row>
    <row r="19" spans="2:8" ht="14.45" customHeight="1" thickBot="1">
      <c r="B19" s="412" t="s">
        <v>585</v>
      </c>
      <c r="C19" s="413"/>
      <c r="D19" s="413"/>
      <c r="E19" s="414"/>
      <c r="F19" s="566"/>
      <c r="G19" s="566"/>
      <c r="H19" s="566"/>
    </row>
    <row r="20" spans="2:8" ht="12" customHeight="1" thickBot="1">
      <c r="B20" s="679"/>
      <c r="C20" s="679"/>
      <c r="D20" s="679"/>
      <c r="E20" s="679"/>
      <c r="F20" s="566"/>
      <c r="G20" s="566"/>
      <c r="H20" s="566"/>
    </row>
    <row r="21" spans="2:8" ht="40.15" customHeight="1">
      <c r="B21" s="662" t="s">
        <v>586</v>
      </c>
      <c r="C21" s="680" t="str">
        <f>C8</f>
        <v>Semana 19
04-10/05
2020</v>
      </c>
      <c r="D21" s="663" t="str">
        <f>D8</f>
        <v>Semana 20
11-17/05
2020</v>
      </c>
      <c r="E21" s="664" t="s">
        <v>215</v>
      </c>
      <c r="F21" s="566"/>
      <c r="G21" s="566"/>
      <c r="H21" s="566"/>
    </row>
    <row r="22" spans="2:8" ht="12.75" customHeight="1">
      <c r="B22" s="665" t="s">
        <v>587</v>
      </c>
      <c r="C22" s="666">
        <v>167.86</v>
      </c>
      <c r="D22" s="666">
        <v>169.39</v>
      </c>
      <c r="E22" s="667">
        <f t="shared" ref="E22:E23" si="0">D22-C22</f>
        <v>1.5299999999999727</v>
      </c>
      <c r="F22" s="566"/>
      <c r="G22" s="566"/>
      <c r="H22" s="566"/>
    </row>
    <row r="23" spans="2:8">
      <c r="B23" s="665" t="s">
        <v>588</v>
      </c>
      <c r="C23" s="666">
        <v>208.57</v>
      </c>
      <c r="D23" s="666">
        <v>225.71</v>
      </c>
      <c r="E23" s="667">
        <f t="shared" si="0"/>
        <v>17.140000000000015</v>
      </c>
    </row>
    <row r="24" spans="2:8" ht="32.1" customHeight="1">
      <c r="B24" s="668" t="s">
        <v>581</v>
      </c>
      <c r="C24" s="681"/>
      <c r="D24" s="681"/>
      <c r="E24" s="682"/>
    </row>
    <row r="25" spans="2:8" ht="14.25" customHeight="1">
      <c r="B25" s="665" t="s">
        <v>589</v>
      </c>
      <c r="C25" s="666">
        <v>172.9</v>
      </c>
      <c r="D25" s="666">
        <v>164.9</v>
      </c>
      <c r="E25" s="667">
        <f>D25-C25</f>
        <v>-8</v>
      </c>
    </row>
    <row r="26" spans="2:8" ht="32.1" customHeight="1">
      <c r="B26" s="668" t="s">
        <v>590</v>
      </c>
      <c r="C26" s="681"/>
      <c r="D26" s="681"/>
      <c r="E26" s="683"/>
    </row>
    <row r="27" spans="2:8" ht="14.25" customHeight="1">
      <c r="B27" s="665" t="s">
        <v>591</v>
      </c>
      <c r="C27" s="666">
        <v>227.72</v>
      </c>
      <c r="D27" s="666">
        <v>201.62</v>
      </c>
      <c r="E27" s="667">
        <f>D27-C27</f>
        <v>-26.099999999999994</v>
      </c>
    </row>
    <row r="28" spans="2:8" ht="32.1" customHeight="1">
      <c r="B28" s="668" t="s">
        <v>592</v>
      </c>
      <c r="C28" s="684"/>
      <c r="D28" s="684"/>
      <c r="E28" s="682"/>
    </row>
    <row r="29" spans="2:8">
      <c r="B29" s="665" t="s">
        <v>593</v>
      </c>
      <c r="C29" s="685" t="s">
        <v>299</v>
      </c>
      <c r="D29" s="685" t="s">
        <v>299</v>
      </c>
      <c r="E29" s="686" t="s">
        <v>299</v>
      </c>
    </row>
    <row r="30" spans="2:8" ht="27.75" customHeight="1">
      <c r="B30" s="668" t="s">
        <v>594</v>
      </c>
      <c r="C30" s="684"/>
      <c r="D30" s="684"/>
      <c r="E30" s="682"/>
    </row>
    <row r="31" spans="2:8">
      <c r="B31" s="665" t="s">
        <v>595</v>
      </c>
      <c r="C31" s="666">
        <v>128.97</v>
      </c>
      <c r="D31" s="666">
        <v>128.12</v>
      </c>
      <c r="E31" s="667">
        <f t="shared" ref="E31:E32" si="1">D31-C31</f>
        <v>-0.84999999999999432</v>
      </c>
    </row>
    <row r="32" spans="2:8">
      <c r="B32" s="665" t="s">
        <v>596</v>
      </c>
      <c r="C32" s="666">
        <v>135.58000000000001</v>
      </c>
      <c r="D32" s="666">
        <v>134.75</v>
      </c>
      <c r="E32" s="667">
        <f t="shared" si="1"/>
        <v>-0.83000000000001251</v>
      </c>
    </row>
    <row r="33" spans="2:5">
      <c r="B33" s="665" t="s">
        <v>597</v>
      </c>
      <c r="C33" s="666" t="s">
        <v>299</v>
      </c>
      <c r="D33" s="666" t="s">
        <v>299</v>
      </c>
      <c r="E33" s="667" t="s">
        <v>299</v>
      </c>
    </row>
    <row r="34" spans="2:5" ht="32.1" customHeight="1">
      <c r="B34" s="668" t="s">
        <v>598</v>
      </c>
      <c r="C34" s="681"/>
      <c r="D34" s="681"/>
      <c r="E34" s="683"/>
    </row>
    <row r="35" spans="2:5" ht="16.5" customHeight="1">
      <c r="B35" s="665" t="s">
        <v>599</v>
      </c>
      <c r="C35" s="666">
        <v>52.17</v>
      </c>
      <c r="D35" s="666">
        <v>52.17</v>
      </c>
      <c r="E35" s="667">
        <f>D35-C35</f>
        <v>0</v>
      </c>
    </row>
    <row r="36" spans="2:5" ht="23.25" customHeight="1">
      <c r="B36" s="668" t="s">
        <v>600</v>
      </c>
      <c r="C36" s="681"/>
      <c r="D36" s="681"/>
      <c r="E36" s="683"/>
    </row>
    <row r="37" spans="2:5" ht="13.5" customHeight="1">
      <c r="B37" s="665" t="s">
        <v>601</v>
      </c>
      <c r="C37" s="666">
        <v>216</v>
      </c>
      <c r="D37" s="666">
        <v>207</v>
      </c>
      <c r="E37" s="667">
        <f>D37-C37</f>
        <v>-9</v>
      </c>
    </row>
    <row r="38" spans="2:5" ht="32.1" customHeight="1">
      <c r="B38" s="668" t="s">
        <v>602</v>
      </c>
      <c r="C38" s="681"/>
      <c r="D38" s="681"/>
      <c r="E38" s="682"/>
    </row>
    <row r="39" spans="2:5" ht="16.5" customHeight="1" thickBot="1">
      <c r="B39" s="674" t="s">
        <v>603</v>
      </c>
      <c r="C39" s="675">
        <v>69.56</v>
      </c>
      <c r="D39" s="675">
        <v>65.22</v>
      </c>
      <c r="E39" s="676">
        <f>D39-C39</f>
        <v>-4.3400000000000034</v>
      </c>
    </row>
    <row r="40" spans="2:5">
      <c r="B40" s="217" t="s">
        <v>604</v>
      </c>
    </row>
    <row r="41" spans="2:5">
      <c r="C41" s="241"/>
      <c r="D41" s="241"/>
      <c r="E41" s="241"/>
    </row>
    <row r="42" spans="2:5" ht="13.15" customHeight="1" thickBot="1">
      <c r="B42" s="241"/>
      <c r="C42" s="241"/>
      <c r="D42" s="241"/>
      <c r="E42" s="241"/>
    </row>
    <row r="43" spans="2:5">
      <c r="B43" s="687"/>
      <c r="C43" s="538"/>
      <c r="D43" s="538"/>
      <c r="E43" s="688"/>
    </row>
    <row r="44" spans="2:5">
      <c r="B44" s="561"/>
      <c r="E44" s="689"/>
    </row>
    <row r="45" spans="2:5" ht="12.75" customHeight="1">
      <c r="B45" s="690" t="s">
        <v>605</v>
      </c>
      <c r="C45" s="691"/>
      <c r="D45" s="691"/>
      <c r="E45" s="692"/>
    </row>
    <row r="46" spans="2:5" ht="18" customHeight="1">
      <c r="B46" s="690"/>
      <c r="C46" s="691"/>
      <c r="D46" s="691"/>
      <c r="E46" s="692"/>
    </row>
    <row r="47" spans="2:5">
      <c r="B47" s="561"/>
      <c r="E47" s="689"/>
    </row>
    <row r="48" spans="2:5" ht="14.25">
      <c r="B48" s="693" t="s">
        <v>606</v>
      </c>
      <c r="C48" s="694"/>
      <c r="D48" s="694"/>
      <c r="E48" s="695"/>
    </row>
    <row r="49" spans="2:5">
      <c r="B49" s="561"/>
      <c r="E49" s="689"/>
    </row>
    <row r="50" spans="2:5">
      <c r="B50" s="561"/>
      <c r="E50" s="689"/>
    </row>
    <row r="51" spans="2:5" ht="12" thickBot="1">
      <c r="B51" s="696"/>
      <c r="C51" s="556"/>
      <c r="D51" s="556"/>
      <c r="E51" s="697"/>
    </row>
    <row r="54" spans="2:5">
      <c r="E54" s="151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6989AA32-E316-402C-9C81-D6D246537C34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F6D8-D62A-4116-A23F-122758769291}">
  <sheetPr>
    <pageSetUpPr fitToPage="1"/>
  </sheetPr>
  <dimension ref="B1:L76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194.88</v>
      </c>
      <c r="E11" s="32">
        <v>191.89</v>
      </c>
      <c r="F11" s="33">
        <f>E11-D11</f>
        <v>-2.9900000000000091</v>
      </c>
      <c r="G11" s="34">
        <f t="shared" ref="G11:G18" si="0">(E11*100/D11)-100</f>
        <v>-1.5342775041050913</v>
      </c>
    </row>
    <row r="12" spans="2:7" ht="19.899999999999999" customHeight="1">
      <c r="B12" s="35" t="s">
        <v>14</v>
      </c>
      <c r="C12" s="36" t="s">
        <v>16</v>
      </c>
      <c r="D12" s="37">
        <v>270</v>
      </c>
      <c r="E12" s="37">
        <v>270</v>
      </c>
      <c r="F12" s="33">
        <f t="shared" ref="F12:F18" si="1">E12-D12</f>
        <v>0</v>
      </c>
      <c r="G12" s="38">
        <f t="shared" si="0"/>
        <v>0</v>
      </c>
    </row>
    <row r="13" spans="2:7" ht="19.899999999999999" customHeight="1">
      <c r="B13" s="35" t="s">
        <v>14</v>
      </c>
      <c r="C13" s="36" t="s">
        <v>17</v>
      </c>
      <c r="D13" s="37">
        <v>163.07</v>
      </c>
      <c r="E13" s="37">
        <v>161.43</v>
      </c>
      <c r="F13" s="33">
        <f t="shared" si="1"/>
        <v>-1.6399999999999864</v>
      </c>
      <c r="G13" s="38">
        <f t="shared" si="0"/>
        <v>-1.0057030723002356</v>
      </c>
    </row>
    <row r="14" spans="2:7" ht="19.899999999999999" customHeight="1">
      <c r="B14" s="35" t="s">
        <v>14</v>
      </c>
      <c r="C14" s="36" t="s">
        <v>18</v>
      </c>
      <c r="D14" s="39">
        <v>177.44</v>
      </c>
      <c r="E14" s="39">
        <v>175.75</v>
      </c>
      <c r="F14" s="33">
        <f t="shared" si="1"/>
        <v>-1.6899999999999977</v>
      </c>
      <c r="G14" s="38">
        <f t="shared" si="0"/>
        <v>-0.95243462578899596</v>
      </c>
    </row>
    <row r="15" spans="2:7" ht="19.899999999999999" customHeight="1">
      <c r="B15" s="35" t="s">
        <v>14</v>
      </c>
      <c r="C15" s="36" t="s">
        <v>19</v>
      </c>
      <c r="D15" s="39">
        <v>180.07</v>
      </c>
      <c r="E15" s="39">
        <v>178.45</v>
      </c>
      <c r="F15" s="33">
        <f t="shared" si="1"/>
        <v>-1.6200000000000045</v>
      </c>
      <c r="G15" s="38">
        <f t="shared" si="0"/>
        <v>-0.89965013605819877</v>
      </c>
    </row>
    <row r="16" spans="2:7" ht="19.899999999999999" customHeight="1">
      <c r="B16" s="40" t="s">
        <v>20</v>
      </c>
      <c r="C16" s="36" t="s">
        <v>21</v>
      </c>
      <c r="D16" s="37">
        <v>338.27</v>
      </c>
      <c r="E16" s="37">
        <v>338.27</v>
      </c>
      <c r="F16" s="33">
        <f t="shared" si="1"/>
        <v>0</v>
      </c>
      <c r="G16" s="38">
        <f t="shared" si="0"/>
        <v>0</v>
      </c>
    </row>
    <row r="17" spans="2:7" ht="19.899999999999999" customHeight="1">
      <c r="B17" s="40" t="s">
        <v>20</v>
      </c>
      <c r="C17" s="36" t="s">
        <v>22</v>
      </c>
      <c r="D17" s="37">
        <v>531.19000000000005</v>
      </c>
      <c r="E17" s="37">
        <v>531.19000000000005</v>
      </c>
      <c r="F17" s="33">
        <f t="shared" si="1"/>
        <v>0</v>
      </c>
      <c r="G17" s="38">
        <f t="shared" si="0"/>
        <v>0</v>
      </c>
    </row>
    <row r="18" spans="2:7" ht="19.899999999999999" customHeight="1" thickBot="1">
      <c r="B18" s="40" t="s">
        <v>20</v>
      </c>
      <c r="C18" s="36" t="s">
        <v>23</v>
      </c>
      <c r="D18" s="37">
        <v>625.5</v>
      </c>
      <c r="E18" s="37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179.86</v>
      </c>
      <c r="E20" s="46">
        <v>179.43</v>
      </c>
      <c r="F20" s="33">
        <f>E20-D20</f>
        <v>-0.43000000000000682</v>
      </c>
      <c r="G20" s="47">
        <f>(E20*100/D20)-100</f>
        <v>-0.23907483598354418</v>
      </c>
    </row>
    <row r="21" spans="2:7" ht="19.899999999999999" customHeight="1">
      <c r="B21" s="35" t="s">
        <v>14</v>
      </c>
      <c r="C21" s="48" t="s">
        <v>26</v>
      </c>
      <c r="D21" s="46">
        <v>327.37</v>
      </c>
      <c r="E21" s="46">
        <v>326.60000000000002</v>
      </c>
      <c r="F21" s="33">
        <f t="shared" ref="F21:F24" si="2">E21-D21</f>
        <v>-0.76999999999998181</v>
      </c>
      <c r="G21" s="47">
        <f>(E21*100/D21)-100</f>
        <v>-0.23520786877232069</v>
      </c>
    </row>
    <row r="22" spans="2:7" ht="19.899999999999999" customHeight="1">
      <c r="B22" s="35" t="s">
        <v>14</v>
      </c>
      <c r="C22" s="48" t="s">
        <v>27</v>
      </c>
      <c r="D22" s="46">
        <v>383.62</v>
      </c>
      <c r="E22" s="46">
        <v>383.62</v>
      </c>
      <c r="F22" s="33">
        <f>E22-D22</f>
        <v>0</v>
      </c>
      <c r="G22" s="47">
        <f>(E22*100/D22)-100</f>
        <v>0</v>
      </c>
    </row>
    <row r="23" spans="2:7" ht="19.899999999999999" customHeight="1">
      <c r="B23" s="40" t="s">
        <v>20</v>
      </c>
      <c r="C23" s="48" t="s">
        <v>28</v>
      </c>
      <c r="D23" s="46">
        <v>324.51</v>
      </c>
      <c r="E23" s="46">
        <v>324.51</v>
      </c>
      <c r="F23" s="33">
        <f t="shared" si="2"/>
        <v>0</v>
      </c>
      <c r="G23" s="47">
        <f>(E23*100/D23)-100</f>
        <v>0</v>
      </c>
    </row>
    <row r="24" spans="2:7" ht="19.899999999999999" customHeight="1" thickBot="1">
      <c r="B24" s="40" t="s">
        <v>20</v>
      </c>
      <c r="C24" s="49" t="s">
        <v>29</v>
      </c>
      <c r="D24" s="37">
        <v>219.14</v>
      </c>
      <c r="E24" s="37">
        <v>217.8</v>
      </c>
      <c r="F24" s="33">
        <f t="shared" si="2"/>
        <v>-1.339999999999975</v>
      </c>
      <c r="G24" s="47">
        <f>(E24*100/D24)-100</f>
        <v>-0.61148124486628319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31.26</v>
      </c>
      <c r="E26" s="56">
        <v>30.77</v>
      </c>
      <c r="F26" s="57">
        <f>E26-D26</f>
        <v>-0.49000000000000199</v>
      </c>
      <c r="G26" s="58">
        <f>(E26*100/D26)-100</f>
        <v>-1.5674984005118375</v>
      </c>
    </row>
    <row r="27" spans="2:7" ht="19.899999999999999" customHeight="1">
      <c r="B27" s="35" t="s">
        <v>31</v>
      </c>
      <c r="C27" s="59" t="s">
        <v>33</v>
      </c>
      <c r="D27" s="56">
        <v>44.44</v>
      </c>
      <c r="E27" s="56">
        <v>43.55</v>
      </c>
      <c r="F27" s="60">
        <f>E27-D27</f>
        <v>-0.89000000000000057</v>
      </c>
      <c r="G27" s="47">
        <f>(E27*100/D27)-100</f>
        <v>-2.0027002700269918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206.7</v>
      </c>
      <c r="E31" s="73">
        <v>207.2</v>
      </c>
      <c r="F31" s="33">
        <f>E31-D31</f>
        <v>0.5</v>
      </c>
      <c r="G31" s="58">
        <f t="shared" ref="G31:G37" si="3">(E31*100/D31)-100</f>
        <v>0.24189646831156608</v>
      </c>
    </row>
    <row r="32" spans="2:7" ht="19.899999999999999" customHeight="1">
      <c r="B32" s="40" t="s">
        <v>39</v>
      </c>
      <c r="C32" s="59" t="s">
        <v>41</v>
      </c>
      <c r="D32" s="37">
        <v>179.32</v>
      </c>
      <c r="E32" s="37">
        <v>176.39</v>
      </c>
      <c r="F32" s="33">
        <f t="shared" ref="F32:F36" si="4">E32-D32</f>
        <v>-2.9300000000000068</v>
      </c>
      <c r="G32" s="47">
        <f t="shared" si="3"/>
        <v>-1.6339504795895579</v>
      </c>
    </row>
    <row r="33" spans="2:12" ht="19.899999999999999" customHeight="1">
      <c r="B33" s="40" t="s">
        <v>39</v>
      </c>
      <c r="C33" s="59" t="s">
        <v>42</v>
      </c>
      <c r="D33" s="37">
        <v>165.55</v>
      </c>
      <c r="E33" s="37">
        <v>165.04</v>
      </c>
      <c r="F33" s="33">
        <f t="shared" si="4"/>
        <v>-0.51000000000001933</v>
      </c>
      <c r="G33" s="38">
        <f t="shared" si="3"/>
        <v>-0.30806402899426644</v>
      </c>
    </row>
    <row r="34" spans="2:12" ht="19.899999999999999" customHeight="1">
      <c r="B34" s="40" t="s">
        <v>39</v>
      </c>
      <c r="C34" s="59" t="s">
        <v>43</v>
      </c>
      <c r="D34" s="37">
        <v>171.82</v>
      </c>
      <c r="E34" s="37">
        <v>168.69</v>
      </c>
      <c r="F34" s="33">
        <f t="shared" si="4"/>
        <v>-3.1299999999999955</v>
      </c>
      <c r="G34" s="38">
        <f t="shared" si="3"/>
        <v>-1.821673844721218</v>
      </c>
    </row>
    <row r="35" spans="2:12" ht="19.899999999999999" customHeight="1">
      <c r="B35" s="40" t="s">
        <v>39</v>
      </c>
      <c r="C35" s="59" t="s">
        <v>44</v>
      </c>
      <c r="D35" s="37">
        <v>66.87</v>
      </c>
      <c r="E35" s="37">
        <v>65.900000000000006</v>
      </c>
      <c r="F35" s="33">
        <f t="shared" si="4"/>
        <v>-0.96999999999999886</v>
      </c>
      <c r="G35" s="38">
        <f t="shared" si="3"/>
        <v>-1.4505757439808491</v>
      </c>
    </row>
    <row r="36" spans="2:12" ht="19.899999999999999" customHeight="1">
      <c r="B36" s="40" t="s">
        <v>39</v>
      </c>
      <c r="C36" s="59" t="s">
        <v>45</v>
      </c>
      <c r="D36" s="37">
        <v>98.23</v>
      </c>
      <c r="E36" s="37">
        <v>97.25</v>
      </c>
      <c r="F36" s="33">
        <f t="shared" si="4"/>
        <v>-0.98000000000000398</v>
      </c>
      <c r="G36" s="38">
        <f t="shared" si="3"/>
        <v>-0.99765855644915291</v>
      </c>
    </row>
    <row r="37" spans="2:12" ht="19.899999999999999" customHeight="1" thickBot="1">
      <c r="B37" s="74" t="s">
        <v>39</v>
      </c>
      <c r="C37" s="75" t="s">
        <v>46</v>
      </c>
      <c r="D37" s="76">
        <v>77.8</v>
      </c>
      <c r="E37" s="76">
        <v>77.739999999999995</v>
      </c>
      <c r="F37" s="77">
        <f>E37-D37</f>
        <v>-6.0000000000002274E-2</v>
      </c>
      <c r="G37" s="78">
        <f t="shared" si="3"/>
        <v>-7.71208226221205E-2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5.25" customHeight="1">
      <c r="B44" s="81"/>
      <c r="G44" s="83"/>
    </row>
    <row r="45" spans="2:12" ht="48.7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92"/>
    </row>
    <row r="67" spans="2:8" ht="15" customHeight="1">
      <c r="B67" s="100"/>
      <c r="C67" s="79"/>
      <c r="D67" s="101"/>
      <c r="E67" s="101"/>
      <c r="F67" s="93"/>
      <c r="G67" s="102" t="s">
        <v>54</v>
      </c>
    </row>
    <row r="68" spans="2:8" ht="15" customHeight="1">
      <c r="B68" s="100"/>
      <c r="C68" s="79"/>
      <c r="D68" s="92"/>
      <c r="E68" s="92"/>
      <c r="F68" s="93"/>
      <c r="G68" s="92"/>
    </row>
    <row r="69" spans="2:8" ht="15" customHeight="1">
      <c r="B69" s="100"/>
      <c r="C69" s="79"/>
      <c r="D69" s="103"/>
      <c r="E69" s="103"/>
      <c r="F69" s="103"/>
      <c r="G69" s="103"/>
    </row>
    <row r="70" spans="2:8" ht="12" customHeight="1">
      <c r="B70" s="79"/>
      <c r="C70" s="80"/>
      <c r="D70" s="80"/>
      <c r="E70" s="80"/>
      <c r="F70" s="80"/>
      <c r="G70" s="80"/>
    </row>
    <row r="71" spans="2:8" ht="15" customHeight="1">
      <c r="B71" s="81"/>
      <c r="C71" s="80"/>
      <c r="D71" s="80"/>
      <c r="E71" s="80"/>
      <c r="F71" s="80"/>
      <c r="G71" s="80"/>
    </row>
    <row r="72" spans="2:8" ht="13.5" customHeight="1">
      <c r="B72" s="81"/>
      <c r="H72" s="96"/>
    </row>
    <row r="73" spans="2:8">
      <c r="B73" s="81"/>
    </row>
    <row r="74" spans="2:8" ht="11.25" customHeight="1"/>
    <row r="76" spans="2:8">
      <c r="E76" s="104"/>
    </row>
  </sheetData>
  <mergeCells count="5">
    <mergeCell ref="B2:F2"/>
    <mergeCell ref="B4:G4"/>
    <mergeCell ref="B6:G6"/>
    <mergeCell ref="B45:G45"/>
    <mergeCell ref="D69:G69"/>
  </mergeCells>
  <conditionalFormatting sqref="G53:G58 G31:G37 G11:G18 G20:G25 G68 G60:G61 G64 G66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26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27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30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28:G29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171450</xdr:colOff>
                <xdr:row>45</xdr:row>
                <xdr:rowOff>95250</xdr:rowOff>
              </from>
              <to>
                <xdr:col>6</xdr:col>
                <xdr:colOff>1019175</xdr:colOff>
                <xdr:row>64</xdr:row>
                <xdr:rowOff>152400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51BB-DA69-49DF-9114-A06492A0459A}">
  <sheetPr>
    <pageSetUpPr fitToPage="1"/>
  </sheetPr>
  <dimension ref="B1:K75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5" customWidth="1"/>
    <col min="2" max="2" width="9.28515625" style="105" customWidth="1"/>
    <col min="3" max="3" width="47.42578125" style="105" customWidth="1"/>
    <col min="4" max="7" width="22.7109375" style="105" customWidth="1"/>
    <col min="8" max="8" width="3.140625" style="105" customWidth="1"/>
    <col min="9" max="9" width="10.5703125" style="105" customWidth="1"/>
    <col min="10" max="16384" width="11.5703125" style="105"/>
  </cols>
  <sheetData>
    <row r="1" spans="2:7" ht="14.25" customHeight="1"/>
    <row r="2" spans="2:7" ht="7.5" customHeight="1" thickBot="1">
      <c r="B2" s="106"/>
      <c r="C2" s="106"/>
      <c r="D2" s="106"/>
      <c r="E2" s="106"/>
      <c r="F2" s="106"/>
      <c r="G2" s="106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7" t="s">
        <v>58</v>
      </c>
      <c r="D7" s="108"/>
      <c r="E7" s="108"/>
      <c r="F7" s="109"/>
      <c r="G7" s="110"/>
    </row>
    <row r="8" spans="2:7" ht="20.100000000000001" customHeight="1">
      <c r="B8" s="111" t="s">
        <v>20</v>
      </c>
      <c r="C8" s="112" t="s">
        <v>59</v>
      </c>
      <c r="D8" s="113">
        <v>75.332273681148578</v>
      </c>
      <c r="E8" s="113">
        <v>73.670614390492219</v>
      </c>
      <c r="F8" s="114">
        <f t="shared" ref="F8:F17" si="0">E8-D8</f>
        <v>-1.6616592906563596</v>
      </c>
      <c r="G8" s="115">
        <f t="shared" ref="G8:G17" si="1">(E8*100/D8)-100</f>
        <v>-2.205773448030385</v>
      </c>
    </row>
    <row r="9" spans="2:7" ht="20.100000000000001" customHeight="1">
      <c r="B9" s="111" t="s">
        <v>20</v>
      </c>
      <c r="C9" s="112" t="s">
        <v>60</v>
      </c>
      <c r="D9" s="113">
        <v>61.8</v>
      </c>
      <c r="E9" s="113">
        <v>64.650837040947138</v>
      </c>
      <c r="F9" s="114">
        <f t="shared" si="0"/>
        <v>2.8508370409471411</v>
      </c>
      <c r="G9" s="115">
        <f t="shared" si="1"/>
        <v>4.6130049206264374</v>
      </c>
    </row>
    <row r="10" spans="2:7" ht="20.100000000000001" customHeight="1">
      <c r="B10" s="111" t="s">
        <v>20</v>
      </c>
      <c r="C10" s="112" t="s">
        <v>61</v>
      </c>
      <c r="D10" s="113">
        <v>41.54</v>
      </c>
      <c r="E10" s="113">
        <v>45.55272297422664</v>
      </c>
      <c r="F10" s="114">
        <f t="shared" si="0"/>
        <v>4.0127229742266408</v>
      </c>
      <c r="G10" s="115">
        <f t="shared" si="1"/>
        <v>9.6599012379071638</v>
      </c>
    </row>
    <row r="11" spans="2:7" ht="20.100000000000001" customHeight="1">
      <c r="B11" s="111" t="s">
        <v>20</v>
      </c>
      <c r="C11" s="112" t="s">
        <v>62</v>
      </c>
      <c r="D11" s="113">
        <v>85.438164128841507</v>
      </c>
      <c r="E11" s="113">
        <v>79.483485052118866</v>
      </c>
      <c r="F11" s="114">
        <f t="shared" si="0"/>
        <v>-5.9546790767226412</v>
      </c>
      <c r="G11" s="115">
        <f t="shared" si="1"/>
        <v>-6.9695775154331869</v>
      </c>
    </row>
    <row r="12" spans="2:7" ht="20.100000000000001" customHeight="1">
      <c r="B12" s="111" t="s">
        <v>20</v>
      </c>
      <c r="C12" s="112" t="s">
        <v>63</v>
      </c>
      <c r="D12" s="113">
        <v>259.77978990594795</v>
      </c>
      <c r="E12" s="113">
        <v>272.68325900307474</v>
      </c>
      <c r="F12" s="114">
        <f t="shared" si="0"/>
        <v>12.903469097126788</v>
      </c>
      <c r="G12" s="115">
        <f t="shared" si="1"/>
        <v>4.9670796568887994</v>
      </c>
    </row>
    <row r="13" spans="2:7" ht="20.100000000000001" customHeight="1">
      <c r="B13" s="111" t="s">
        <v>20</v>
      </c>
      <c r="C13" s="112" t="s">
        <v>64</v>
      </c>
      <c r="D13" s="113">
        <v>103.64445215144166</v>
      </c>
      <c r="E13" s="113">
        <v>89.399320393090235</v>
      </c>
      <c r="F13" s="114">
        <f t="shared" si="0"/>
        <v>-14.24513175835142</v>
      </c>
      <c r="G13" s="115">
        <f t="shared" si="1"/>
        <v>-13.744229876903518</v>
      </c>
    </row>
    <row r="14" spans="2:7" ht="20.100000000000001" customHeight="1">
      <c r="B14" s="111" t="s">
        <v>20</v>
      </c>
      <c r="C14" s="112" t="s">
        <v>65</v>
      </c>
      <c r="D14" s="113">
        <v>118.70446473232239</v>
      </c>
      <c r="E14" s="113">
        <v>93.890652986720738</v>
      </c>
      <c r="F14" s="114">
        <f t="shared" si="0"/>
        <v>-24.813811745601654</v>
      </c>
      <c r="G14" s="115">
        <f t="shared" si="1"/>
        <v>-20.903857156136965</v>
      </c>
    </row>
    <row r="15" spans="2:7" ht="20.100000000000001" customHeight="1">
      <c r="B15" s="111" t="s">
        <v>20</v>
      </c>
      <c r="C15" s="112" t="s">
        <v>66</v>
      </c>
      <c r="D15" s="113">
        <v>219.39991700809946</v>
      </c>
      <c r="E15" s="113">
        <v>200.93605302255583</v>
      </c>
      <c r="F15" s="114">
        <f>E15-D15</f>
        <v>-18.46386398554364</v>
      </c>
      <c r="G15" s="115">
        <f>(E15*100/D15)-100</f>
        <v>-8.4156203144151647</v>
      </c>
    </row>
    <row r="16" spans="2:7" ht="20.100000000000001" customHeight="1">
      <c r="B16" s="111" t="s">
        <v>20</v>
      </c>
      <c r="C16" s="112" t="s">
        <v>67</v>
      </c>
      <c r="D16" s="113">
        <v>82.579592900429887</v>
      </c>
      <c r="E16" s="113">
        <v>95.524307554259764</v>
      </c>
      <c r="F16" s="114">
        <f>E16-D16</f>
        <v>12.944714653829877</v>
      </c>
      <c r="G16" s="115">
        <f>(E16*100/D16)-100</f>
        <v>15.67544014105026</v>
      </c>
    </row>
    <row r="17" spans="2:7" ht="20.100000000000001" customHeight="1" thickBot="1">
      <c r="B17" s="111" t="s">
        <v>20</v>
      </c>
      <c r="C17" s="112" t="s">
        <v>68</v>
      </c>
      <c r="D17" s="113">
        <v>22.41</v>
      </c>
      <c r="E17" s="113">
        <v>23.14</v>
      </c>
      <c r="F17" s="114">
        <f t="shared" si="0"/>
        <v>0.73000000000000043</v>
      </c>
      <c r="G17" s="115">
        <f t="shared" si="1"/>
        <v>3.2574743418116867</v>
      </c>
    </row>
    <row r="18" spans="2:7" ht="20.100000000000001" customHeight="1" thickBot="1">
      <c r="B18" s="50"/>
      <c r="C18" s="107" t="s">
        <v>69</v>
      </c>
      <c r="D18" s="116"/>
      <c r="E18" s="116"/>
      <c r="F18" s="117"/>
      <c r="G18" s="118"/>
    </row>
    <row r="19" spans="2:7" ht="20.100000000000001" customHeight="1">
      <c r="B19" s="119" t="s">
        <v>20</v>
      </c>
      <c r="C19" s="120" t="s">
        <v>70</v>
      </c>
      <c r="D19" s="121">
        <v>57.19773167025042</v>
      </c>
      <c r="E19" s="122">
        <v>59.147730383899038</v>
      </c>
      <c r="F19" s="114">
        <f t="shared" ref="F19:F41" si="2">E19-D19</f>
        <v>1.9499987136486183</v>
      </c>
      <c r="G19" s="115">
        <f t="shared" ref="G19:G41" si="3">(E19*100/D19)-100</f>
        <v>3.409223856796487</v>
      </c>
    </row>
    <row r="20" spans="2:7" ht="20.100000000000001" customHeight="1">
      <c r="B20" s="123" t="s">
        <v>20</v>
      </c>
      <c r="C20" s="124" t="s">
        <v>71</v>
      </c>
      <c r="D20" s="125">
        <v>194.57294592461318</v>
      </c>
      <c r="E20" s="113">
        <v>188.97629007997378</v>
      </c>
      <c r="F20" s="114">
        <f t="shared" si="2"/>
        <v>-5.5966558446394004</v>
      </c>
      <c r="G20" s="115">
        <f t="shared" si="3"/>
        <v>-2.8763792510022483</v>
      </c>
    </row>
    <row r="21" spans="2:7" ht="20.100000000000001" customHeight="1">
      <c r="B21" s="123" t="s">
        <v>20</v>
      </c>
      <c r="C21" s="124" t="s">
        <v>72</v>
      </c>
      <c r="D21" s="125">
        <v>59.642978562907999</v>
      </c>
      <c r="E21" s="113">
        <v>63.914219516946012</v>
      </c>
      <c r="F21" s="114">
        <f t="shared" si="2"/>
        <v>4.2712409540380136</v>
      </c>
      <c r="G21" s="115">
        <f t="shared" si="3"/>
        <v>7.1613474996607636</v>
      </c>
    </row>
    <row r="22" spans="2:7" ht="20.100000000000001" customHeight="1">
      <c r="B22" s="123" t="s">
        <v>20</v>
      </c>
      <c r="C22" s="124" t="s">
        <v>73</v>
      </c>
      <c r="D22" s="125">
        <v>41.268383195691207</v>
      </c>
      <c r="E22" s="113">
        <v>54.928505278276482</v>
      </c>
      <c r="F22" s="114">
        <f t="shared" si="2"/>
        <v>13.660122082585275</v>
      </c>
      <c r="G22" s="115">
        <f t="shared" si="3"/>
        <v>33.100696040865273</v>
      </c>
    </row>
    <row r="23" spans="2:7" ht="20.100000000000001" customHeight="1">
      <c r="B23" s="123" t="s">
        <v>20</v>
      </c>
      <c r="C23" s="124" t="s">
        <v>74</v>
      </c>
      <c r="D23" s="125">
        <v>18.100740170808646</v>
      </c>
      <c r="E23" s="113">
        <v>24.635999076710007</v>
      </c>
      <c r="F23" s="114">
        <f t="shared" si="2"/>
        <v>6.5352589059013617</v>
      </c>
      <c r="G23" s="115">
        <f t="shared" si="3"/>
        <v>36.104926341304434</v>
      </c>
    </row>
    <row r="24" spans="2:7" ht="20.100000000000001" customHeight="1">
      <c r="B24" s="123" t="s">
        <v>20</v>
      </c>
      <c r="C24" s="124" t="s">
        <v>75</v>
      </c>
      <c r="D24" s="125">
        <v>16.040480028525401</v>
      </c>
      <c r="E24" s="113">
        <v>14.986460784751575</v>
      </c>
      <c r="F24" s="114">
        <f t="shared" si="2"/>
        <v>-1.0540192437738263</v>
      </c>
      <c r="G24" s="115">
        <f t="shared" si="3"/>
        <v>-6.5709956428948715</v>
      </c>
    </row>
    <row r="25" spans="2:7" ht="20.100000000000001" customHeight="1">
      <c r="B25" s="123" t="s">
        <v>20</v>
      </c>
      <c r="C25" s="124" t="s">
        <v>76</v>
      </c>
      <c r="D25" s="125">
        <v>158.55658663786858</v>
      </c>
      <c r="E25" s="113">
        <v>159.90277573186154</v>
      </c>
      <c r="F25" s="114">
        <f t="shared" si="2"/>
        <v>1.3461890939929617</v>
      </c>
      <c r="G25" s="115">
        <f t="shared" si="3"/>
        <v>0.84902754438550687</v>
      </c>
    </row>
    <row r="26" spans="2:7" ht="20.100000000000001" customHeight="1">
      <c r="B26" s="123" t="s">
        <v>20</v>
      </c>
      <c r="C26" s="124" t="s">
        <v>77</v>
      </c>
      <c r="D26" s="125">
        <v>75.731141607937687</v>
      </c>
      <c r="E26" s="113">
        <v>76.231016992601951</v>
      </c>
      <c r="F26" s="114">
        <f t="shared" si="2"/>
        <v>0.49987538466426429</v>
      </c>
      <c r="G26" s="115">
        <f t="shared" si="3"/>
        <v>0.66006582503686673</v>
      </c>
    </row>
    <row r="27" spans="2:7" ht="20.100000000000001" customHeight="1">
      <c r="B27" s="123" t="s">
        <v>20</v>
      </c>
      <c r="C27" s="124" t="s">
        <v>78</v>
      </c>
      <c r="D27" s="125">
        <v>35.375756541697697</v>
      </c>
      <c r="E27" s="113">
        <v>31.129344460705806</v>
      </c>
      <c r="F27" s="114">
        <f t="shared" si="2"/>
        <v>-4.2464120809918917</v>
      </c>
      <c r="G27" s="115">
        <f t="shared" si="3"/>
        <v>-12.003735032455381</v>
      </c>
    </row>
    <row r="28" spans="2:7" ht="20.100000000000001" customHeight="1">
      <c r="B28" s="123" t="s">
        <v>20</v>
      </c>
      <c r="C28" s="124" t="s">
        <v>79</v>
      </c>
      <c r="D28" s="125">
        <v>35.318916570104285</v>
      </c>
      <c r="E28" s="113">
        <v>40.159458285052139</v>
      </c>
      <c r="F28" s="114">
        <f t="shared" si="2"/>
        <v>4.8405417149478538</v>
      </c>
      <c r="G28" s="115">
        <f t="shared" si="3"/>
        <v>13.705238396370092</v>
      </c>
    </row>
    <row r="29" spans="2:7" ht="20.100000000000001" customHeight="1">
      <c r="B29" s="123" t="s">
        <v>20</v>
      </c>
      <c r="C29" s="124" t="s">
        <v>80</v>
      </c>
      <c r="D29" s="125">
        <v>159.02804587479253</v>
      </c>
      <c r="E29" s="113">
        <v>113.34502718039309</v>
      </c>
      <c r="F29" s="114">
        <f t="shared" si="2"/>
        <v>-45.683018694399436</v>
      </c>
      <c r="G29" s="115">
        <f t="shared" si="3"/>
        <v>-28.726391274635318</v>
      </c>
    </row>
    <row r="30" spans="2:7" ht="20.100000000000001" customHeight="1">
      <c r="B30" s="123" t="s">
        <v>20</v>
      </c>
      <c r="C30" s="124" t="s">
        <v>81</v>
      </c>
      <c r="D30" s="125">
        <v>118.62123950845543</v>
      </c>
      <c r="E30" s="113">
        <v>134.27478229750687</v>
      </c>
      <c r="F30" s="114">
        <f t="shared" si="2"/>
        <v>15.653542789051443</v>
      </c>
      <c r="G30" s="115">
        <f t="shared" si="3"/>
        <v>13.196239437319022</v>
      </c>
    </row>
    <row r="31" spans="2:7" ht="20.100000000000001" customHeight="1">
      <c r="B31" s="123" t="s">
        <v>20</v>
      </c>
      <c r="C31" s="124" t="s">
        <v>82</v>
      </c>
      <c r="D31" s="125">
        <v>101.9760775232637</v>
      </c>
      <c r="E31" s="113">
        <v>98.193593088405123</v>
      </c>
      <c r="F31" s="114">
        <f t="shared" si="2"/>
        <v>-3.7824844348585742</v>
      </c>
      <c r="G31" s="115">
        <f t="shared" si="3"/>
        <v>-3.7091880044078778</v>
      </c>
    </row>
    <row r="32" spans="2:7" ht="20.100000000000001" customHeight="1">
      <c r="B32" s="123" t="s">
        <v>20</v>
      </c>
      <c r="C32" s="124" t="s">
        <v>83</v>
      </c>
      <c r="D32" s="125">
        <v>68.671280771975461</v>
      </c>
      <c r="E32" s="113">
        <v>72.852987506686603</v>
      </c>
      <c r="F32" s="114">
        <f t="shared" si="2"/>
        <v>4.1817067347111418</v>
      </c>
      <c r="G32" s="115">
        <f t="shared" si="3"/>
        <v>6.0894549915219898</v>
      </c>
    </row>
    <row r="33" spans="2:10" ht="20.100000000000001" customHeight="1">
      <c r="B33" s="123" t="s">
        <v>20</v>
      </c>
      <c r="C33" s="124" t="s">
        <v>84</v>
      </c>
      <c r="D33" s="125">
        <v>138.29</v>
      </c>
      <c r="E33" s="113">
        <v>142.42504549257842</v>
      </c>
      <c r="F33" s="114">
        <f t="shared" si="2"/>
        <v>4.1350454925784277</v>
      </c>
      <c r="G33" s="115">
        <f t="shared" si="3"/>
        <v>2.9901261787392031</v>
      </c>
    </row>
    <row r="34" spans="2:10" ht="20.100000000000001" customHeight="1">
      <c r="B34" s="123" t="s">
        <v>20</v>
      </c>
      <c r="C34" s="124" t="s">
        <v>85</v>
      </c>
      <c r="D34" s="125">
        <v>25.248205141091216</v>
      </c>
      <c r="E34" s="113">
        <v>24.55878542815319</v>
      </c>
      <c r="F34" s="114">
        <f t="shared" si="2"/>
        <v>-0.68941971293802595</v>
      </c>
      <c r="G34" s="115">
        <f t="shared" si="3"/>
        <v>-2.7305691992180385</v>
      </c>
    </row>
    <row r="35" spans="2:10" ht="20.100000000000001" customHeight="1">
      <c r="B35" s="123" t="s">
        <v>20</v>
      </c>
      <c r="C35" s="124" t="s">
        <v>86</v>
      </c>
      <c r="D35" s="125">
        <v>29.324130333580005</v>
      </c>
      <c r="E35" s="113">
        <v>27.029982102371921</v>
      </c>
      <c r="F35" s="114">
        <f t="shared" si="2"/>
        <v>-2.2941482312080836</v>
      </c>
      <c r="G35" s="115">
        <f t="shared" si="3"/>
        <v>-7.8234143864139725</v>
      </c>
    </row>
    <row r="36" spans="2:10" ht="20.100000000000001" customHeight="1">
      <c r="B36" s="123" t="s">
        <v>20</v>
      </c>
      <c r="C36" s="124" t="s">
        <v>87</v>
      </c>
      <c r="D36" s="125">
        <v>57.43970564703865</v>
      </c>
      <c r="E36" s="113">
        <v>46.117765339381215</v>
      </c>
      <c r="F36" s="114">
        <f t="shared" si="2"/>
        <v>-11.321940307657435</v>
      </c>
      <c r="G36" s="115">
        <f t="shared" si="3"/>
        <v>-19.71099987390194</v>
      </c>
    </row>
    <row r="37" spans="2:10" ht="20.100000000000001" customHeight="1">
      <c r="B37" s="123" t="s">
        <v>20</v>
      </c>
      <c r="C37" s="124" t="s">
        <v>88</v>
      </c>
      <c r="D37" s="125">
        <v>49.164972441395086</v>
      </c>
      <c r="E37" s="113">
        <v>50.81759130931961</v>
      </c>
      <c r="F37" s="114">
        <f t="shared" si="2"/>
        <v>1.6526188679245237</v>
      </c>
      <c r="G37" s="115">
        <f t="shared" si="3"/>
        <v>3.3613745434200268</v>
      </c>
    </row>
    <row r="38" spans="2:10" ht="20.100000000000001" customHeight="1">
      <c r="B38" s="123" t="s">
        <v>20</v>
      </c>
      <c r="C38" s="124" t="s">
        <v>89</v>
      </c>
      <c r="D38" s="125">
        <v>48.784839686947734</v>
      </c>
      <c r="E38" s="113">
        <v>53.338740217116886</v>
      </c>
      <c r="F38" s="114">
        <f t="shared" si="2"/>
        <v>4.5539005301691518</v>
      </c>
      <c r="G38" s="115">
        <f t="shared" si="3"/>
        <v>9.3346633080922743</v>
      </c>
    </row>
    <row r="39" spans="2:10" ht="20.100000000000001" customHeight="1">
      <c r="B39" s="123" t="s">
        <v>20</v>
      </c>
      <c r="C39" s="124" t="s">
        <v>90</v>
      </c>
      <c r="D39" s="125">
        <v>44.621713937825497</v>
      </c>
      <c r="E39" s="113">
        <v>37.043729123802486</v>
      </c>
      <c r="F39" s="114">
        <f t="shared" si="2"/>
        <v>-7.5779848140230115</v>
      </c>
      <c r="G39" s="115">
        <f t="shared" si="3"/>
        <v>-16.982729136271942</v>
      </c>
    </row>
    <row r="40" spans="2:10" ht="20.100000000000001" customHeight="1">
      <c r="B40" s="123" t="s">
        <v>20</v>
      </c>
      <c r="C40" s="124" t="s">
        <v>91</v>
      </c>
      <c r="D40" s="125">
        <v>34.245040096427545</v>
      </c>
      <c r="E40" s="113">
        <v>32.807369352435067</v>
      </c>
      <c r="F40" s="114">
        <f t="shared" si="2"/>
        <v>-1.4376707439924772</v>
      </c>
      <c r="G40" s="115">
        <f t="shared" si="3"/>
        <v>-4.1981867737467127</v>
      </c>
    </row>
    <row r="41" spans="2:10" ht="20.100000000000001" customHeight="1" thickBot="1">
      <c r="B41" s="126" t="s">
        <v>20</v>
      </c>
      <c r="C41" s="127" t="s">
        <v>92</v>
      </c>
      <c r="D41" s="128">
        <v>42.882201141280632</v>
      </c>
      <c r="E41" s="129">
        <v>35.918074523765398</v>
      </c>
      <c r="F41" s="130">
        <f t="shared" si="2"/>
        <v>-6.9641266175152339</v>
      </c>
      <c r="G41" s="131">
        <f t="shared" si="3"/>
        <v>-16.240133277140018</v>
      </c>
    </row>
    <row r="42" spans="2:10" ht="15" customHeight="1">
      <c r="B42" s="79" t="s">
        <v>47</v>
      </c>
      <c r="C42" s="132"/>
      <c r="F42" s="132"/>
      <c r="G42" s="132"/>
      <c r="J42" s="133"/>
    </row>
    <row r="43" spans="2:10" ht="15" customHeight="1">
      <c r="B43" s="81" t="s">
        <v>93</v>
      </c>
      <c r="C43" s="80"/>
      <c r="D43" s="132"/>
      <c r="E43" s="132"/>
      <c r="F43" s="132"/>
      <c r="G43" s="132"/>
    </row>
    <row r="44" spans="2:10" ht="9.75" customHeight="1">
      <c r="B44" s="134"/>
      <c r="D44" s="132"/>
      <c r="E44" s="135"/>
      <c r="F44" s="132"/>
      <c r="G44" s="132"/>
    </row>
    <row r="45" spans="2:10" s="132" customFormat="1" ht="19.5" customHeight="1">
      <c r="B45" s="136"/>
      <c r="C45" s="136"/>
      <c r="D45" s="136"/>
      <c r="E45" s="136"/>
      <c r="F45" s="136"/>
      <c r="G45" s="136"/>
    </row>
    <row r="46" spans="2:10" ht="51" customHeight="1">
      <c r="B46" s="136" t="s">
        <v>53</v>
      </c>
      <c r="C46" s="136"/>
      <c r="D46" s="136"/>
      <c r="E46" s="136"/>
      <c r="F46" s="136"/>
      <c r="G46" s="136"/>
    </row>
    <row r="47" spans="2:10" ht="51" customHeight="1">
      <c r="I47" s="137"/>
    </row>
    <row r="48" spans="2:10" ht="18.75" customHeight="1">
      <c r="I48" s="137"/>
    </row>
    <row r="49" spans="2:11" ht="18.75" customHeight="1">
      <c r="I49" s="137"/>
    </row>
    <row r="50" spans="2:11" ht="13.5" customHeight="1">
      <c r="I50" s="137"/>
    </row>
    <row r="51" spans="2:11" ht="15" customHeight="1">
      <c r="B51" s="138"/>
      <c r="C51" s="139"/>
      <c r="D51" s="140"/>
      <c r="E51" s="140"/>
      <c r="F51" s="138"/>
      <c r="G51" s="138"/>
    </row>
    <row r="52" spans="2:11" ht="11.25" customHeight="1">
      <c r="B52" s="138"/>
      <c r="C52" s="139"/>
      <c r="D52" s="138"/>
      <c r="E52" s="138"/>
      <c r="F52" s="138"/>
      <c r="G52" s="138"/>
    </row>
    <row r="53" spans="2:11" ht="13.5" customHeight="1">
      <c r="B53" s="138"/>
      <c r="C53" s="138"/>
      <c r="D53" s="141"/>
      <c r="E53" s="141"/>
      <c r="F53" s="142"/>
      <c r="G53" s="142"/>
    </row>
    <row r="54" spans="2:11" ht="6" customHeight="1">
      <c r="B54" s="143"/>
      <c r="C54" s="144"/>
      <c r="D54" s="145"/>
      <c r="E54" s="145"/>
      <c r="F54" s="146"/>
      <c r="G54" s="145"/>
    </row>
    <row r="55" spans="2:11" ht="15" customHeight="1">
      <c r="B55" s="143"/>
      <c r="C55" s="144"/>
      <c r="D55" s="145"/>
      <c r="E55" s="145"/>
      <c r="F55" s="146"/>
      <c r="G55" s="145"/>
    </row>
    <row r="56" spans="2:11" ht="15" customHeight="1">
      <c r="B56" s="143"/>
      <c r="C56" s="144"/>
      <c r="D56" s="145"/>
      <c r="E56" s="145"/>
      <c r="F56" s="146"/>
      <c r="G56" s="145"/>
    </row>
    <row r="57" spans="2:11" ht="15" customHeight="1">
      <c r="B57" s="143"/>
      <c r="C57" s="144"/>
      <c r="D57" s="145"/>
      <c r="E57" s="145"/>
      <c r="F57" s="146"/>
      <c r="G57" s="147"/>
    </row>
    <row r="58" spans="2:11" ht="15" customHeight="1">
      <c r="B58" s="143"/>
      <c r="C58" s="148"/>
      <c r="D58" s="145"/>
      <c r="E58" s="145"/>
      <c r="F58" s="146"/>
      <c r="G58" s="147"/>
      <c r="I58" s="149"/>
    </row>
    <row r="59" spans="2:11" ht="15" customHeight="1">
      <c r="B59" s="143"/>
      <c r="C59" s="148"/>
      <c r="D59" s="145"/>
      <c r="E59" s="145"/>
      <c r="F59" s="146"/>
      <c r="G59" s="147"/>
      <c r="H59" s="149"/>
      <c r="I59" s="149"/>
    </row>
    <row r="60" spans="2:11" ht="15" customHeight="1">
      <c r="B60" s="150"/>
      <c r="C60" s="148"/>
      <c r="D60" s="145"/>
      <c r="E60" s="145"/>
      <c r="F60" s="146"/>
      <c r="G60" s="147"/>
      <c r="H60" s="149"/>
      <c r="I60" s="149"/>
    </row>
    <row r="61" spans="2:11" ht="15" customHeight="1">
      <c r="B61" s="143"/>
      <c r="C61" s="148"/>
      <c r="D61" s="145"/>
      <c r="E61" s="145"/>
      <c r="F61" s="146"/>
      <c r="G61" s="145"/>
      <c r="H61" s="149"/>
      <c r="K61" s="151"/>
    </row>
    <row r="62" spans="2:11" ht="15" customHeight="1">
      <c r="B62" s="143"/>
      <c r="C62" s="148"/>
      <c r="D62" s="145"/>
      <c r="E62" s="145"/>
      <c r="F62" s="146"/>
      <c r="G62" s="145"/>
      <c r="H62" s="149"/>
    </row>
    <row r="63" spans="2:11" ht="15" customHeight="1">
      <c r="B63" s="143"/>
      <c r="C63" s="148"/>
      <c r="D63" s="145"/>
      <c r="E63" s="145"/>
      <c r="F63" s="146"/>
      <c r="H63" s="96"/>
      <c r="I63" s="149"/>
    </row>
    <row r="64" spans="2:11" ht="15" customHeight="1">
      <c r="B64" s="143"/>
      <c r="C64" s="152"/>
      <c r="D64" s="145"/>
      <c r="E64" s="145"/>
      <c r="F64" s="146"/>
      <c r="I64" s="149"/>
    </row>
    <row r="65" spans="2:8" ht="15" customHeight="1">
      <c r="B65" s="143"/>
      <c r="C65" s="153"/>
      <c r="D65" s="145"/>
      <c r="E65" s="145"/>
      <c r="F65" s="146"/>
    </row>
    <row r="66" spans="2:8" ht="15" customHeight="1">
      <c r="B66" s="143"/>
      <c r="C66" s="148"/>
      <c r="D66" s="154"/>
      <c r="E66" s="154"/>
      <c r="F66" s="146"/>
      <c r="H66" s="149"/>
    </row>
    <row r="67" spans="2:8" ht="15" customHeight="1">
      <c r="B67" s="143"/>
      <c r="C67" s="155"/>
      <c r="D67" s="145"/>
      <c r="E67" s="145"/>
      <c r="F67" s="146"/>
    </row>
    <row r="68" spans="2:8" ht="15" customHeight="1">
      <c r="B68" s="156"/>
      <c r="C68" s="155"/>
      <c r="D68" s="157"/>
      <c r="E68" s="157"/>
      <c r="F68" s="146"/>
      <c r="G68" s="151" t="s">
        <v>54</v>
      </c>
    </row>
    <row r="69" spans="2:8" ht="15" customHeight="1">
      <c r="B69" s="156"/>
      <c r="C69" s="155"/>
      <c r="D69" s="145"/>
      <c r="E69" s="145"/>
      <c r="F69" s="146"/>
    </row>
    <row r="70" spans="2:8" ht="15" customHeight="1">
      <c r="B70" s="156"/>
      <c r="C70" s="155"/>
      <c r="D70" s="158"/>
      <c r="E70" s="158"/>
      <c r="F70" s="158"/>
      <c r="G70" s="158"/>
    </row>
    <row r="71" spans="2:8" ht="12" customHeight="1">
      <c r="B71" s="155"/>
      <c r="C71" s="132"/>
      <c r="D71" s="132"/>
      <c r="E71" s="132"/>
      <c r="F71" s="132"/>
      <c r="G71" s="132"/>
    </row>
    <row r="72" spans="2:8" ht="15" customHeight="1">
      <c r="B72" s="159"/>
      <c r="C72" s="132"/>
      <c r="D72" s="132"/>
      <c r="E72" s="132"/>
      <c r="F72" s="132"/>
      <c r="G72" s="132"/>
    </row>
    <row r="73" spans="2:8" ht="13.5" customHeight="1">
      <c r="B73" s="159"/>
      <c r="H73" s="96"/>
    </row>
    <row r="74" spans="2:8">
      <c r="B74" s="160"/>
    </row>
    <row r="75" spans="2:8" ht="11.25" customHeight="1"/>
  </sheetData>
  <mergeCells count="4">
    <mergeCell ref="B3:G3"/>
    <mergeCell ref="B45:G45"/>
    <mergeCell ref="B46:G46"/>
    <mergeCell ref="D70:G70"/>
  </mergeCells>
  <conditionalFormatting sqref="G41 G15:G18 G54:G62 G7:G13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9:G27 G29:G40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8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61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5AE6-D3DC-498F-96F3-3CD8FAEC074D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4" customWidth="1"/>
    <col min="2" max="2" width="5.28515625" style="104" customWidth="1"/>
    <col min="3" max="3" width="69.7109375" style="104" customWidth="1"/>
    <col min="4" max="4" width="17.42578125" style="104" customWidth="1"/>
    <col min="5" max="5" width="18.140625" style="104" customWidth="1"/>
    <col min="6" max="6" width="18" style="104" customWidth="1"/>
    <col min="7" max="7" width="20.28515625" style="104" customWidth="1"/>
    <col min="8" max="8" width="10.5703125" style="104" customWidth="1"/>
    <col min="9" max="16384" width="11.5703125" style="104"/>
  </cols>
  <sheetData>
    <row r="1" spans="1:8" ht="10.5" customHeight="1">
      <c r="G1" s="3"/>
    </row>
    <row r="2" spans="1:8" ht="15.6" customHeight="1">
      <c r="B2" s="5" t="s">
        <v>94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1"/>
      <c r="B4" s="7" t="s">
        <v>95</v>
      </c>
      <c r="C4" s="8"/>
      <c r="D4" s="8"/>
      <c r="E4" s="8"/>
      <c r="F4" s="8"/>
      <c r="G4" s="9"/>
    </row>
    <row r="5" spans="1:8" ht="15.75" customHeight="1">
      <c r="B5" s="162"/>
      <c r="C5" s="11" t="s">
        <v>96</v>
      </c>
      <c r="D5" s="12"/>
      <c r="E5" s="12"/>
      <c r="F5" s="13" t="s">
        <v>4</v>
      </c>
      <c r="G5" s="14" t="s">
        <v>4</v>
      </c>
    </row>
    <row r="6" spans="1:8" ht="14.25">
      <c r="B6" s="163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4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5"/>
      <c r="C8" s="166" t="s">
        <v>97</v>
      </c>
      <c r="D8" s="167"/>
      <c r="E8" s="167"/>
      <c r="F8" s="168"/>
      <c r="G8" s="169"/>
    </row>
    <row r="9" spans="1:8" ht="20.100000000000001" customHeight="1">
      <c r="B9" s="170" t="s">
        <v>98</v>
      </c>
      <c r="C9" s="171" t="s">
        <v>99</v>
      </c>
      <c r="D9" s="172">
        <v>367.55</v>
      </c>
      <c r="E9" s="172">
        <v>367.17</v>
      </c>
      <c r="F9" s="173">
        <f>E9-D9</f>
        <v>-0.37999999999999545</v>
      </c>
      <c r="G9" s="174">
        <f>(E9*100/D9)-100</f>
        <v>-0.10338729424567816</v>
      </c>
    </row>
    <row r="10" spans="1:8" ht="20.100000000000001" customHeight="1">
      <c r="B10" s="175" t="s">
        <v>98</v>
      </c>
      <c r="C10" s="36" t="s">
        <v>100</v>
      </c>
      <c r="D10" s="37">
        <v>346.73</v>
      </c>
      <c r="E10" s="37">
        <v>345.62</v>
      </c>
      <c r="F10" s="33">
        <f t="shared" ref="F10:F12" si="0">E10-D10</f>
        <v>-1.1100000000000136</v>
      </c>
      <c r="G10" s="38">
        <f t="shared" ref="G10:G11" si="1">(E10*100/D10)-100</f>
        <v>-0.32013382170565308</v>
      </c>
      <c r="H10" s="176"/>
    </row>
    <row r="11" spans="1:8" ht="20.100000000000001" customHeight="1">
      <c r="B11" s="175" t="s">
        <v>98</v>
      </c>
      <c r="C11" s="36" t="s">
        <v>101</v>
      </c>
      <c r="D11" s="37">
        <v>367.65</v>
      </c>
      <c r="E11" s="37">
        <v>363.57</v>
      </c>
      <c r="F11" s="33">
        <f t="shared" si="0"/>
        <v>-4.0799999999999841</v>
      </c>
      <c r="G11" s="38">
        <f t="shared" si="1"/>
        <v>-1.1097511219910245</v>
      </c>
      <c r="H11" s="176"/>
    </row>
    <row r="12" spans="1:8" ht="20.100000000000001" customHeight="1" thickBot="1">
      <c r="B12" s="175" t="s">
        <v>98</v>
      </c>
      <c r="C12" s="36" t="s">
        <v>102</v>
      </c>
      <c r="D12" s="37">
        <v>187.72</v>
      </c>
      <c r="E12" s="37">
        <v>187.43</v>
      </c>
      <c r="F12" s="33">
        <f t="shared" si="0"/>
        <v>-0.28999999999999204</v>
      </c>
      <c r="G12" s="47">
        <f>(E12*100/D12)-100</f>
        <v>-0.15448540379287579</v>
      </c>
    </row>
    <row r="13" spans="1:8" ht="20.100000000000001" customHeight="1" thickBot="1">
      <c r="B13" s="177"/>
      <c r="C13" s="178" t="s">
        <v>103</v>
      </c>
      <c r="D13" s="179"/>
      <c r="E13" s="179"/>
      <c r="F13" s="180"/>
      <c r="G13" s="181"/>
    </row>
    <row r="14" spans="1:8" ht="20.100000000000001" customHeight="1">
      <c r="B14" s="175" t="s">
        <v>98</v>
      </c>
      <c r="C14" s="59" t="s">
        <v>104</v>
      </c>
      <c r="D14" s="37">
        <v>520.97</v>
      </c>
      <c r="E14" s="37">
        <v>519.79</v>
      </c>
      <c r="F14" s="33">
        <f t="shared" ref="F14:F17" si="2">E14-D14</f>
        <v>-1.1800000000000637</v>
      </c>
      <c r="G14" s="47">
        <f>(E14*100/D14)-100</f>
        <v>-0.22650056625141701</v>
      </c>
    </row>
    <row r="15" spans="1:8" ht="20.100000000000001" customHeight="1">
      <c r="B15" s="175" t="s">
        <v>98</v>
      </c>
      <c r="C15" s="59" t="s">
        <v>105</v>
      </c>
      <c r="D15" s="37">
        <v>511.7</v>
      </c>
      <c r="E15" s="37">
        <v>511.06</v>
      </c>
      <c r="F15" s="33">
        <f t="shared" si="2"/>
        <v>-0.63999999999998636</v>
      </c>
      <c r="G15" s="47">
        <f>(E15*100/D15)-100</f>
        <v>-0.12507328512799631</v>
      </c>
    </row>
    <row r="16" spans="1:8" ht="20.100000000000001" customHeight="1">
      <c r="B16" s="175" t="s">
        <v>98</v>
      </c>
      <c r="C16" s="59" t="s">
        <v>106</v>
      </c>
      <c r="D16" s="37">
        <v>529.54</v>
      </c>
      <c r="E16" s="37">
        <v>528.26</v>
      </c>
      <c r="F16" s="33">
        <f t="shared" si="2"/>
        <v>-1.2799999999999727</v>
      </c>
      <c r="G16" s="47">
        <f>(E16*100/D16)-100</f>
        <v>-0.24171922800920242</v>
      </c>
    </row>
    <row r="17" spans="2:8" ht="20.100000000000001" customHeight="1" thickBot="1">
      <c r="B17" s="175" t="s">
        <v>98</v>
      </c>
      <c r="C17" s="59" t="s">
        <v>107</v>
      </c>
      <c r="D17" s="37">
        <v>493.86</v>
      </c>
      <c r="E17" s="37">
        <v>493.86</v>
      </c>
      <c r="F17" s="33">
        <f t="shared" si="2"/>
        <v>0</v>
      </c>
      <c r="G17" s="47">
        <f>(E17*100/D17)-100</f>
        <v>0</v>
      </c>
      <c r="H17" s="182"/>
    </row>
    <row r="18" spans="2:8" ht="20.100000000000001" customHeight="1" thickBot="1">
      <c r="B18" s="177"/>
      <c r="C18" s="183" t="s">
        <v>108</v>
      </c>
      <c r="D18" s="179"/>
      <c r="E18" s="179"/>
      <c r="F18" s="180"/>
      <c r="G18" s="181"/>
    </row>
    <row r="19" spans="2:8" ht="20.100000000000001" customHeight="1">
      <c r="B19" s="184" t="s">
        <v>98</v>
      </c>
      <c r="C19" s="59" t="s">
        <v>109</v>
      </c>
      <c r="D19" s="37">
        <v>169.36</v>
      </c>
      <c r="E19" s="37">
        <v>163.34</v>
      </c>
      <c r="F19" s="33">
        <f t="shared" ref="F19:F23" si="3">E19-D19</f>
        <v>-6.0200000000000102</v>
      </c>
      <c r="G19" s="47">
        <f>(E19*100/D19)-100</f>
        <v>-3.5545583372697251</v>
      </c>
    </row>
    <row r="20" spans="2:8" ht="20.100000000000001" customHeight="1">
      <c r="B20" s="175" t="s">
        <v>98</v>
      </c>
      <c r="C20" s="59" t="s">
        <v>110</v>
      </c>
      <c r="D20" s="37">
        <v>168.06</v>
      </c>
      <c r="E20" s="37">
        <v>162.41</v>
      </c>
      <c r="F20" s="185">
        <f t="shared" si="3"/>
        <v>-5.6500000000000057</v>
      </c>
      <c r="G20" s="38">
        <f>(E20*100/D20)-100</f>
        <v>-3.3618945614661442</v>
      </c>
    </row>
    <row r="21" spans="2:8" ht="20.100000000000001" customHeight="1">
      <c r="B21" s="175" t="s">
        <v>98</v>
      </c>
      <c r="C21" s="59" t="s">
        <v>111</v>
      </c>
      <c r="D21" s="37">
        <v>164.46</v>
      </c>
      <c r="E21" s="37">
        <v>159.63</v>
      </c>
      <c r="F21" s="33">
        <f t="shared" si="3"/>
        <v>-4.8300000000000125</v>
      </c>
      <c r="G21" s="38">
        <f>(E21*100/D21)-100</f>
        <v>-2.9368843487778236</v>
      </c>
    </row>
    <row r="22" spans="2:8" ht="20.100000000000001" customHeight="1">
      <c r="B22" s="175" t="s">
        <v>98</v>
      </c>
      <c r="C22" s="59" t="s">
        <v>112</v>
      </c>
      <c r="D22" s="37">
        <v>166.15</v>
      </c>
      <c r="E22" s="37">
        <v>159.47999999999999</v>
      </c>
      <c r="F22" s="33">
        <f t="shared" si="3"/>
        <v>-6.6700000000000159</v>
      </c>
      <c r="G22" s="38">
        <f>(E22*100/D22)-100</f>
        <v>-4.0144447788143367</v>
      </c>
      <c r="H22" s="182"/>
    </row>
    <row r="23" spans="2:8" ht="20.100000000000001" customHeight="1" thickBot="1">
      <c r="B23" s="175" t="s">
        <v>98</v>
      </c>
      <c r="C23" s="186" t="s">
        <v>113</v>
      </c>
      <c r="D23" s="37">
        <v>53.52</v>
      </c>
      <c r="E23" s="37">
        <v>47.19</v>
      </c>
      <c r="F23" s="185">
        <f t="shared" si="3"/>
        <v>-6.3300000000000054</v>
      </c>
      <c r="G23" s="38">
        <f>(E23*100/D23)-100</f>
        <v>-11.827354260089692</v>
      </c>
    </row>
    <row r="24" spans="2:8" ht="20.100000000000001" customHeight="1" thickBot="1">
      <c r="B24" s="177"/>
      <c r="C24" s="183" t="s">
        <v>114</v>
      </c>
      <c r="D24" s="179"/>
      <c r="E24" s="179"/>
      <c r="F24" s="180"/>
      <c r="G24" s="187"/>
    </row>
    <row r="25" spans="2:8" ht="20.100000000000001" customHeight="1">
      <c r="B25" s="188" t="s">
        <v>115</v>
      </c>
      <c r="C25" s="112" t="s">
        <v>116</v>
      </c>
      <c r="D25" s="113">
        <v>126.08</v>
      </c>
      <c r="E25" s="113">
        <v>126.12</v>
      </c>
      <c r="F25" s="114">
        <f t="shared" ref="F25:F27" si="4">E25-D25</f>
        <v>4.0000000000006253E-2</v>
      </c>
      <c r="G25" s="115">
        <f>(E25*100/D25)-100</f>
        <v>3.1725888324871221E-2</v>
      </c>
    </row>
    <row r="26" spans="2:8" ht="20.100000000000001" customHeight="1">
      <c r="B26" s="188" t="s">
        <v>115</v>
      </c>
      <c r="C26" s="112" t="s">
        <v>117</v>
      </c>
      <c r="D26" s="113">
        <v>118.74</v>
      </c>
      <c r="E26" s="113">
        <v>118.74</v>
      </c>
      <c r="F26" s="114">
        <f t="shared" si="4"/>
        <v>0</v>
      </c>
      <c r="G26" s="115">
        <f>(E26*100/D26)-100</f>
        <v>0</v>
      </c>
    </row>
    <row r="27" spans="2:8" ht="20.100000000000001" customHeight="1" thickBot="1">
      <c r="B27" s="188" t="s">
        <v>115</v>
      </c>
      <c r="C27" s="112" t="s">
        <v>118</v>
      </c>
      <c r="D27" s="113">
        <v>126.63</v>
      </c>
      <c r="E27" s="113">
        <v>126.68</v>
      </c>
      <c r="F27" s="114">
        <f t="shared" si="4"/>
        <v>5.0000000000011369E-2</v>
      </c>
      <c r="G27" s="115">
        <f>(E27*100/D27)-100</f>
        <v>3.9485114111982966E-2</v>
      </c>
    </row>
    <row r="28" spans="2:8" ht="20.100000000000001" customHeight="1" thickBot="1">
      <c r="B28" s="177"/>
      <c r="C28" s="189" t="s">
        <v>119</v>
      </c>
      <c r="D28" s="179"/>
      <c r="E28" s="179"/>
      <c r="F28" s="180"/>
      <c r="G28" s="187"/>
    </row>
    <row r="29" spans="2:8" ht="20.100000000000001" customHeight="1">
      <c r="B29" s="188" t="s">
        <v>120</v>
      </c>
      <c r="C29" s="112" t="s">
        <v>121</v>
      </c>
      <c r="D29" s="113">
        <v>102.92</v>
      </c>
      <c r="E29" s="113">
        <v>99.12</v>
      </c>
      <c r="F29" s="114">
        <f t="shared" ref="F29:F31" si="5">E29-D29</f>
        <v>-3.7999999999999972</v>
      </c>
      <c r="G29" s="115">
        <f>(E29*100/D29)-100</f>
        <v>-3.692188107267782</v>
      </c>
    </row>
    <row r="30" spans="2:8" ht="20.100000000000001" customHeight="1">
      <c r="B30" s="188" t="s">
        <v>120</v>
      </c>
      <c r="C30" s="190" t="s">
        <v>122</v>
      </c>
      <c r="D30" s="191">
        <v>0.83</v>
      </c>
      <c r="E30" s="191">
        <v>0.8</v>
      </c>
      <c r="F30" s="114">
        <f t="shared" si="5"/>
        <v>-2.9999999999999916E-2</v>
      </c>
      <c r="G30" s="115">
        <f>(E30*100/D30)-100</f>
        <v>-3.6144578313252964</v>
      </c>
    </row>
    <row r="31" spans="2:8" ht="20.100000000000001" customHeight="1" thickBot="1">
      <c r="B31" s="188" t="s">
        <v>120</v>
      </c>
      <c r="C31" s="192" t="s">
        <v>123</v>
      </c>
      <c r="D31" s="193">
        <v>0.73</v>
      </c>
      <c r="E31" s="193">
        <v>0.7</v>
      </c>
      <c r="F31" s="114">
        <f t="shared" si="5"/>
        <v>-3.0000000000000027E-2</v>
      </c>
      <c r="G31" s="115">
        <f>(E31*100/D31)-100</f>
        <v>-4.1095890410958873</v>
      </c>
    </row>
    <row r="32" spans="2:8" ht="20.100000000000001" customHeight="1" thickBot="1">
      <c r="B32" s="177"/>
      <c r="C32" s="183" t="s">
        <v>124</v>
      </c>
      <c r="D32" s="179"/>
      <c r="E32" s="179"/>
      <c r="F32" s="180"/>
      <c r="G32" s="187"/>
    </row>
    <row r="33" spans="2:7" ht="20.100000000000001" customHeight="1" thickBot="1">
      <c r="B33" s="194" t="s">
        <v>125</v>
      </c>
      <c r="C33" s="192" t="s">
        <v>126</v>
      </c>
      <c r="D33" s="113">
        <v>178.72</v>
      </c>
      <c r="E33" s="113">
        <v>169.2</v>
      </c>
      <c r="F33" s="114">
        <f>E33-D33</f>
        <v>-9.5200000000000102</v>
      </c>
      <c r="G33" s="115">
        <f>(E33*100/D33)-100</f>
        <v>-5.3267681289167399</v>
      </c>
    </row>
    <row r="34" spans="2:7" ht="20.100000000000001" customHeight="1" thickBot="1">
      <c r="B34" s="195"/>
      <c r="C34" s="183" t="s">
        <v>127</v>
      </c>
      <c r="D34" s="179"/>
      <c r="E34" s="179"/>
      <c r="F34" s="180"/>
      <c r="G34" s="187"/>
    </row>
    <row r="35" spans="2:7" ht="20.100000000000001" customHeight="1">
      <c r="B35" s="196" t="s">
        <v>128</v>
      </c>
      <c r="C35" s="197" t="s">
        <v>129</v>
      </c>
      <c r="D35" s="121">
        <v>75.36</v>
      </c>
      <c r="E35" s="121">
        <v>75.89</v>
      </c>
      <c r="F35" s="57">
        <f>E35-D35</f>
        <v>0.53000000000000114</v>
      </c>
      <c r="G35" s="198">
        <f>(E35*100/D35)-100</f>
        <v>0.70329087048831695</v>
      </c>
    </row>
    <row r="36" spans="2:7" ht="20.100000000000001" customHeight="1" thickBot="1">
      <c r="B36" s="199" t="s">
        <v>128</v>
      </c>
      <c r="C36" s="200" t="s">
        <v>130</v>
      </c>
      <c r="D36" s="201">
        <v>297.27999999999997</v>
      </c>
      <c r="E36" s="201">
        <v>328.14</v>
      </c>
      <c r="F36" s="202">
        <f>E36-D36</f>
        <v>30.860000000000014</v>
      </c>
      <c r="G36" s="203">
        <f>(E36*100/D36)-100</f>
        <v>10.380785791173309</v>
      </c>
    </row>
    <row r="37" spans="2:7" ht="20.100000000000001" customHeight="1" thickBot="1">
      <c r="B37" s="204" t="s">
        <v>131</v>
      </c>
      <c r="C37" s="205" t="s">
        <v>132</v>
      </c>
      <c r="D37" s="206" t="s">
        <v>133</v>
      </c>
      <c r="E37" s="207"/>
      <c r="F37" s="207"/>
      <c r="G37" s="208"/>
    </row>
    <row r="38" spans="2:7" ht="20.100000000000001" customHeight="1" thickBot="1">
      <c r="B38" s="195"/>
      <c r="C38" s="183" t="s">
        <v>134</v>
      </c>
      <c r="D38" s="179"/>
      <c r="E38" s="179"/>
      <c r="F38" s="180"/>
      <c r="G38" s="187"/>
    </row>
    <row r="39" spans="2:7" ht="20.100000000000001" customHeight="1" thickBot="1">
      <c r="B39" s="204" t="s">
        <v>135</v>
      </c>
      <c r="C39" s="205" t="s">
        <v>136</v>
      </c>
      <c r="D39" s="206" t="s">
        <v>137</v>
      </c>
      <c r="E39" s="207"/>
      <c r="F39" s="207"/>
      <c r="G39" s="208"/>
    </row>
    <row r="40" spans="2:7" ht="14.25">
      <c r="B40" s="79" t="s">
        <v>47</v>
      </c>
      <c r="C40" s="80"/>
      <c r="D40" s="80"/>
      <c r="E40" s="80"/>
      <c r="F40" s="80"/>
      <c r="G40" s="161"/>
    </row>
    <row r="41" spans="2:7" ht="14.25">
      <c r="B41" s="81" t="s">
        <v>138</v>
      </c>
      <c r="C41" s="80"/>
      <c r="D41" s="80"/>
      <c r="E41" s="80"/>
      <c r="F41" s="80"/>
      <c r="G41" s="161"/>
    </row>
    <row r="42" spans="2:7" ht="12" customHeight="1">
      <c r="B42" s="81" t="s">
        <v>139</v>
      </c>
      <c r="C42" s="80"/>
      <c r="D42" s="80"/>
      <c r="E42" s="80"/>
      <c r="F42" s="80"/>
      <c r="G42" s="161"/>
    </row>
    <row r="43" spans="2:7" ht="32.25" customHeight="1">
      <c r="B43" s="81"/>
      <c r="C43" s="80"/>
      <c r="D43" s="80"/>
      <c r="E43" s="80"/>
      <c r="F43" s="80"/>
      <c r="G43" s="161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09"/>
    </row>
    <row r="50" spans="2:8" ht="39" customHeight="1">
      <c r="H50" s="209"/>
    </row>
    <row r="51" spans="2:8" ht="18.75" customHeight="1">
      <c r="H51" s="209"/>
    </row>
    <row r="52" spans="2:8" ht="18.75" customHeight="1">
      <c r="H52" s="209"/>
    </row>
    <row r="53" spans="2:8" ht="13.5" customHeight="1">
      <c r="H53" s="209"/>
    </row>
    <row r="54" spans="2:8" ht="15" customHeight="1">
      <c r="B54" s="210"/>
      <c r="C54" s="210"/>
      <c r="F54" s="210"/>
      <c r="G54" s="210"/>
    </row>
    <row r="55" spans="2:8" ht="11.25" customHeight="1">
      <c r="B55" s="210"/>
      <c r="C55" s="210"/>
      <c r="D55" s="210"/>
      <c r="E55" s="210"/>
      <c r="F55" s="210"/>
    </row>
    <row r="56" spans="2:8" ht="13.5" customHeight="1">
      <c r="B56" s="210"/>
      <c r="C56" s="210"/>
      <c r="D56" s="211"/>
      <c r="E56" s="211"/>
      <c r="F56" s="212"/>
      <c r="G56" s="212"/>
    </row>
    <row r="57" spans="2:8" ht="15" customHeight="1">
      <c r="B57" s="213"/>
      <c r="C57" s="214"/>
      <c r="D57" s="215"/>
      <c r="E57" s="215"/>
      <c r="F57" s="216"/>
      <c r="G57" s="215"/>
    </row>
    <row r="58" spans="2:8" ht="15" customHeight="1">
      <c r="B58" s="213"/>
      <c r="C58" s="214"/>
      <c r="D58" s="215"/>
      <c r="E58" s="215"/>
      <c r="F58" s="216"/>
      <c r="G58" s="215"/>
    </row>
    <row r="59" spans="2:8" ht="15" customHeight="1">
      <c r="B59" s="213"/>
      <c r="C59" s="214"/>
      <c r="D59" s="215"/>
      <c r="E59" s="215"/>
      <c r="F59" s="216"/>
      <c r="G59" s="215"/>
    </row>
    <row r="60" spans="2:8" ht="15" customHeight="1">
      <c r="B60" s="213"/>
      <c r="C60" s="214"/>
      <c r="D60" s="215"/>
      <c r="E60" s="215"/>
      <c r="F60" s="216"/>
    </row>
    <row r="70" spans="7:7">
      <c r="G70" s="151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1219200</xdr:colOff>
                <xdr:row>68</xdr:row>
                <xdr:rowOff>38100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05DB-FD2C-41E1-AB26-D57FEB1C23A9}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7.140625" style="217" customWidth="1"/>
    <col min="4" max="4" width="16.5703125" style="217" customWidth="1"/>
    <col min="5" max="5" width="15" style="217" customWidth="1"/>
    <col min="6" max="6" width="13.5703125" style="217" customWidth="1"/>
    <col min="7" max="7" width="6.140625" style="217" customWidth="1"/>
    <col min="8" max="16384" width="8.85546875" style="217"/>
  </cols>
  <sheetData>
    <row r="1" spans="2:7" ht="19.899999999999999" customHeight="1">
      <c r="G1" s="218"/>
    </row>
    <row r="2" spans="2:7" ht="36.75" customHeight="1">
      <c r="B2" s="219" t="s">
        <v>140</v>
      </c>
      <c r="C2" s="219"/>
      <c r="D2" s="219"/>
      <c r="E2" s="219"/>
      <c r="F2" s="219"/>
    </row>
    <row r="3" spans="2:7" ht="14.25" customHeight="1">
      <c r="B3" s="220"/>
      <c r="C3" s="220"/>
      <c r="D3" s="220"/>
      <c r="E3" s="220"/>
      <c r="F3" s="220"/>
    </row>
    <row r="4" spans="2:7" ht="19.899999999999999" customHeight="1">
      <c r="B4" s="5" t="s">
        <v>141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142</v>
      </c>
      <c r="C6" s="8"/>
      <c r="D6" s="8"/>
      <c r="E6" s="8"/>
      <c r="F6" s="9"/>
    </row>
    <row r="7" spans="2:7" ht="12" customHeight="1">
      <c r="B7" s="221" t="s">
        <v>143</v>
      </c>
      <c r="C7" s="221"/>
      <c r="D7" s="221"/>
      <c r="E7" s="221"/>
      <c r="F7" s="221"/>
      <c r="G7" s="222"/>
    </row>
    <row r="8" spans="2:7" ht="19.899999999999999" customHeight="1">
      <c r="B8" s="223" t="s">
        <v>144</v>
      </c>
      <c r="C8" s="223"/>
      <c r="D8" s="223"/>
      <c r="E8" s="223"/>
      <c r="F8" s="223"/>
      <c r="G8" s="222"/>
    </row>
    <row r="9" spans="2:7" ht="19.899999999999999" customHeight="1">
      <c r="B9" s="224" t="s">
        <v>145</v>
      </c>
      <c r="C9" s="224"/>
      <c r="D9" s="224"/>
      <c r="E9" s="224"/>
      <c r="F9" s="224"/>
    </row>
    <row r="10" spans="2:7" ht="19.899999999999999" customHeight="1" thickBot="1"/>
    <row r="11" spans="2:7" ht="39" customHeight="1" thickBot="1">
      <c r="B11" s="225" t="s">
        <v>146</v>
      </c>
      <c r="C11" s="226" t="s">
        <v>147</v>
      </c>
      <c r="D11" s="226" t="s">
        <v>148</v>
      </c>
      <c r="E11" s="226" t="s">
        <v>149</v>
      </c>
      <c r="F11" s="226" t="s">
        <v>150</v>
      </c>
    </row>
    <row r="12" spans="2:7" ht="15" customHeight="1">
      <c r="B12" s="227" t="s">
        <v>151</v>
      </c>
      <c r="C12" s="228" t="s">
        <v>152</v>
      </c>
      <c r="D12" s="229">
        <v>197</v>
      </c>
      <c r="E12" s="229">
        <v>195</v>
      </c>
      <c r="F12" s="230">
        <v>-2</v>
      </c>
    </row>
    <row r="13" spans="2:7" ht="15" customHeight="1">
      <c r="B13" s="231"/>
      <c r="C13" s="228" t="s">
        <v>153</v>
      </c>
      <c r="D13" s="229">
        <v>195</v>
      </c>
      <c r="E13" s="229">
        <v>192</v>
      </c>
      <c r="F13" s="230">
        <v>-3</v>
      </c>
    </row>
    <row r="14" spans="2:7" ht="15" customHeight="1">
      <c r="B14" s="232"/>
      <c r="C14" s="228" t="s">
        <v>154</v>
      </c>
      <c r="D14" s="229">
        <v>208</v>
      </c>
      <c r="E14" s="229">
        <v>206</v>
      </c>
      <c r="F14" s="230">
        <v>-2</v>
      </c>
    </row>
    <row r="15" spans="2:7" ht="15" customHeight="1">
      <c r="B15" s="232"/>
      <c r="C15" s="228" t="s">
        <v>155</v>
      </c>
      <c r="D15" s="229">
        <v>188.2</v>
      </c>
      <c r="E15" s="229">
        <v>186.6</v>
      </c>
      <c r="F15" s="230">
        <v>-1.6</v>
      </c>
    </row>
    <row r="16" spans="2:7" ht="15" customHeight="1">
      <c r="B16" s="232"/>
      <c r="C16" s="228" t="s">
        <v>156</v>
      </c>
      <c r="D16" s="229">
        <v>207</v>
      </c>
      <c r="E16" s="229">
        <v>207</v>
      </c>
      <c r="F16" s="230">
        <v>0</v>
      </c>
    </row>
    <row r="17" spans="2:6" ht="15" customHeight="1">
      <c r="B17" s="232"/>
      <c r="C17" s="228" t="s">
        <v>157</v>
      </c>
      <c r="D17" s="229">
        <v>196.8</v>
      </c>
      <c r="E17" s="229">
        <v>189</v>
      </c>
      <c r="F17" s="230">
        <v>-7.8</v>
      </c>
    </row>
    <row r="18" spans="2:6" ht="15" customHeight="1">
      <c r="B18" s="232"/>
      <c r="C18" s="228" t="s">
        <v>158</v>
      </c>
      <c r="D18" s="229">
        <v>195</v>
      </c>
      <c r="E18" s="229">
        <v>193</v>
      </c>
      <c r="F18" s="230">
        <v>-2</v>
      </c>
    </row>
    <row r="19" spans="2:6" ht="15" customHeight="1">
      <c r="B19" s="232"/>
      <c r="C19" s="228" t="s">
        <v>159</v>
      </c>
      <c r="D19" s="229">
        <v>193</v>
      </c>
      <c r="E19" s="229">
        <v>190.6</v>
      </c>
      <c r="F19" s="230">
        <v>-2.4</v>
      </c>
    </row>
    <row r="20" spans="2:6" ht="15" customHeight="1">
      <c r="B20" s="232"/>
      <c r="C20" s="228" t="s">
        <v>160</v>
      </c>
      <c r="D20" s="229">
        <v>196</v>
      </c>
      <c r="E20" s="229">
        <v>196</v>
      </c>
      <c r="F20" s="230">
        <v>0</v>
      </c>
    </row>
    <row r="21" spans="2:6" ht="15" customHeight="1">
      <c r="B21" s="232"/>
      <c r="C21" s="228" t="s">
        <v>161</v>
      </c>
      <c r="D21" s="229">
        <v>198</v>
      </c>
      <c r="E21" s="229">
        <v>189</v>
      </c>
      <c r="F21" s="230">
        <v>-9</v>
      </c>
    </row>
    <row r="22" spans="2:6" ht="15" customHeight="1">
      <c r="B22" s="232"/>
      <c r="C22" s="228" t="s">
        <v>162</v>
      </c>
      <c r="D22" s="229">
        <v>209</v>
      </c>
      <c r="E22" s="229">
        <v>207</v>
      </c>
      <c r="F22" s="230">
        <v>-2</v>
      </c>
    </row>
    <row r="23" spans="2:6" ht="15" customHeight="1">
      <c r="B23" s="232"/>
      <c r="C23" s="228" t="s">
        <v>163</v>
      </c>
      <c r="D23" s="229">
        <v>191</v>
      </c>
      <c r="E23" s="229">
        <v>186</v>
      </c>
      <c r="F23" s="230">
        <v>-5</v>
      </c>
    </row>
    <row r="24" spans="2:6" ht="15" customHeight="1">
      <c r="B24" s="232"/>
      <c r="C24" s="228" t="s">
        <v>164</v>
      </c>
      <c r="D24" s="229">
        <v>192.4</v>
      </c>
      <c r="E24" s="229">
        <v>189.2</v>
      </c>
      <c r="F24" s="230">
        <v>-3.2</v>
      </c>
    </row>
    <row r="25" spans="2:6" ht="15" customHeight="1">
      <c r="B25" s="232"/>
      <c r="C25" s="228" t="s">
        <v>165</v>
      </c>
      <c r="D25" s="229">
        <v>195</v>
      </c>
      <c r="E25" s="229">
        <v>195</v>
      </c>
      <c r="F25" s="230">
        <v>0</v>
      </c>
    </row>
    <row r="26" spans="2:6" ht="15" customHeight="1">
      <c r="B26" s="232"/>
      <c r="C26" s="228" t="s">
        <v>166</v>
      </c>
      <c r="D26" s="229">
        <v>196.4</v>
      </c>
      <c r="E26" s="229">
        <v>194.8</v>
      </c>
      <c r="F26" s="230">
        <v>-1.6</v>
      </c>
    </row>
    <row r="27" spans="2:6" ht="15" customHeight="1">
      <c r="B27" s="232"/>
      <c r="C27" s="228" t="s">
        <v>167</v>
      </c>
      <c r="D27" s="229">
        <v>189.6</v>
      </c>
      <c r="E27" s="229">
        <v>187.2</v>
      </c>
      <c r="F27" s="230">
        <v>-2.4</v>
      </c>
    </row>
    <row r="28" spans="2:6" ht="15" customHeight="1">
      <c r="B28" s="232"/>
      <c r="C28" s="228" t="s">
        <v>168</v>
      </c>
      <c r="D28" s="229">
        <v>188.2</v>
      </c>
      <c r="E28" s="229">
        <v>185.7</v>
      </c>
      <c r="F28" s="230">
        <v>-2.5</v>
      </c>
    </row>
    <row r="29" spans="2:6" ht="15" customHeight="1">
      <c r="B29" s="232"/>
      <c r="C29" s="228" t="s">
        <v>169</v>
      </c>
      <c r="D29" s="229">
        <v>204</v>
      </c>
      <c r="E29" s="229">
        <v>200</v>
      </c>
      <c r="F29" s="230">
        <v>-4</v>
      </c>
    </row>
    <row r="30" spans="2:6" ht="15" customHeight="1">
      <c r="B30" s="232"/>
      <c r="C30" s="228" t="s">
        <v>170</v>
      </c>
      <c r="D30" s="229">
        <v>192.5</v>
      </c>
      <c r="E30" s="229">
        <v>190.1</v>
      </c>
      <c r="F30" s="230">
        <v>-2.4</v>
      </c>
    </row>
    <row r="31" spans="2:6" ht="15" customHeight="1">
      <c r="B31" s="232"/>
      <c r="C31" s="228" t="s">
        <v>171</v>
      </c>
      <c r="D31" s="229">
        <v>193.2</v>
      </c>
      <c r="E31" s="229">
        <v>190.8</v>
      </c>
      <c r="F31" s="230">
        <v>-2.4</v>
      </c>
    </row>
    <row r="32" spans="2:6" ht="15" customHeight="1" thickBot="1">
      <c r="B32" s="233"/>
      <c r="C32" s="234" t="s">
        <v>172</v>
      </c>
      <c r="D32" s="235">
        <v>203</v>
      </c>
      <c r="E32" s="235">
        <v>190</v>
      </c>
      <c r="F32" s="236">
        <v>-13</v>
      </c>
    </row>
    <row r="33" spans="2:6" ht="12" thickBot="1">
      <c r="B33" s="237" t="s">
        <v>173</v>
      </c>
      <c r="C33" s="238" t="s">
        <v>172</v>
      </c>
      <c r="D33" s="239">
        <v>270</v>
      </c>
      <c r="E33" s="239">
        <v>270</v>
      </c>
      <c r="F33" s="240">
        <v>0</v>
      </c>
    </row>
    <row r="34" spans="2:6">
      <c r="F34" s="151" t="s">
        <v>54</v>
      </c>
    </row>
    <row r="35" spans="2:6">
      <c r="F35" s="241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EEB9-C9AD-4543-9B4A-4F2789163B58}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5.5703125" style="217" customWidth="1"/>
    <col min="4" max="4" width="14.7109375" style="217" bestFit="1" customWidth="1"/>
    <col min="5" max="5" width="15.140625" style="217" customWidth="1"/>
    <col min="6" max="6" width="14.42578125" style="217" customWidth="1"/>
    <col min="7" max="7" width="2.42578125" style="217" customWidth="1"/>
    <col min="8" max="16384" width="8.85546875" style="217"/>
  </cols>
  <sheetData>
    <row r="1" spans="1:8" ht="19.899999999999999" customHeight="1">
      <c r="F1" s="218"/>
    </row>
    <row r="2" spans="1:8" ht="19.899999999999999" customHeight="1" thickBot="1"/>
    <row r="3" spans="1:8" ht="19.899999999999999" customHeight="1" thickBot="1">
      <c r="A3" s="242"/>
      <c r="B3" s="7" t="s">
        <v>174</v>
      </c>
      <c r="C3" s="8"/>
      <c r="D3" s="8"/>
      <c r="E3" s="8"/>
      <c r="F3" s="9"/>
      <c r="G3" s="242"/>
    </row>
    <row r="4" spans="1:8" ht="12" customHeight="1">
      <c r="B4" s="221" t="s">
        <v>143</v>
      </c>
      <c r="C4" s="221"/>
      <c r="D4" s="221"/>
      <c r="E4" s="221"/>
      <c r="F4" s="221"/>
      <c r="G4" s="222"/>
    </row>
    <row r="5" spans="1:8" ht="19.899999999999999" customHeight="1">
      <c r="B5" s="243" t="s">
        <v>144</v>
      </c>
      <c r="C5" s="243"/>
      <c r="D5" s="243"/>
      <c r="E5" s="243"/>
      <c r="F5" s="243"/>
      <c r="G5" s="222"/>
    </row>
    <row r="6" spans="1:8" ht="19.899999999999999" customHeight="1">
      <c r="B6" s="224" t="s">
        <v>145</v>
      </c>
      <c r="C6" s="224"/>
      <c r="D6" s="224"/>
      <c r="E6" s="224"/>
      <c r="F6" s="224"/>
    </row>
    <row r="7" spans="1:8" ht="19.899999999999999" customHeight="1" thickBot="1"/>
    <row r="8" spans="1:8" ht="39" customHeight="1" thickBot="1">
      <c r="B8" s="225" t="s">
        <v>146</v>
      </c>
      <c r="C8" s="244" t="s">
        <v>147</v>
      </c>
      <c r="D8" s="226" t="s">
        <v>148</v>
      </c>
      <c r="E8" s="226" t="s">
        <v>149</v>
      </c>
      <c r="F8" s="226" t="s">
        <v>150</v>
      </c>
    </row>
    <row r="9" spans="1:8" ht="15" customHeight="1">
      <c r="B9" s="227" t="s">
        <v>175</v>
      </c>
      <c r="C9" s="228" t="s">
        <v>152</v>
      </c>
      <c r="D9" s="229">
        <v>157.80000000000001</v>
      </c>
      <c r="E9" s="229">
        <v>157.4</v>
      </c>
      <c r="F9" s="230">
        <v>-0.4</v>
      </c>
      <c r="G9" s="245"/>
      <c r="H9" s="245"/>
    </row>
    <row r="10" spans="1:8" ht="15" customHeight="1">
      <c r="B10" s="231"/>
      <c r="C10" s="228" t="s">
        <v>153</v>
      </c>
      <c r="D10" s="229">
        <v>164</v>
      </c>
      <c r="E10" s="229">
        <v>162</v>
      </c>
      <c r="F10" s="230">
        <v>-2</v>
      </c>
      <c r="G10" s="245"/>
      <c r="H10" s="245"/>
    </row>
    <row r="11" spans="1:8" ht="15" customHeight="1">
      <c r="B11" s="232"/>
      <c r="C11" s="228" t="s">
        <v>155</v>
      </c>
      <c r="D11" s="229">
        <v>161</v>
      </c>
      <c r="E11" s="229">
        <v>160</v>
      </c>
      <c r="F11" s="230">
        <v>-1</v>
      </c>
      <c r="G11" s="245"/>
      <c r="H11" s="245"/>
    </row>
    <row r="12" spans="1:8" ht="15" customHeight="1">
      <c r="B12" s="232"/>
      <c r="C12" s="228" t="s">
        <v>156</v>
      </c>
      <c r="D12" s="229">
        <v>170</v>
      </c>
      <c r="E12" s="229">
        <v>170</v>
      </c>
      <c r="F12" s="230">
        <v>0</v>
      </c>
      <c r="G12" s="245"/>
      <c r="H12" s="245"/>
    </row>
    <row r="13" spans="1:8" ht="15" customHeight="1">
      <c r="B13" s="232"/>
      <c r="C13" s="228" t="s">
        <v>176</v>
      </c>
      <c r="D13" s="229">
        <v>162.5</v>
      </c>
      <c r="E13" s="229">
        <v>160.69999999999999</v>
      </c>
      <c r="F13" s="230">
        <v>-1.8</v>
      </c>
      <c r="G13" s="245"/>
      <c r="H13" s="245"/>
    </row>
    <row r="14" spans="1:8" ht="15" customHeight="1">
      <c r="B14" s="232"/>
      <c r="C14" s="228" t="s">
        <v>177</v>
      </c>
      <c r="D14" s="229">
        <v>175</v>
      </c>
      <c r="E14" s="229">
        <v>170</v>
      </c>
      <c r="F14" s="230">
        <v>-5</v>
      </c>
      <c r="G14" s="245"/>
      <c r="H14" s="245"/>
    </row>
    <row r="15" spans="1:8" ht="15" customHeight="1">
      <c r="B15" s="232"/>
      <c r="C15" s="228" t="s">
        <v>178</v>
      </c>
      <c r="D15" s="229">
        <v>170</v>
      </c>
      <c r="E15" s="229">
        <v>170</v>
      </c>
      <c r="F15" s="230">
        <v>0</v>
      </c>
      <c r="G15" s="245"/>
      <c r="H15" s="245"/>
    </row>
    <row r="16" spans="1:8" ht="15" customHeight="1">
      <c r="B16" s="232"/>
      <c r="C16" s="228" t="s">
        <v>179</v>
      </c>
      <c r="D16" s="229">
        <v>158</v>
      </c>
      <c r="E16" s="229">
        <v>158</v>
      </c>
      <c r="F16" s="230">
        <v>0</v>
      </c>
      <c r="G16" s="245"/>
      <c r="H16" s="245"/>
    </row>
    <row r="17" spans="2:8" ht="15" customHeight="1">
      <c r="B17" s="232"/>
      <c r="C17" s="228" t="s">
        <v>180</v>
      </c>
      <c r="D17" s="229">
        <v>180</v>
      </c>
      <c r="E17" s="229">
        <v>178</v>
      </c>
      <c r="F17" s="230">
        <v>-2</v>
      </c>
      <c r="G17" s="245"/>
      <c r="H17" s="245"/>
    </row>
    <row r="18" spans="2:8" ht="15" customHeight="1">
      <c r="B18" s="232"/>
      <c r="C18" s="228" t="s">
        <v>157</v>
      </c>
      <c r="D18" s="229">
        <v>160.4</v>
      </c>
      <c r="E18" s="229">
        <v>158</v>
      </c>
      <c r="F18" s="230">
        <v>-2.4</v>
      </c>
      <c r="G18" s="245"/>
      <c r="H18" s="245"/>
    </row>
    <row r="19" spans="2:8" ht="15" customHeight="1">
      <c r="B19" s="232"/>
      <c r="C19" s="228" t="s">
        <v>158</v>
      </c>
      <c r="D19" s="229">
        <v>165</v>
      </c>
      <c r="E19" s="229">
        <v>163</v>
      </c>
      <c r="F19" s="230">
        <v>-2</v>
      </c>
      <c r="G19" s="245"/>
      <c r="H19" s="245"/>
    </row>
    <row r="20" spans="2:8" ht="15" customHeight="1">
      <c r="B20" s="232"/>
      <c r="C20" s="228" t="s">
        <v>159</v>
      </c>
      <c r="D20" s="229">
        <v>169</v>
      </c>
      <c r="E20" s="229">
        <v>169</v>
      </c>
      <c r="F20" s="230">
        <v>0</v>
      </c>
      <c r="G20" s="245"/>
      <c r="H20" s="245"/>
    </row>
    <row r="21" spans="2:8" ht="15" customHeight="1">
      <c r="B21" s="232"/>
      <c r="C21" s="228" t="s">
        <v>160</v>
      </c>
      <c r="D21" s="229">
        <v>168</v>
      </c>
      <c r="E21" s="229">
        <v>168</v>
      </c>
      <c r="F21" s="230">
        <v>0</v>
      </c>
      <c r="G21" s="245"/>
      <c r="H21" s="245"/>
    </row>
    <row r="22" spans="2:8" ht="15" customHeight="1">
      <c r="B22" s="232"/>
      <c r="C22" s="228" t="s">
        <v>162</v>
      </c>
      <c r="D22" s="229">
        <v>166</v>
      </c>
      <c r="E22" s="229">
        <v>160</v>
      </c>
      <c r="F22" s="230">
        <v>-6</v>
      </c>
      <c r="G22" s="245"/>
      <c r="H22" s="245"/>
    </row>
    <row r="23" spans="2:8" ht="15" customHeight="1">
      <c r="B23" s="232"/>
      <c r="C23" s="228" t="s">
        <v>164</v>
      </c>
      <c r="D23" s="229">
        <v>168</v>
      </c>
      <c r="E23" s="229">
        <v>166</v>
      </c>
      <c r="F23" s="230">
        <v>-2</v>
      </c>
      <c r="G23" s="245"/>
      <c r="H23" s="245"/>
    </row>
    <row r="24" spans="2:8" ht="15" customHeight="1">
      <c r="B24" s="232"/>
      <c r="C24" s="228" t="s">
        <v>166</v>
      </c>
      <c r="D24" s="229">
        <v>168</v>
      </c>
      <c r="E24" s="229">
        <v>165</v>
      </c>
      <c r="F24" s="230">
        <v>-3</v>
      </c>
      <c r="G24" s="245"/>
      <c r="H24" s="245"/>
    </row>
    <row r="25" spans="2:8" ht="15" customHeight="1">
      <c r="B25" s="232"/>
      <c r="C25" s="228" t="s">
        <v>167</v>
      </c>
      <c r="D25" s="229">
        <v>160</v>
      </c>
      <c r="E25" s="229">
        <v>157</v>
      </c>
      <c r="F25" s="230">
        <v>-3</v>
      </c>
      <c r="G25" s="245"/>
      <c r="H25" s="245"/>
    </row>
    <row r="26" spans="2:8" ht="15" customHeight="1">
      <c r="B26" s="232"/>
      <c r="C26" s="228" t="s">
        <v>168</v>
      </c>
      <c r="D26" s="229">
        <v>165</v>
      </c>
      <c r="E26" s="229">
        <v>163</v>
      </c>
      <c r="F26" s="230">
        <v>-2</v>
      </c>
      <c r="G26" s="245"/>
      <c r="H26" s="245"/>
    </row>
    <row r="27" spans="2:8" ht="15" customHeight="1">
      <c r="B27" s="232"/>
      <c r="C27" s="228" t="s">
        <v>181</v>
      </c>
      <c r="D27" s="229">
        <v>172</v>
      </c>
      <c r="E27" s="229">
        <v>162</v>
      </c>
      <c r="F27" s="230">
        <v>-10</v>
      </c>
      <c r="G27" s="245"/>
      <c r="H27" s="245"/>
    </row>
    <row r="28" spans="2:8" ht="15" customHeight="1">
      <c r="B28" s="232"/>
      <c r="C28" s="228" t="s">
        <v>182</v>
      </c>
      <c r="D28" s="229">
        <v>164.6</v>
      </c>
      <c r="E28" s="229">
        <v>160.19999999999999</v>
      </c>
      <c r="F28" s="230">
        <v>-4.4000000000000004</v>
      </c>
      <c r="G28" s="245"/>
      <c r="H28" s="245"/>
    </row>
    <row r="29" spans="2:8" ht="15" customHeight="1">
      <c r="B29" s="232"/>
      <c r="C29" s="228" t="s">
        <v>170</v>
      </c>
      <c r="D29" s="229">
        <v>165</v>
      </c>
      <c r="E29" s="229">
        <v>162</v>
      </c>
      <c r="F29" s="230">
        <v>-3</v>
      </c>
      <c r="G29" s="245"/>
      <c r="H29" s="245"/>
    </row>
    <row r="30" spans="2:8" ht="15" customHeight="1">
      <c r="B30" s="232"/>
      <c r="C30" s="228" t="s">
        <v>171</v>
      </c>
      <c r="D30" s="229">
        <v>164</v>
      </c>
      <c r="E30" s="229">
        <v>164</v>
      </c>
      <c r="F30" s="230">
        <v>0</v>
      </c>
      <c r="G30" s="245"/>
      <c r="H30" s="245"/>
    </row>
    <row r="31" spans="2:8" ht="15" customHeight="1" thickBot="1">
      <c r="B31" s="237"/>
      <c r="C31" s="234" t="s">
        <v>172</v>
      </c>
      <c r="D31" s="235">
        <v>172</v>
      </c>
      <c r="E31" s="235">
        <v>162</v>
      </c>
      <c r="F31" s="236">
        <v>-10</v>
      </c>
      <c r="G31" s="245"/>
      <c r="H31" s="245"/>
    </row>
    <row r="32" spans="2:8" ht="15" customHeight="1">
      <c r="B32" s="246" t="s">
        <v>183</v>
      </c>
      <c r="C32" s="247" t="s">
        <v>152</v>
      </c>
      <c r="D32" s="248">
        <v>177</v>
      </c>
      <c r="E32" s="229">
        <v>174</v>
      </c>
      <c r="F32" s="249">
        <v>-3</v>
      </c>
      <c r="G32" s="245"/>
      <c r="H32" s="245"/>
    </row>
    <row r="33" spans="2:8" ht="15" customHeight="1">
      <c r="B33" s="232"/>
      <c r="C33" s="250" t="s">
        <v>155</v>
      </c>
      <c r="D33" s="251">
        <v>173.2</v>
      </c>
      <c r="E33" s="229">
        <v>173.2</v>
      </c>
      <c r="F33" s="249">
        <v>0</v>
      </c>
      <c r="G33" s="245"/>
      <c r="H33" s="245"/>
    </row>
    <row r="34" spans="2:8" ht="15" customHeight="1">
      <c r="B34" s="232"/>
      <c r="C34" s="250" t="s">
        <v>176</v>
      </c>
      <c r="D34" s="251">
        <v>178.1</v>
      </c>
      <c r="E34" s="229">
        <v>177</v>
      </c>
      <c r="F34" s="249">
        <v>-1.1000000000000001</v>
      </c>
      <c r="G34" s="245"/>
      <c r="H34" s="245"/>
    </row>
    <row r="35" spans="2:8" ht="15" customHeight="1">
      <c r="B35" s="232"/>
      <c r="C35" s="250" t="s">
        <v>179</v>
      </c>
      <c r="D35" s="251">
        <v>177</v>
      </c>
      <c r="E35" s="229">
        <v>174</v>
      </c>
      <c r="F35" s="249">
        <v>-3</v>
      </c>
      <c r="G35" s="245"/>
      <c r="H35" s="245"/>
    </row>
    <row r="36" spans="2:8" ht="15" customHeight="1">
      <c r="B36" s="232"/>
      <c r="C36" s="250" t="s">
        <v>157</v>
      </c>
      <c r="D36" s="251">
        <v>171.6</v>
      </c>
      <c r="E36" s="229">
        <v>170</v>
      </c>
      <c r="F36" s="249">
        <v>-1.6</v>
      </c>
      <c r="G36" s="245"/>
      <c r="H36" s="245"/>
    </row>
    <row r="37" spans="2:8" ht="15" customHeight="1">
      <c r="B37" s="232"/>
      <c r="C37" s="250" t="s">
        <v>161</v>
      </c>
      <c r="D37" s="251">
        <v>187</v>
      </c>
      <c r="E37" s="229">
        <v>184</v>
      </c>
      <c r="F37" s="249">
        <v>-3</v>
      </c>
      <c r="G37" s="245"/>
      <c r="H37" s="245"/>
    </row>
    <row r="38" spans="2:8" ht="15" customHeight="1">
      <c r="B38" s="232"/>
      <c r="C38" s="250" t="s">
        <v>163</v>
      </c>
      <c r="D38" s="251">
        <v>180</v>
      </c>
      <c r="E38" s="229">
        <v>180</v>
      </c>
      <c r="F38" s="249">
        <v>0</v>
      </c>
      <c r="G38" s="245"/>
      <c r="H38" s="245"/>
    </row>
    <row r="39" spans="2:8" ht="15" customHeight="1">
      <c r="B39" s="232"/>
      <c r="C39" s="250" t="s">
        <v>164</v>
      </c>
      <c r="D39" s="251">
        <v>173</v>
      </c>
      <c r="E39" s="229">
        <v>172.2</v>
      </c>
      <c r="F39" s="249">
        <v>-0.8</v>
      </c>
      <c r="G39" s="245"/>
      <c r="H39" s="245"/>
    </row>
    <row r="40" spans="2:8" ht="15" customHeight="1">
      <c r="B40" s="232"/>
      <c r="C40" s="250" t="s">
        <v>166</v>
      </c>
      <c r="D40" s="251">
        <v>176</v>
      </c>
      <c r="E40" s="229">
        <v>174</v>
      </c>
      <c r="F40" s="249">
        <v>-2</v>
      </c>
      <c r="G40" s="245"/>
      <c r="H40" s="245"/>
    </row>
    <row r="41" spans="2:8" ht="15" customHeight="1">
      <c r="B41" s="232"/>
      <c r="C41" s="250" t="s">
        <v>167</v>
      </c>
      <c r="D41" s="251">
        <v>176</v>
      </c>
      <c r="E41" s="229">
        <v>174</v>
      </c>
      <c r="F41" s="249">
        <v>-2</v>
      </c>
      <c r="G41" s="245"/>
      <c r="H41" s="245"/>
    </row>
    <row r="42" spans="2:8" ht="15" customHeight="1">
      <c r="B42" s="232"/>
      <c r="C42" s="250" t="s">
        <v>168</v>
      </c>
      <c r="D42" s="251">
        <v>178</v>
      </c>
      <c r="E42" s="229">
        <v>176</v>
      </c>
      <c r="F42" s="249">
        <v>-2</v>
      </c>
      <c r="G42" s="245"/>
      <c r="H42" s="245"/>
    </row>
    <row r="43" spans="2:8" ht="15" customHeight="1">
      <c r="B43" s="232"/>
      <c r="C43" s="250" t="s">
        <v>181</v>
      </c>
      <c r="D43" s="251">
        <v>182</v>
      </c>
      <c r="E43" s="229">
        <v>180</v>
      </c>
      <c r="F43" s="249">
        <v>-2</v>
      </c>
      <c r="G43" s="245"/>
      <c r="H43" s="245"/>
    </row>
    <row r="44" spans="2:8" ht="15" customHeight="1">
      <c r="B44" s="232"/>
      <c r="C44" s="250" t="s">
        <v>182</v>
      </c>
      <c r="D44" s="251">
        <v>183</v>
      </c>
      <c r="E44" s="229">
        <v>180</v>
      </c>
      <c r="F44" s="249">
        <v>-3</v>
      </c>
      <c r="G44" s="245"/>
      <c r="H44" s="245"/>
    </row>
    <row r="45" spans="2:8" ht="15" customHeight="1">
      <c r="B45" s="232"/>
      <c r="C45" s="250" t="s">
        <v>170</v>
      </c>
      <c r="D45" s="251">
        <v>174</v>
      </c>
      <c r="E45" s="229">
        <v>172.4</v>
      </c>
      <c r="F45" s="249">
        <v>-1.6</v>
      </c>
      <c r="G45" s="245"/>
      <c r="H45" s="245"/>
    </row>
    <row r="46" spans="2:8" ht="15" customHeight="1">
      <c r="B46" s="232"/>
      <c r="C46" s="250" t="s">
        <v>171</v>
      </c>
      <c r="D46" s="251">
        <v>178</v>
      </c>
      <c r="E46" s="229">
        <v>178</v>
      </c>
      <c r="F46" s="249">
        <v>0</v>
      </c>
      <c r="G46" s="245"/>
      <c r="H46" s="245"/>
    </row>
    <row r="47" spans="2:8" ht="15" customHeight="1" thickBot="1">
      <c r="B47" s="237"/>
      <c r="C47" s="252" t="s">
        <v>172</v>
      </c>
      <c r="D47" s="253">
        <v>182</v>
      </c>
      <c r="E47" s="254">
        <v>180</v>
      </c>
      <c r="F47" s="255">
        <v>-2</v>
      </c>
      <c r="G47" s="245"/>
      <c r="H47" s="245"/>
    </row>
    <row r="48" spans="2:8">
      <c r="F48" s="151" t="s">
        <v>54</v>
      </c>
    </row>
    <row r="49" spans="6:6">
      <c r="F49" s="241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F02-127C-45D3-BC7A-B94030A1695D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7" customWidth="1"/>
    <col min="2" max="2" width="35" style="217" customWidth="1"/>
    <col min="3" max="3" width="25.5703125" style="217" customWidth="1"/>
    <col min="4" max="4" width="14.7109375" style="217" customWidth="1"/>
    <col min="5" max="5" width="15.7109375" style="217" customWidth="1"/>
    <col min="6" max="6" width="13.140625" style="217" customWidth="1"/>
    <col min="7" max="7" width="4.85546875" style="217" customWidth="1"/>
    <col min="8" max="16384" width="8.85546875" style="21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184</v>
      </c>
      <c r="C3" s="8"/>
      <c r="D3" s="8"/>
      <c r="E3" s="8"/>
      <c r="F3" s="9"/>
    </row>
    <row r="4" spans="2:7" ht="12" customHeight="1">
      <c r="B4" s="221" t="s">
        <v>143</v>
      </c>
      <c r="C4" s="221"/>
      <c r="D4" s="221"/>
      <c r="E4" s="221"/>
      <c r="F4" s="221"/>
      <c r="G4" s="222"/>
    </row>
    <row r="5" spans="2:7" ht="30" customHeight="1">
      <c r="B5" s="256" t="s">
        <v>185</v>
      </c>
      <c r="C5" s="256"/>
      <c r="D5" s="256"/>
      <c r="E5" s="256"/>
      <c r="F5" s="256"/>
      <c r="G5" s="222"/>
    </row>
    <row r="6" spans="2:7" ht="19.899999999999999" customHeight="1">
      <c r="B6" s="224" t="s">
        <v>186</v>
      </c>
      <c r="C6" s="224"/>
      <c r="D6" s="224"/>
      <c r="E6" s="224"/>
      <c r="F6" s="224"/>
    </row>
    <row r="7" spans="2:7" ht="19.899999999999999" customHeight="1">
      <c r="B7" s="224" t="s">
        <v>187</v>
      </c>
      <c r="C7" s="224"/>
      <c r="D7" s="224"/>
      <c r="E7" s="224"/>
      <c r="F7" s="224"/>
    </row>
    <row r="8" spans="2:7" ht="19.899999999999999" customHeight="1" thickBot="1"/>
    <row r="9" spans="2:7" ht="39" customHeight="1" thickBot="1">
      <c r="B9" s="225" t="s">
        <v>146</v>
      </c>
      <c r="C9" s="226" t="s">
        <v>147</v>
      </c>
      <c r="D9" s="226" t="s">
        <v>148</v>
      </c>
      <c r="E9" s="226" t="s">
        <v>149</v>
      </c>
      <c r="F9" s="226" t="s">
        <v>150</v>
      </c>
    </row>
    <row r="10" spans="2:7" ht="15" customHeight="1">
      <c r="B10" s="257" t="s">
        <v>188</v>
      </c>
      <c r="C10" s="258" t="s">
        <v>152</v>
      </c>
      <c r="D10" s="229">
        <v>181.8</v>
      </c>
      <c r="E10" s="229">
        <v>181.8</v>
      </c>
      <c r="F10" s="230">
        <v>0</v>
      </c>
    </row>
    <row r="11" spans="2:7" ht="15" customHeight="1">
      <c r="B11" s="259"/>
      <c r="C11" s="258" t="s">
        <v>189</v>
      </c>
      <c r="D11" s="229">
        <v>189</v>
      </c>
      <c r="E11" s="229">
        <v>185</v>
      </c>
      <c r="F11" s="230">
        <v>-4</v>
      </c>
    </row>
    <row r="12" spans="2:7" ht="15" customHeight="1">
      <c r="B12" s="259"/>
      <c r="C12" s="258" t="s">
        <v>190</v>
      </c>
      <c r="D12" s="229">
        <v>189</v>
      </c>
      <c r="E12" s="229">
        <v>185</v>
      </c>
      <c r="F12" s="230">
        <v>-4</v>
      </c>
    </row>
    <row r="13" spans="2:7" ht="15" customHeight="1">
      <c r="B13" s="259"/>
      <c r="C13" s="258" t="s">
        <v>176</v>
      </c>
      <c r="D13" s="229">
        <v>186.4</v>
      </c>
      <c r="E13" s="229">
        <v>186.4</v>
      </c>
      <c r="F13" s="230">
        <v>0</v>
      </c>
    </row>
    <row r="14" spans="2:7" ht="15" customHeight="1">
      <c r="B14" s="259"/>
      <c r="C14" s="258" t="s">
        <v>177</v>
      </c>
      <c r="D14" s="229">
        <v>180</v>
      </c>
      <c r="E14" s="229">
        <v>180</v>
      </c>
      <c r="F14" s="230">
        <v>0</v>
      </c>
    </row>
    <row r="15" spans="2:7" ht="15" customHeight="1">
      <c r="B15" s="259"/>
      <c r="C15" s="258" t="s">
        <v>178</v>
      </c>
      <c r="D15" s="229">
        <v>180</v>
      </c>
      <c r="E15" s="229">
        <v>180</v>
      </c>
      <c r="F15" s="230">
        <v>0</v>
      </c>
    </row>
    <row r="16" spans="2:7" ht="15" customHeight="1">
      <c r="B16" s="259"/>
      <c r="C16" s="258" t="s">
        <v>191</v>
      </c>
      <c r="D16" s="229">
        <v>182</v>
      </c>
      <c r="E16" s="229">
        <v>181</v>
      </c>
      <c r="F16" s="230">
        <v>-1</v>
      </c>
    </row>
    <row r="17" spans="2:6" ht="15" customHeight="1">
      <c r="B17" s="259"/>
      <c r="C17" s="258" t="s">
        <v>158</v>
      </c>
      <c r="D17" s="229">
        <v>180</v>
      </c>
      <c r="E17" s="229">
        <v>178</v>
      </c>
      <c r="F17" s="230">
        <v>-2</v>
      </c>
    </row>
    <row r="18" spans="2:6" ht="15" customHeight="1">
      <c r="B18" s="259"/>
      <c r="C18" s="258" t="s">
        <v>159</v>
      </c>
      <c r="D18" s="229">
        <v>172.8</v>
      </c>
      <c r="E18" s="229">
        <v>172.8</v>
      </c>
      <c r="F18" s="230">
        <v>0</v>
      </c>
    </row>
    <row r="19" spans="2:6" ht="15" customHeight="1">
      <c r="B19" s="259"/>
      <c r="C19" s="258" t="s">
        <v>160</v>
      </c>
      <c r="D19" s="229">
        <v>175</v>
      </c>
      <c r="E19" s="229">
        <v>175</v>
      </c>
      <c r="F19" s="230">
        <v>0</v>
      </c>
    </row>
    <row r="20" spans="2:6" ht="15" customHeight="1">
      <c r="B20" s="259"/>
      <c r="C20" s="258" t="s">
        <v>161</v>
      </c>
      <c r="D20" s="229">
        <v>185</v>
      </c>
      <c r="E20" s="229">
        <v>180</v>
      </c>
      <c r="F20" s="230">
        <v>-5</v>
      </c>
    </row>
    <row r="21" spans="2:6" ht="15" customHeight="1">
      <c r="B21" s="259"/>
      <c r="C21" s="258" t="s">
        <v>163</v>
      </c>
      <c r="D21" s="229">
        <v>181</v>
      </c>
      <c r="E21" s="229">
        <v>180</v>
      </c>
      <c r="F21" s="230">
        <v>-1</v>
      </c>
    </row>
    <row r="22" spans="2:6" ht="15" customHeight="1">
      <c r="B22" s="259"/>
      <c r="C22" s="258" t="s">
        <v>165</v>
      </c>
      <c r="D22" s="229">
        <v>180</v>
      </c>
      <c r="E22" s="229">
        <v>180</v>
      </c>
      <c r="F22" s="230">
        <v>0</v>
      </c>
    </row>
    <row r="23" spans="2:6" ht="15" customHeight="1">
      <c r="B23" s="259"/>
      <c r="C23" s="258" t="s">
        <v>166</v>
      </c>
      <c r="D23" s="229">
        <v>180</v>
      </c>
      <c r="E23" s="229">
        <v>180</v>
      </c>
      <c r="F23" s="230">
        <v>0</v>
      </c>
    </row>
    <row r="24" spans="2:6" ht="15" customHeight="1">
      <c r="B24" s="259"/>
      <c r="C24" s="258" t="s">
        <v>192</v>
      </c>
      <c r="D24" s="229">
        <v>184</v>
      </c>
      <c r="E24" s="229">
        <v>184</v>
      </c>
      <c r="F24" s="230">
        <v>0</v>
      </c>
    </row>
    <row r="25" spans="2:6" ht="15" customHeight="1">
      <c r="B25" s="259"/>
      <c r="C25" s="258" t="s">
        <v>182</v>
      </c>
      <c r="D25" s="229">
        <v>179.2</v>
      </c>
      <c r="E25" s="229">
        <v>178.9</v>
      </c>
      <c r="F25" s="230">
        <v>-0.3</v>
      </c>
    </row>
    <row r="26" spans="2:6" ht="15" customHeight="1">
      <c r="B26" s="259"/>
      <c r="C26" s="258" t="s">
        <v>170</v>
      </c>
      <c r="D26" s="229">
        <v>173</v>
      </c>
      <c r="E26" s="229">
        <v>173</v>
      </c>
      <c r="F26" s="230">
        <v>0</v>
      </c>
    </row>
    <row r="27" spans="2:6" ht="15" customHeight="1">
      <c r="B27" s="259"/>
      <c r="C27" s="258" t="s">
        <v>171</v>
      </c>
      <c r="D27" s="229">
        <v>171</v>
      </c>
      <c r="E27" s="229">
        <v>171</v>
      </c>
      <c r="F27" s="230">
        <v>0</v>
      </c>
    </row>
    <row r="28" spans="2:6" ht="15" customHeight="1" thickBot="1">
      <c r="B28" s="260"/>
      <c r="C28" s="261" t="s">
        <v>172</v>
      </c>
      <c r="D28" s="235">
        <v>184</v>
      </c>
      <c r="E28" s="235">
        <v>177</v>
      </c>
      <c r="F28" s="236">
        <v>-7</v>
      </c>
    </row>
    <row r="29" spans="2:6" ht="15" customHeight="1">
      <c r="B29" s="257" t="s">
        <v>193</v>
      </c>
      <c r="C29" s="258" t="s">
        <v>189</v>
      </c>
      <c r="D29" s="262">
        <v>318.25</v>
      </c>
      <c r="E29" s="262">
        <v>318.25</v>
      </c>
      <c r="F29" s="263">
        <v>0</v>
      </c>
    </row>
    <row r="30" spans="2:6" ht="15" customHeight="1">
      <c r="B30" s="259"/>
      <c r="C30" s="258" t="s">
        <v>192</v>
      </c>
      <c r="D30" s="262">
        <v>358.88</v>
      </c>
      <c r="E30" s="262">
        <v>358.88</v>
      </c>
      <c r="F30" s="263">
        <v>0</v>
      </c>
    </row>
    <row r="31" spans="2:6" ht="15" customHeight="1" thickBot="1">
      <c r="B31" s="260"/>
      <c r="C31" s="261" t="s">
        <v>194</v>
      </c>
      <c r="D31" s="264">
        <v>260</v>
      </c>
      <c r="E31" s="264">
        <v>260</v>
      </c>
      <c r="F31" s="265">
        <v>0</v>
      </c>
    </row>
    <row r="32" spans="2:6" ht="15" customHeight="1">
      <c r="B32" s="257" t="s">
        <v>195</v>
      </c>
      <c r="C32" s="258" t="s">
        <v>189</v>
      </c>
      <c r="D32" s="262">
        <v>316.25</v>
      </c>
      <c r="E32" s="262">
        <v>316.25</v>
      </c>
      <c r="F32" s="263">
        <v>0</v>
      </c>
    </row>
    <row r="33" spans="2:6" ht="15" customHeight="1">
      <c r="B33" s="259"/>
      <c r="C33" s="258" t="s">
        <v>192</v>
      </c>
      <c r="D33" s="262">
        <v>353.88</v>
      </c>
      <c r="E33" s="262">
        <v>353.88</v>
      </c>
      <c r="F33" s="263">
        <v>0</v>
      </c>
    </row>
    <row r="34" spans="2:6" ht="15" customHeight="1">
      <c r="B34" s="259"/>
      <c r="C34" s="258" t="s">
        <v>169</v>
      </c>
      <c r="D34" s="262">
        <v>300</v>
      </c>
      <c r="E34" s="262">
        <v>300</v>
      </c>
      <c r="F34" s="263">
        <v>0</v>
      </c>
    </row>
    <row r="35" spans="2:6" ht="15" customHeight="1" thickBot="1">
      <c r="B35" s="260"/>
      <c r="C35" s="261" t="s">
        <v>194</v>
      </c>
      <c r="D35" s="264">
        <v>355</v>
      </c>
      <c r="E35" s="264">
        <v>355</v>
      </c>
      <c r="F35" s="265">
        <v>0</v>
      </c>
    </row>
    <row r="36" spans="2:6" ht="15" customHeight="1">
      <c r="B36" s="257" t="s">
        <v>196</v>
      </c>
      <c r="C36" s="258" t="s">
        <v>189</v>
      </c>
      <c r="D36" s="262">
        <v>471.15</v>
      </c>
      <c r="E36" s="262">
        <v>471.15</v>
      </c>
      <c r="F36" s="263">
        <v>0</v>
      </c>
    </row>
    <row r="37" spans="2:6" ht="15" customHeight="1">
      <c r="B37" s="259"/>
      <c r="C37" s="258" t="s">
        <v>192</v>
      </c>
      <c r="D37" s="262">
        <v>490</v>
      </c>
      <c r="E37" s="262">
        <v>490</v>
      </c>
      <c r="F37" s="263">
        <v>0</v>
      </c>
    </row>
    <row r="38" spans="2:6" ht="15" customHeight="1" thickBot="1">
      <c r="B38" s="260"/>
      <c r="C38" s="261" t="s">
        <v>194</v>
      </c>
      <c r="D38" s="264">
        <v>595</v>
      </c>
      <c r="E38" s="264">
        <v>595</v>
      </c>
      <c r="F38" s="265">
        <v>0</v>
      </c>
    </row>
    <row r="39" spans="2:6" ht="15" customHeight="1">
      <c r="B39" s="257" t="s">
        <v>197</v>
      </c>
      <c r="C39" s="258" t="s">
        <v>189</v>
      </c>
      <c r="D39" s="262">
        <v>601</v>
      </c>
      <c r="E39" s="262">
        <v>601</v>
      </c>
      <c r="F39" s="263">
        <v>0</v>
      </c>
    </row>
    <row r="40" spans="2:6" ht="15" customHeight="1">
      <c r="B40" s="259"/>
      <c r="C40" s="258" t="s">
        <v>192</v>
      </c>
      <c r="D40" s="262">
        <v>426.22</v>
      </c>
      <c r="E40" s="262">
        <v>426.22</v>
      </c>
      <c r="F40" s="263">
        <v>0</v>
      </c>
    </row>
    <row r="41" spans="2:6" ht="15" customHeight="1">
      <c r="B41" s="259"/>
      <c r="C41" s="258" t="s">
        <v>169</v>
      </c>
      <c r="D41" s="262">
        <v>640</v>
      </c>
      <c r="E41" s="262">
        <v>640</v>
      </c>
      <c r="F41" s="263">
        <v>0</v>
      </c>
    </row>
    <row r="42" spans="2:6" ht="15" customHeight="1" thickBot="1">
      <c r="B42" s="260"/>
      <c r="C42" s="261" t="s">
        <v>194</v>
      </c>
      <c r="D42" s="264">
        <v>640</v>
      </c>
      <c r="E42" s="264">
        <v>640</v>
      </c>
      <c r="F42" s="265">
        <v>0</v>
      </c>
    </row>
    <row r="43" spans="2:6" ht="15" customHeight="1">
      <c r="B43" s="257" t="s">
        <v>198</v>
      </c>
      <c r="C43" s="258" t="s">
        <v>189</v>
      </c>
      <c r="D43" s="262">
        <v>656.5</v>
      </c>
      <c r="E43" s="262">
        <v>656.5</v>
      </c>
      <c r="F43" s="263">
        <v>0</v>
      </c>
    </row>
    <row r="44" spans="2:6" ht="15" customHeight="1">
      <c r="B44" s="259"/>
      <c r="C44" s="258" t="s">
        <v>192</v>
      </c>
      <c r="D44" s="262">
        <v>612</v>
      </c>
      <c r="E44" s="262">
        <v>612</v>
      </c>
      <c r="F44" s="263">
        <v>0</v>
      </c>
    </row>
    <row r="45" spans="2:6" ht="15" customHeight="1" thickBot="1">
      <c r="B45" s="260"/>
      <c r="C45" s="261" t="s">
        <v>194</v>
      </c>
      <c r="D45" s="264">
        <v>615</v>
      </c>
      <c r="E45" s="264">
        <v>615</v>
      </c>
      <c r="F45" s="265">
        <v>0</v>
      </c>
    </row>
    <row r="46" spans="2:6">
      <c r="B46" s="257" t="s">
        <v>199</v>
      </c>
      <c r="C46" s="258" t="s">
        <v>192</v>
      </c>
      <c r="D46" s="262">
        <v>307</v>
      </c>
      <c r="E46" s="262">
        <v>307</v>
      </c>
      <c r="F46" s="263">
        <v>0</v>
      </c>
    </row>
    <row r="47" spans="2:6" ht="13.5" thickBot="1">
      <c r="B47" s="260"/>
      <c r="C47" s="261" t="s">
        <v>194</v>
      </c>
      <c r="D47" s="264">
        <v>320</v>
      </c>
      <c r="E47" s="264">
        <v>320</v>
      </c>
      <c r="F47" s="265">
        <v>0</v>
      </c>
    </row>
    <row r="48" spans="2:6">
      <c r="F48" s="151"/>
    </row>
    <row r="50" spans="6:6">
      <c r="F50" s="241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0422-624E-4770-9A8E-96E68875B5B1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31.28515625" style="217" customWidth="1"/>
    <col min="3" max="3" width="25.5703125" style="217" customWidth="1"/>
    <col min="4" max="4" width="17.85546875" style="217" customWidth="1"/>
    <col min="5" max="5" width="15.85546875" style="217" customWidth="1"/>
    <col min="6" max="6" width="13.5703125" style="217" customWidth="1"/>
    <col min="7" max="7" width="3.28515625" style="217" customWidth="1"/>
    <col min="8" max="16384" width="8.85546875" style="217"/>
  </cols>
  <sheetData>
    <row r="1" spans="1:7" ht="14.25" customHeight="1">
      <c r="A1" s="140"/>
      <c r="B1" s="140"/>
      <c r="C1" s="140"/>
      <c r="D1" s="140"/>
      <c r="E1" s="140"/>
      <c r="F1" s="140"/>
    </row>
    <row r="2" spans="1:7" ht="10.5" customHeight="1" thickBot="1">
      <c r="A2" s="140"/>
      <c r="B2" s="140"/>
      <c r="C2" s="140"/>
      <c r="D2" s="140"/>
      <c r="E2" s="140"/>
      <c r="F2" s="140"/>
    </row>
    <row r="3" spans="1:7" ht="19.899999999999999" customHeight="1" thickBot="1">
      <c r="A3" s="140"/>
      <c r="B3" s="266" t="s">
        <v>200</v>
      </c>
      <c r="C3" s="267"/>
      <c r="D3" s="267"/>
      <c r="E3" s="267"/>
      <c r="F3" s="268"/>
    </row>
    <row r="4" spans="1:7" ht="15.75" customHeight="1">
      <c r="A4" s="140"/>
      <c r="B4" s="6"/>
      <c r="C4" s="6"/>
      <c r="D4" s="6"/>
      <c r="E4" s="6"/>
      <c r="F4" s="6"/>
    </row>
    <row r="5" spans="1:7" ht="20.45" customHeight="1">
      <c r="A5" s="140"/>
      <c r="B5" s="269" t="s">
        <v>201</v>
      </c>
      <c r="C5" s="269"/>
      <c r="D5" s="269"/>
      <c r="E5" s="269"/>
      <c r="F5" s="269"/>
      <c r="G5" s="222"/>
    </row>
    <row r="6" spans="1:7" ht="19.899999999999999" customHeight="1">
      <c r="A6" s="140"/>
      <c r="B6" s="270" t="s">
        <v>202</v>
      </c>
      <c r="C6" s="270"/>
      <c r="D6" s="270"/>
      <c r="E6" s="270"/>
      <c r="F6" s="270"/>
      <c r="G6" s="222"/>
    </row>
    <row r="7" spans="1:7" ht="19.899999999999999" customHeight="1" thickBot="1">
      <c r="A7" s="140"/>
      <c r="B7" s="140"/>
      <c r="C7" s="140"/>
      <c r="D7" s="140"/>
      <c r="E7" s="140"/>
      <c r="F7" s="140"/>
    </row>
    <row r="8" spans="1:7" ht="39" customHeight="1" thickBot="1">
      <c r="A8" s="140"/>
      <c r="B8" s="271" t="s">
        <v>146</v>
      </c>
      <c r="C8" s="272" t="s">
        <v>147</v>
      </c>
      <c r="D8" s="226" t="s">
        <v>148</v>
      </c>
      <c r="E8" s="226" t="s">
        <v>149</v>
      </c>
      <c r="F8" s="272" t="s">
        <v>150</v>
      </c>
    </row>
    <row r="9" spans="1:7" ht="15" customHeight="1">
      <c r="A9" s="140"/>
      <c r="B9" s="273" t="s">
        <v>203</v>
      </c>
      <c r="C9" s="274" t="s">
        <v>204</v>
      </c>
      <c r="D9" s="275">
        <v>35.299853949326845</v>
      </c>
      <c r="E9" s="275">
        <v>33.369700461995137</v>
      </c>
      <c r="F9" s="276">
        <v>-1.9301534873317081</v>
      </c>
    </row>
    <row r="10" spans="1:7" ht="15" customHeight="1">
      <c r="A10" s="140"/>
      <c r="B10" s="277"/>
      <c r="C10" s="278" t="s">
        <v>205</v>
      </c>
      <c r="D10" s="279">
        <v>31.87157127683691</v>
      </c>
      <c r="E10" s="279">
        <v>30.889078456098012</v>
      </c>
      <c r="F10" s="280">
        <v>-0.98249282073889788</v>
      </c>
    </row>
    <row r="11" spans="1:7" ht="15" customHeight="1">
      <c r="A11" s="140"/>
      <c r="B11" s="281"/>
      <c r="C11" s="278" t="s">
        <v>206</v>
      </c>
      <c r="D11" s="279">
        <v>29.64575819700741</v>
      </c>
      <c r="E11" s="279">
        <v>28.268879098503707</v>
      </c>
      <c r="F11" s="280">
        <v>-1.3768790985037036</v>
      </c>
    </row>
    <row r="12" spans="1:7" ht="15" customHeight="1">
      <c r="A12" s="140"/>
      <c r="B12" s="281"/>
      <c r="C12" s="281" t="s">
        <v>207</v>
      </c>
      <c r="D12" s="279">
        <v>38.84390810935551</v>
      </c>
      <c r="E12" s="279">
        <v>38.84390810935551</v>
      </c>
      <c r="F12" s="280">
        <v>0</v>
      </c>
    </row>
    <row r="13" spans="1:7" ht="15" customHeight="1" thickBot="1">
      <c r="A13" s="140"/>
      <c r="B13" s="282"/>
      <c r="C13" s="283" t="s">
        <v>208</v>
      </c>
      <c r="D13" s="284">
        <v>31.965126936308661</v>
      </c>
      <c r="E13" s="284">
        <v>34.480481605990697</v>
      </c>
      <c r="F13" s="285">
        <v>2.5153546696820364</v>
      </c>
    </row>
    <row r="14" spans="1:7" ht="15" customHeight="1" thickBot="1">
      <c r="A14" s="140"/>
      <c r="B14" s="286" t="s">
        <v>209</v>
      </c>
      <c r="C14" s="287" t="s">
        <v>210</v>
      </c>
      <c r="D14" s="288"/>
      <c r="E14" s="288"/>
      <c r="F14" s="289"/>
    </row>
    <row r="15" spans="1:7" ht="15" customHeight="1">
      <c r="A15" s="140"/>
      <c r="B15" s="281"/>
      <c r="C15" s="274" t="s">
        <v>204</v>
      </c>
      <c r="D15" s="275">
        <v>38.177275748374257</v>
      </c>
      <c r="E15" s="275">
        <v>36.638157874187122</v>
      </c>
      <c r="F15" s="276">
        <v>-1.5391178741871343</v>
      </c>
    </row>
    <row r="16" spans="1:7" ht="15" customHeight="1">
      <c r="A16" s="140"/>
      <c r="B16" s="281"/>
      <c r="C16" s="278" t="s">
        <v>206</v>
      </c>
      <c r="D16" s="279">
        <v>41.284716185572037</v>
      </c>
      <c r="E16" s="279">
        <v>39.203144123714694</v>
      </c>
      <c r="F16" s="280">
        <v>-2.0815720618573437</v>
      </c>
    </row>
    <row r="17" spans="1:6" ht="15" customHeight="1">
      <c r="A17" s="140"/>
      <c r="B17" s="281"/>
      <c r="C17" s="278" t="s">
        <v>207</v>
      </c>
      <c r="D17" s="279">
        <v>49.213340936291864</v>
      </c>
      <c r="E17" s="279">
        <v>49.213340936291864</v>
      </c>
      <c r="F17" s="280">
        <v>0</v>
      </c>
    </row>
    <row r="18" spans="1:6" ht="15" customHeight="1">
      <c r="A18" s="140"/>
      <c r="B18" s="281"/>
      <c r="C18" s="278" t="s">
        <v>205</v>
      </c>
      <c r="D18" s="279">
        <v>55.722492190344219</v>
      </c>
      <c r="E18" s="279">
        <v>55.722492190344219</v>
      </c>
      <c r="F18" s="280">
        <v>0</v>
      </c>
    </row>
    <row r="19" spans="1:6" ht="15" customHeight="1">
      <c r="A19" s="140"/>
      <c r="B19" s="281"/>
      <c r="C19" s="278" t="s">
        <v>211</v>
      </c>
      <c r="D19" s="279">
        <v>45.690047030590307</v>
      </c>
      <c r="E19" s="279">
        <v>48.236273515295153</v>
      </c>
      <c r="F19" s="280">
        <v>2.5462264847048459</v>
      </c>
    </row>
    <row r="20" spans="1:6" ht="15" customHeight="1">
      <c r="A20" s="140"/>
      <c r="B20" s="281"/>
      <c r="C20" s="278" t="s">
        <v>208</v>
      </c>
      <c r="D20" s="279">
        <v>42.909688664978873</v>
      </c>
      <c r="E20" s="279">
        <v>41.066808996854604</v>
      </c>
      <c r="F20" s="280">
        <v>-1.8428796681242687</v>
      </c>
    </row>
    <row r="21" spans="1:6" ht="15" customHeight="1" thickBot="1">
      <c r="A21" s="140"/>
      <c r="B21" s="282"/>
      <c r="C21" s="283" t="s">
        <v>212</v>
      </c>
      <c r="D21" s="284">
        <v>43.136523662942899</v>
      </c>
      <c r="E21" s="284">
        <v>43.136523662942899</v>
      </c>
      <c r="F21" s="285">
        <v>0</v>
      </c>
    </row>
    <row r="22" spans="1:6" ht="15" customHeight="1" thickBot="1">
      <c r="A22" s="140"/>
      <c r="B22" s="290" t="s">
        <v>213</v>
      </c>
      <c r="C22" s="287" t="s">
        <v>214</v>
      </c>
      <c r="D22" s="288"/>
      <c r="E22" s="291"/>
      <c r="F22" s="292" t="s">
        <v>215</v>
      </c>
    </row>
    <row r="23" spans="1:6" ht="15" customHeight="1" thickBot="1">
      <c r="A23" s="140"/>
      <c r="B23" s="281"/>
      <c r="C23" s="278"/>
      <c r="D23" s="280" t="s">
        <v>216</v>
      </c>
      <c r="E23" s="280" t="s">
        <v>217</v>
      </c>
      <c r="F23" s="279"/>
    </row>
    <row r="24" spans="1:6" ht="15" customHeight="1" thickBot="1">
      <c r="A24" s="140"/>
      <c r="B24" s="293"/>
      <c r="C24" s="294"/>
      <c r="D24" s="291"/>
      <c r="E24" s="295"/>
      <c r="F24" s="295"/>
    </row>
    <row r="25" spans="1:6" ht="15" customHeight="1" thickBot="1">
      <c r="A25" s="140"/>
      <c r="B25" s="290" t="s">
        <v>218</v>
      </c>
      <c r="C25" s="296" t="s">
        <v>219</v>
      </c>
      <c r="D25" s="279">
        <v>150.99296379853334</v>
      </c>
      <c r="E25" s="279">
        <v>150.99296379853334</v>
      </c>
      <c r="F25" s="280">
        <v>0</v>
      </c>
    </row>
    <row r="26" spans="1:6" ht="15" customHeight="1" thickBot="1">
      <c r="A26" s="140"/>
      <c r="B26" s="293"/>
      <c r="C26" s="294"/>
      <c r="D26" s="291"/>
      <c r="E26" s="295"/>
      <c r="F26" s="292"/>
    </row>
    <row r="27" spans="1:6" ht="15" customHeight="1" thickBot="1">
      <c r="A27" s="140"/>
      <c r="B27" s="297" t="s">
        <v>220</v>
      </c>
      <c r="C27" s="297" t="s">
        <v>221</v>
      </c>
      <c r="D27" s="295">
        <v>133.26356847636876</v>
      </c>
      <c r="E27" s="295">
        <v>133.26356847636876</v>
      </c>
      <c r="F27" s="292">
        <v>0</v>
      </c>
    </row>
    <row r="28" spans="1:6">
      <c r="A28" s="140"/>
      <c r="B28" s="140"/>
      <c r="C28" s="140"/>
      <c r="D28" s="140"/>
      <c r="E28" s="140"/>
      <c r="F28" s="151" t="s">
        <v>54</v>
      </c>
    </row>
    <row r="30" spans="1:6">
      <c r="F30" s="241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913E-D1BF-4477-970D-BE59C743875D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0" customWidth="1"/>
    <col min="2" max="2" width="38.7109375" style="300" customWidth="1"/>
    <col min="3" max="3" width="22.28515625" style="300" customWidth="1"/>
    <col min="4" max="4" width="18.28515625" style="300" customWidth="1"/>
    <col min="5" max="5" width="16" style="300" customWidth="1"/>
    <col min="6" max="6" width="13.5703125" style="300" customWidth="1"/>
    <col min="7" max="7" width="2.28515625" style="300" customWidth="1"/>
    <col min="8" max="16384" width="11.42578125" style="301"/>
  </cols>
  <sheetData>
    <row r="1" spans="1:12">
      <c r="A1" s="298"/>
      <c r="B1" s="298"/>
      <c r="C1" s="298"/>
      <c r="D1" s="298"/>
      <c r="E1" s="298"/>
      <c r="F1" s="299"/>
    </row>
    <row r="2" spans="1:12" ht="15.75" thickBot="1">
      <c r="A2" s="298"/>
      <c r="B2" s="302"/>
      <c r="C2" s="302"/>
      <c r="D2" s="302"/>
      <c r="E2" s="302"/>
      <c r="F2" s="303"/>
    </row>
    <row r="3" spans="1:12" ht="16.899999999999999" customHeight="1" thickBot="1">
      <c r="A3" s="298"/>
      <c r="B3" s="266" t="s">
        <v>222</v>
      </c>
      <c r="C3" s="267"/>
      <c r="D3" s="267"/>
      <c r="E3" s="267"/>
      <c r="F3" s="268"/>
    </row>
    <row r="4" spans="1:12">
      <c r="A4" s="298"/>
      <c r="B4" s="304"/>
      <c r="C4" s="305"/>
      <c r="D4" s="302"/>
      <c r="E4" s="302"/>
      <c r="F4" s="298"/>
    </row>
    <row r="5" spans="1:12">
      <c r="A5" s="298"/>
      <c r="B5" s="306" t="s">
        <v>223</v>
      </c>
      <c r="C5" s="306"/>
      <c r="D5" s="306"/>
      <c r="E5" s="306"/>
      <c r="F5" s="306"/>
      <c r="G5" s="307"/>
    </row>
    <row r="6" spans="1:12">
      <c r="A6" s="298"/>
      <c r="B6" s="306" t="s">
        <v>224</v>
      </c>
      <c r="C6" s="306"/>
      <c r="D6" s="306"/>
      <c r="E6" s="306"/>
      <c r="F6" s="306"/>
      <c r="G6" s="307"/>
    </row>
    <row r="7" spans="1:12" ht="15.75" thickBot="1">
      <c r="A7" s="298"/>
      <c r="B7" s="308"/>
      <c r="C7" s="308"/>
      <c r="D7" s="308"/>
      <c r="E7" s="308"/>
      <c r="F7" s="298"/>
    </row>
    <row r="8" spans="1:12" ht="44.45" customHeight="1" thickBot="1">
      <c r="A8" s="298"/>
      <c r="B8" s="225" t="s">
        <v>225</v>
      </c>
      <c r="C8" s="309" t="s">
        <v>147</v>
      </c>
      <c r="D8" s="226" t="s">
        <v>148</v>
      </c>
      <c r="E8" s="226" t="s">
        <v>149</v>
      </c>
      <c r="F8" s="309" t="s">
        <v>150</v>
      </c>
    </row>
    <row r="9" spans="1:12">
      <c r="A9" s="298"/>
      <c r="B9" s="310" t="s">
        <v>226</v>
      </c>
      <c r="C9" s="311" t="s">
        <v>205</v>
      </c>
      <c r="D9" s="312">
        <v>216</v>
      </c>
      <c r="E9" s="312">
        <v>219</v>
      </c>
      <c r="F9" s="313">
        <v>3</v>
      </c>
    </row>
    <row r="10" spans="1:12">
      <c r="A10" s="298"/>
      <c r="B10" s="314" t="s">
        <v>227</v>
      </c>
      <c r="C10" s="315" t="s">
        <v>206</v>
      </c>
      <c r="D10" s="316">
        <v>209</v>
      </c>
      <c r="E10" s="316">
        <v>215</v>
      </c>
      <c r="F10" s="317">
        <v>6</v>
      </c>
    </row>
    <row r="11" spans="1:12">
      <c r="A11" s="298"/>
      <c r="B11" s="314"/>
      <c r="C11" s="315" t="s">
        <v>228</v>
      </c>
      <c r="D11" s="316">
        <v>207</v>
      </c>
      <c r="E11" s="316">
        <v>205.5</v>
      </c>
      <c r="F11" s="317">
        <v>-1.5</v>
      </c>
    </row>
    <row r="12" spans="1:12">
      <c r="A12" s="298"/>
      <c r="B12" s="314"/>
      <c r="C12" s="315" t="s">
        <v>229</v>
      </c>
      <c r="D12" s="316">
        <v>208</v>
      </c>
      <c r="E12" s="316">
        <v>207</v>
      </c>
      <c r="F12" s="317">
        <v>-1</v>
      </c>
      <c r="L12" s="318"/>
    </row>
    <row r="13" spans="1:12">
      <c r="A13" s="298"/>
      <c r="B13" s="314"/>
      <c r="C13" s="315" t="s">
        <v>230</v>
      </c>
      <c r="D13" s="316">
        <v>199.65</v>
      </c>
      <c r="E13" s="316">
        <v>200.51499999999999</v>
      </c>
      <c r="F13" s="317">
        <v>0.86499999999998067</v>
      </c>
    </row>
    <row r="14" spans="1:12">
      <c r="A14" s="298"/>
      <c r="B14" s="314"/>
      <c r="C14" s="315" t="s">
        <v>231</v>
      </c>
      <c r="D14" s="316">
        <v>204</v>
      </c>
      <c r="E14" s="316">
        <v>206</v>
      </c>
      <c r="F14" s="317">
        <v>2</v>
      </c>
    </row>
    <row r="15" spans="1:12">
      <c r="A15" s="298"/>
      <c r="B15" s="314"/>
      <c r="C15" s="315" t="s">
        <v>232</v>
      </c>
      <c r="D15" s="316">
        <v>213.79500000000002</v>
      </c>
      <c r="E15" s="316">
        <v>213.98000000000002</v>
      </c>
      <c r="F15" s="317">
        <v>0.18500000000000227</v>
      </c>
    </row>
    <row r="16" spans="1:12">
      <c r="A16" s="298"/>
      <c r="B16" s="314"/>
      <c r="C16" s="315" t="s">
        <v>233</v>
      </c>
      <c r="D16" s="316">
        <v>220</v>
      </c>
      <c r="E16" s="316">
        <v>220</v>
      </c>
      <c r="F16" s="317">
        <v>0</v>
      </c>
    </row>
    <row r="17" spans="1:6" ht="15.75" thickBot="1">
      <c r="A17" s="298"/>
      <c r="B17" s="314"/>
      <c r="C17" s="319" t="s">
        <v>208</v>
      </c>
      <c r="D17" s="320">
        <v>215</v>
      </c>
      <c r="E17" s="320">
        <v>214</v>
      </c>
      <c r="F17" s="321">
        <v>-1</v>
      </c>
    </row>
    <row r="18" spans="1:6">
      <c r="A18" s="298"/>
      <c r="B18" s="322" t="s">
        <v>234</v>
      </c>
      <c r="C18" s="315" t="s">
        <v>205</v>
      </c>
      <c r="D18" s="316">
        <v>182.5</v>
      </c>
      <c r="E18" s="316">
        <v>182.25</v>
      </c>
      <c r="F18" s="317">
        <v>-0.25</v>
      </c>
    </row>
    <row r="19" spans="1:6">
      <c r="A19" s="298"/>
      <c r="B19" s="314" t="s">
        <v>235</v>
      </c>
      <c r="C19" s="315" t="s">
        <v>228</v>
      </c>
      <c r="D19" s="316">
        <v>177</v>
      </c>
      <c r="E19" s="316">
        <v>175.5</v>
      </c>
      <c r="F19" s="317">
        <v>-1.5</v>
      </c>
    </row>
    <row r="20" spans="1:6">
      <c r="A20" s="298"/>
      <c r="B20" s="314"/>
      <c r="C20" s="315" t="s">
        <v>229</v>
      </c>
      <c r="D20" s="316">
        <v>182.5</v>
      </c>
      <c r="E20" s="316">
        <v>180</v>
      </c>
      <c r="F20" s="317">
        <v>-2.5</v>
      </c>
    </row>
    <row r="21" spans="1:6">
      <c r="A21" s="298"/>
      <c r="B21" s="314"/>
      <c r="C21" s="315" t="s">
        <v>230</v>
      </c>
      <c r="D21" s="316">
        <v>178.62</v>
      </c>
      <c r="E21" s="316">
        <v>174.13</v>
      </c>
      <c r="F21" s="317">
        <v>-4.4900000000000091</v>
      </c>
    </row>
    <row r="22" spans="1:6">
      <c r="A22" s="298"/>
      <c r="B22" s="314"/>
      <c r="C22" s="315" t="s">
        <v>232</v>
      </c>
      <c r="D22" s="316">
        <v>186</v>
      </c>
      <c r="E22" s="316">
        <v>186</v>
      </c>
      <c r="F22" s="317">
        <v>0</v>
      </c>
    </row>
    <row r="23" spans="1:6">
      <c r="A23" s="298"/>
      <c r="B23" s="314"/>
      <c r="C23" s="315" t="s">
        <v>236</v>
      </c>
      <c r="D23" s="316">
        <v>195</v>
      </c>
      <c r="E23" s="316">
        <v>195</v>
      </c>
      <c r="F23" s="317">
        <v>0</v>
      </c>
    </row>
    <row r="24" spans="1:6">
      <c r="A24" s="298"/>
      <c r="B24" s="314"/>
      <c r="C24" s="315" t="s">
        <v>233</v>
      </c>
      <c r="D24" s="316">
        <v>182.5</v>
      </c>
      <c r="E24" s="316">
        <v>180</v>
      </c>
      <c r="F24" s="317">
        <v>-2.5</v>
      </c>
    </row>
    <row r="25" spans="1:6" ht="15.75" thickBot="1">
      <c r="A25" s="298"/>
      <c r="B25" s="323"/>
      <c r="C25" s="315" t="s">
        <v>208</v>
      </c>
      <c r="D25" s="316">
        <v>185.5</v>
      </c>
      <c r="E25" s="316">
        <v>185.9</v>
      </c>
      <c r="F25" s="317">
        <v>0.40000000000000568</v>
      </c>
    </row>
    <row r="26" spans="1:6">
      <c r="A26" s="298"/>
      <c r="B26" s="322" t="s">
        <v>237</v>
      </c>
      <c r="C26" s="311" t="s">
        <v>228</v>
      </c>
      <c r="D26" s="312">
        <v>167</v>
      </c>
      <c r="E26" s="312">
        <v>164.5</v>
      </c>
      <c r="F26" s="313">
        <v>-2.5</v>
      </c>
    </row>
    <row r="27" spans="1:6">
      <c r="A27" s="298"/>
      <c r="B27" s="314"/>
      <c r="C27" s="315" t="s">
        <v>229</v>
      </c>
      <c r="D27" s="316">
        <v>167.5</v>
      </c>
      <c r="E27" s="316">
        <v>166.25</v>
      </c>
      <c r="F27" s="317">
        <v>-1.25</v>
      </c>
    </row>
    <row r="28" spans="1:6">
      <c r="A28" s="298"/>
      <c r="B28" s="314" t="s">
        <v>238</v>
      </c>
      <c r="C28" s="315" t="s">
        <v>230</v>
      </c>
      <c r="D28" s="316">
        <v>164.14499999999998</v>
      </c>
      <c r="E28" s="316">
        <v>164.10500000000002</v>
      </c>
      <c r="F28" s="317">
        <v>-3.999999999996362E-2</v>
      </c>
    </row>
    <row r="29" spans="1:6">
      <c r="A29" s="298"/>
      <c r="B29" s="314"/>
      <c r="C29" s="315" t="s">
        <v>231</v>
      </c>
      <c r="D29" s="316">
        <v>170</v>
      </c>
      <c r="E29" s="316">
        <v>170</v>
      </c>
      <c r="F29" s="317">
        <v>0</v>
      </c>
    </row>
    <row r="30" spans="1:6">
      <c r="A30" s="298"/>
      <c r="B30" s="314"/>
      <c r="C30" s="315" t="s">
        <v>232</v>
      </c>
      <c r="D30" s="316">
        <v>172</v>
      </c>
      <c r="E30" s="316">
        <v>172</v>
      </c>
      <c r="F30" s="317">
        <v>0</v>
      </c>
    </row>
    <row r="31" spans="1:6">
      <c r="A31" s="298"/>
      <c r="B31" s="314"/>
      <c r="C31" s="315" t="s">
        <v>233</v>
      </c>
      <c r="D31" s="316">
        <v>155</v>
      </c>
      <c r="E31" s="316">
        <v>155</v>
      </c>
      <c r="F31" s="317">
        <v>0</v>
      </c>
    </row>
    <row r="32" spans="1:6" ht="15.75" thickBot="1">
      <c r="A32" s="298"/>
      <c r="B32" s="323"/>
      <c r="C32" s="319" t="s">
        <v>205</v>
      </c>
      <c r="D32" s="320">
        <v>167.5</v>
      </c>
      <c r="E32" s="320">
        <v>165</v>
      </c>
      <c r="F32" s="321">
        <v>-2.5</v>
      </c>
    </row>
    <row r="33" spans="1:6">
      <c r="A33" s="298"/>
      <c r="B33" s="322" t="s">
        <v>239</v>
      </c>
      <c r="C33" s="315" t="s">
        <v>228</v>
      </c>
      <c r="D33" s="316">
        <v>172.5</v>
      </c>
      <c r="E33" s="316">
        <v>170.5</v>
      </c>
      <c r="F33" s="317">
        <v>-2</v>
      </c>
    </row>
    <row r="34" spans="1:6">
      <c r="A34" s="298"/>
      <c r="B34" s="314"/>
      <c r="C34" s="315" t="s">
        <v>230</v>
      </c>
      <c r="D34" s="316">
        <v>169.77500000000001</v>
      </c>
      <c r="E34" s="316">
        <v>166.77500000000001</v>
      </c>
      <c r="F34" s="317">
        <v>-3</v>
      </c>
    </row>
    <row r="35" spans="1:6">
      <c r="A35" s="298"/>
      <c r="B35" s="314"/>
      <c r="C35" s="315" t="s">
        <v>232</v>
      </c>
      <c r="D35" s="316">
        <v>172.5</v>
      </c>
      <c r="E35" s="316">
        <v>167.5</v>
      </c>
      <c r="F35" s="317">
        <v>-5</v>
      </c>
    </row>
    <row r="36" spans="1:6" ht="15.75" thickBot="1">
      <c r="A36" s="298"/>
      <c r="B36" s="323"/>
      <c r="C36" s="315" t="s">
        <v>233</v>
      </c>
      <c r="D36" s="316">
        <v>172.5</v>
      </c>
      <c r="E36" s="316">
        <v>170</v>
      </c>
      <c r="F36" s="317">
        <v>-2.5</v>
      </c>
    </row>
    <row r="37" spans="1:6">
      <c r="A37" s="298"/>
      <c r="B37" s="322" t="s">
        <v>240</v>
      </c>
      <c r="C37" s="311" t="s">
        <v>228</v>
      </c>
      <c r="D37" s="312">
        <v>65.5</v>
      </c>
      <c r="E37" s="312">
        <v>64.5</v>
      </c>
      <c r="F37" s="313">
        <v>-1</v>
      </c>
    </row>
    <row r="38" spans="1:6">
      <c r="A38" s="298"/>
      <c r="B38" s="314"/>
      <c r="C38" s="315" t="s">
        <v>230</v>
      </c>
      <c r="D38" s="316">
        <v>65.10499999999999</v>
      </c>
      <c r="E38" s="316">
        <v>63.21</v>
      </c>
      <c r="F38" s="317">
        <v>-1.8949999999999889</v>
      </c>
    </row>
    <row r="39" spans="1:6" ht="15.75" thickBot="1">
      <c r="A39" s="298"/>
      <c r="B39" s="323"/>
      <c r="C39" s="319" t="s">
        <v>233</v>
      </c>
      <c r="D39" s="320">
        <v>70</v>
      </c>
      <c r="E39" s="320">
        <v>70</v>
      </c>
      <c r="F39" s="321">
        <v>0</v>
      </c>
    </row>
    <row r="40" spans="1:6">
      <c r="A40" s="298"/>
      <c r="B40" s="322" t="s">
        <v>241</v>
      </c>
      <c r="C40" s="315" t="s">
        <v>228</v>
      </c>
      <c r="D40" s="316">
        <v>97</v>
      </c>
      <c r="E40" s="316">
        <v>96.5</v>
      </c>
      <c r="F40" s="317">
        <v>-0.5</v>
      </c>
    </row>
    <row r="41" spans="1:6">
      <c r="A41" s="298"/>
      <c r="B41" s="314"/>
      <c r="C41" s="315" t="s">
        <v>230</v>
      </c>
      <c r="D41" s="316">
        <v>97.68</v>
      </c>
      <c r="E41" s="316">
        <v>96.245000000000005</v>
      </c>
      <c r="F41" s="317">
        <v>-1.4350000000000023</v>
      </c>
    </row>
    <row r="42" spans="1:6" ht="15.75" thickBot="1">
      <c r="A42" s="298"/>
      <c r="B42" s="323"/>
      <c r="C42" s="315" t="s">
        <v>233</v>
      </c>
      <c r="D42" s="316">
        <v>100</v>
      </c>
      <c r="E42" s="316">
        <v>99</v>
      </c>
      <c r="F42" s="317">
        <v>-1</v>
      </c>
    </row>
    <row r="43" spans="1:6">
      <c r="A43" s="298"/>
      <c r="B43" s="314"/>
      <c r="C43" s="311" t="s">
        <v>228</v>
      </c>
      <c r="D43" s="312">
        <v>77.72</v>
      </c>
      <c r="E43" s="312">
        <v>77.72</v>
      </c>
      <c r="F43" s="313">
        <v>0</v>
      </c>
    </row>
    <row r="44" spans="1:6">
      <c r="A44" s="298"/>
      <c r="B44" s="314" t="s">
        <v>242</v>
      </c>
      <c r="C44" s="315" t="s">
        <v>232</v>
      </c>
      <c r="D44" s="316">
        <v>77.680000000000007</v>
      </c>
      <c r="E44" s="316">
        <v>77.5</v>
      </c>
      <c r="F44" s="317">
        <v>-0.18000000000000682</v>
      </c>
    </row>
    <row r="45" spans="1:6" ht="15.75" thickBot="1">
      <c r="A45" s="298"/>
      <c r="B45" s="314"/>
      <c r="C45" s="319" t="s">
        <v>233</v>
      </c>
      <c r="D45" s="320">
        <v>78</v>
      </c>
      <c r="E45" s="320">
        <v>78</v>
      </c>
      <c r="F45" s="321">
        <v>0</v>
      </c>
    </row>
    <row r="46" spans="1:6">
      <c r="A46" s="298"/>
      <c r="B46" s="324" t="s">
        <v>243</v>
      </c>
      <c r="C46" s="315" t="s">
        <v>244</v>
      </c>
      <c r="D46" s="316">
        <v>355.86173746452744</v>
      </c>
      <c r="E46" s="316">
        <v>355.56313624611403</v>
      </c>
      <c r="F46" s="317">
        <v>-0.2986012184134097</v>
      </c>
    </row>
    <row r="47" spans="1:6">
      <c r="A47" s="298"/>
      <c r="B47" s="325" t="s">
        <v>245</v>
      </c>
      <c r="C47" s="315" t="s">
        <v>246</v>
      </c>
      <c r="D47" s="316">
        <v>294.72827515389525</v>
      </c>
      <c r="E47" s="316">
        <v>294.72827515389525</v>
      </c>
      <c r="F47" s="317">
        <v>0</v>
      </c>
    </row>
    <row r="48" spans="1:6" ht="15.75" thickBot="1">
      <c r="A48" s="303"/>
      <c r="B48" s="326"/>
      <c r="C48" s="319" t="s">
        <v>247</v>
      </c>
      <c r="D48" s="320">
        <v>316.69194562334258</v>
      </c>
      <c r="E48" s="320">
        <v>315</v>
      </c>
      <c r="F48" s="321">
        <v>-1.6919456233425763</v>
      </c>
    </row>
    <row r="49" spans="1:6">
      <c r="A49" s="303"/>
      <c r="B49" s="303"/>
      <c r="C49" s="303"/>
      <c r="D49" s="303"/>
      <c r="E49" s="303"/>
      <c r="F49" s="151" t="s">
        <v>54</v>
      </c>
    </row>
    <row r="50" spans="1:6">
      <c r="F50" s="327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2020-05-20T18:48:53Z</dcterms:created>
  <dcterms:modified xsi:type="dcterms:W3CDTF">2020-05-20T18:49:55Z</dcterms:modified>
</cp:coreProperties>
</file>