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9"/>
  </bookViews>
  <sheets>
    <sheet name="Indice ISC" sheetId="20" r:id="rId1"/>
    <sheet name="Pág. 4" sheetId="4" r:id="rId2"/>
    <sheet name="Pág. 5" sheetId="5" r:id="rId3"/>
    <sheet name="Pág. 7" sheetId="6" r:id="rId4"/>
    <sheet name="Pág. 9" sheetId="7" r:id="rId5"/>
    <sheet name="Pág. 10" sheetId="8" r:id="rId6"/>
    <sheet name="Pág. 11" sheetId="9" r:id="rId7"/>
    <sheet name="Pág. 12" sheetId="10" r:id="rId8"/>
    <sheet name="Pág. 13" sheetId="11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  <externalReference r:id="rId21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'[3]PRECIOS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'[3]PRECIOS CE'!#REF!</definedName>
    <definedName name="a" localSheetId="10" hidden="1">'[3]PRECIOS CE'!#REF!</definedName>
    <definedName name="a" localSheetId="11" hidden="1">'[3]PRECIOS CE'!#REF!</definedName>
    <definedName name="a" localSheetId="12" hidden="1">'[3]PRECIOS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'[3]PRECIOS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14'!$A$1:$N$63</definedName>
    <definedName name="_xlnm.Print_Area" localSheetId="10">'Pág. 15'!$A$1:$G$37</definedName>
    <definedName name="_xlnm.Print_Area" localSheetId="11">'Pág. 16'!$A$1:$N$60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9'!$A$1:$F$34</definedName>
    <definedName name="_xlnm.Print_Area">'[4]Email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'[3]PRECIOS CE'!#REF!</definedName>
    <definedName name="ww" localSheetId="10" hidden="1">'[3]PRECIOS CE'!#REF!</definedName>
    <definedName name="ww" localSheetId="11" hidden="1">'[3]PRECIOS CE'!#REF!</definedName>
    <definedName name="ww" localSheetId="12" hidden="1">'[3]PRECIOS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'[3]PRECIOS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45621"/>
</workbook>
</file>

<file path=xl/calcChain.xml><?xml version="1.0" encoding="utf-8"?>
<calcChain xmlns="http://schemas.openxmlformats.org/spreadsheetml/2006/main">
  <c r="E39" i="19" l="1"/>
  <c r="E37" i="19"/>
  <c r="E35" i="19"/>
  <c r="E32" i="19"/>
  <c r="E31" i="19"/>
  <c r="E27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G31" i="13" l="1"/>
  <c r="G20" i="13"/>
  <c r="N45" i="12"/>
  <c r="H45" i="12"/>
  <c r="G45" i="12"/>
  <c r="N24" i="12"/>
  <c r="H24" i="12"/>
  <c r="G24" i="12"/>
  <c r="I13" i="12"/>
  <c r="I45" i="12" s="1"/>
  <c r="H13" i="12"/>
  <c r="J13" i="12" l="1"/>
  <c r="I24" i="12"/>
  <c r="F13" i="10"/>
  <c r="F12" i="10"/>
  <c r="F11" i="10"/>
  <c r="F10" i="10"/>
  <c r="F9" i="10"/>
  <c r="J24" i="12" l="1"/>
  <c r="K13" i="12"/>
  <c r="J45" i="12"/>
  <c r="G36" i="6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L13" i="12" l="1"/>
  <c r="K24" i="12"/>
  <c r="K45" i="12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L45" i="12" l="1"/>
  <c r="L24" i="12"/>
  <c r="M13" i="12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27" i="4"/>
  <c r="F27" i="4"/>
  <c r="G26" i="4"/>
  <c r="F26" i="4"/>
  <c r="G24" i="4"/>
  <c r="F24" i="4"/>
  <c r="G23" i="4"/>
  <c r="F23" i="4"/>
  <c r="G22" i="4"/>
  <c r="F22" i="4"/>
  <c r="G21" i="4"/>
  <c r="F21" i="4"/>
  <c r="G20" i="4"/>
  <c r="F20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M45" i="12" l="1"/>
  <c r="M24" i="12"/>
</calcChain>
</file>

<file path=xl/sharedStrings.xml><?xml version="1.0" encoding="utf-8"?>
<sst xmlns="http://schemas.openxmlformats.org/spreadsheetml/2006/main" count="1584" uniqueCount="634">
  <si>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</si>
  <si>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</si>
  <si>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</si>
  <si>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</si>
  <si>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</si>
  <si>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</si>
  <si>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29</t>
  </si>
  <si>
    <t>Semana 30</t>
  </si>
  <si>
    <t xml:space="preserve">semanal </t>
  </si>
  <si>
    <t>13-19/07</t>
  </si>
  <si>
    <t>20-26/07</t>
  </si>
  <si>
    <t>euros</t>
  </si>
  <si>
    <t>%</t>
  </si>
  <si>
    <t>CEREALES</t>
  </si>
  <si>
    <t>(1)</t>
  </si>
  <si>
    <t>Trigo blando panificable (€/t)</t>
  </si>
  <si>
    <t>185,02</t>
  </si>
  <si>
    <t>Trigo duro (€/t)</t>
  </si>
  <si>
    <t>268,44</t>
  </si>
  <si>
    <t>Cebada pienso (€/t)</t>
  </si>
  <si>
    <t>156,63</t>
  </si>
  <si>
    <t>Cebada malta (€/t)</t>
  </si>
  <si>
    <t>171,30</t>
  </si>
  <si>
    <t xml:space="preserve">Maíz grano (€/t)                            </t>
  </si>
  <si>
    <t>180,97</t>
  </si>
  <si>
    <t>(4)</t>
  </si>
  <si>
    <t>Arroz cáscara (€/t)</t>
  </si>
  <si>
    <t>328,28</t>
  </si>
  <si>
    <t>Arroz blanco (€/t)</t>
  </si>
  <si>
    <t>541,54</t>
  </si>
  <si>
    <t>Arroz blanco vaporizado (€/t)</t>
  </si>
  <si>
    <t>625,64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</si>
  <si>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</si>
  <si>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</si>
  <si>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</si>
  <si>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</si>
  <si>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</si>
  <si>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</si>
  <si>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</si>
  <si>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</si>
  <si>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</si>
  <si>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</si>
  <si>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</si>
  <si>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</si>
  <si>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</si>
  <si>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</si>
  <si>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133,27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</si>
  <si>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</si>
  <si>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</si>
  <si>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</si>
  <si>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</si>
  <si>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</si>
  <si>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</si>
  <si>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</si>
  <si>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</si>
  <si>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</si>
  <si>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</si>
  <si>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</si>
  <si>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</si>
  <si>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</si>
  <si>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</si>
  <si>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</si>
  <si>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</si>
  <si>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</si>
  <si>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</si>
  <si>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</si>
  <si>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FRUTAS</t>
  </si>
  <si>
    <t>Limón 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</si>
  <si>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</si>
  <si>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</si>
  <si>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</si>
  <si>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</si>
  <si>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</si>
  <si>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</si>
  <si>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</si>
  <si>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</si>
  <si>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</si>
  <si>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</si>
  <si>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</si>
  <si>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</si>
  <si>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</si>
  <si>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</si>
  <si>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</si>
  <si>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</si>
  <si>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</si>
  <si>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</si>
  <si>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</si>
  <si>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</si>
  <si>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</si>
  <si>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</si>
  <si>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</si>
  <si>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</si>
  <si>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</si>
  <si>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</si>
  <si>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</si>
  <si>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</si>
  <si>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</si>
  <si>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</si>
  <si>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</si>
  <si>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</si>
  <si>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</si>
  <si>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</si>
  <si>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</si>
  <si>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</si>
  <si>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</si>
  <si>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</si>
  <si>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</si>
  <si>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</si>
  <si>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</si>
  <si>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</si>
  <si>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</si>
  <si>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</si>
  <si>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</si>
  <si>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</si>
  <si>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</si>
  <si>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</si>
  <si>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</si>
  <si>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</si>
  <si>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</si>
  <si>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</si>
  <si>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</si>
  <si>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</si>
  <si>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</si>
  <si>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</si>
  <si>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</si>
  <si>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</si>
  <si>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</si>
  <si>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</si>
  <si>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</si>
  <si>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</si>
  <si>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</si>
  <si>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</si>
  <si>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</si>
  <si>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</si>
  <si>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mayo 2020: 32,90 €/100 litros</t>
  </si>
  <si>
    <t>MIEL</t>
  </si>
  <si>
    <t>(11)</t>
  </si>
  <si>
    <t>Miel multifloral a granel (€/100 kg)</t>
  </si>
  <si>
    <t>Precio mayo 2020:  281,66 €/100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</si>
  <si>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</si>
  <si>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</si>
  <si>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</si>
  <si>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</si>
  <si>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</si>
  <si>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</si>
  <si>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</si>
  <si>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</si>
  <si>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</si>
  <si>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</si>
  <si>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29
 13-19/07
2020</t>
  </si>
  <si>
    <t>Semana 30
 20-26/07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</si>
  <si>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</si>
  <si>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</si>
  <si>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</si>
  <si>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</si>
  <si>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</si>
  <si>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</si>
  <si>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</si>
  <si>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</si>
  <si>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</si>
  <si>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</si>
  <si>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</si>
  <si>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</si>
  <si>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</si>
  <si>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</si>
  <si>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</si>
  <si>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</si>
  <si>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</si>
  <si>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</si>
  <si>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</si>
  <si>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</si>
  <si>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</si>
  <si>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</si>
  <si>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</si>
  <si>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</si>
  <si>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</si>
  <si>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</si>
  <si>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</si>
  <si>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</si>
  <si>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</si>
  <si>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</si>
  <si>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</si>
  <si>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</si>
  <si>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>--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</si>
  <si>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</si>
  <si>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</si>
  <si>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</si>
  <si>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</si>
  <si>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</si>
  <si>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</si>
  <si>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</si>
  <si>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</si>
  <si>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</si>
  <si>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</si>
  <si>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</si>
  <si>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</si>
  <si>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</si>
  <si>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</si>
  <si>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(Indica)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</si>
  <si>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</si>
  <si>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</si>
  <si>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</si>
  <si>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</si>
  <si>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</si>
  <si>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</si>
  <si>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</si>
  <si>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</si>
  <si>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</si>
  <si>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</si>
  <si>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</si>
  <si>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</si>
  <si>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</si>
  <si>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</si>
  <si>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</si>
  <si>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</si>
  <si>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</si>
  <si>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</si>
  <si>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</si>
  <si>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</si>
  <si>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</si>
  <si>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</si>
  <si>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</si>
  <si>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</si>
  <si>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</si>
  <si>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</si>
  <si>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</si>
  <si>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</si>
  <si>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</si>
  <si>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</si>
  <si>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</si>
  <si>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</si>
  <si>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</si>
  <si>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</si>
  <si>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</si>
  <si>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</si>
  <si>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</si>
  <si>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</si>
  <si>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</si>
  <si>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</si>
  <si>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</si>
  <si>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</si>
  <si>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</si>
  <si>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</si>
  <si>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</si>
  <si>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</si>
  <si>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</si>
  <si>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</si>
  <si>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</si>
  <si>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</si>
  <si>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</si>
  <si>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</si>
  <si>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</si>
  <si>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</si>
  <si>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</si>
  <si>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</si>
  <si>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</si>
  <si>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</si>
  <si>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</si>
  <si>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</si>
  <si>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</si>
  <si>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</si>
  <si>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</si>
  <si>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</si>
  <si>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</si>
  <si>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</si>
  <si>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</si>
  <si>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</si>
  <si>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</si>
  <si>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</si>
  <si>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</si>
  <si>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Fino</t>
  </si>
  <si>
    <t>NARANJA</t>
  </si>
  <si>
    <t>Castellón</t>
  </si>
  <si>
    <t>Barberina</t>
  </si>
  <si>
    <t>3-6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</si>
  <si>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</si>
  <si>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</si>
  <si>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</si>
  <si>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</si>
  <si>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</si>
  <si>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</si>
  <si>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</si>
  <si>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</si>
  <si>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</si>
  <si>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</si>
  <si>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</si>
  <si>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</si>
  <si>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</si>
  <si>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</si>
  <si>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</si>
  <si>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</si>
  <si>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>60-65+</t>
  </si>
  <si>
    <t>Ercolini</t>
  </si>
  <si>
    <t>-</t>
  </si>
  <si>
    <t>Limonera</t>
  </si>
  <si>
    <t xml:space="preserve">60-65 </t>
  </si>
  <si>
    <t>UVA DE MESA</t>
  </si>
  <si>
    <t>Apirenas Blancas</t>
  </si>
  <si>
    <t>Apirenas Rojas</t>
  </si>
  <si>
    <t>FRUTAS DE HUESO</t>
  </si>
  <si>
    <t>ALBARICOQUE</t>
  </si>
  <si>
    <t>Teruel</t>
  </si>
  <si>
    <t>Todos los tipos y variedades</t>
  </si>
  <si>
    <t>45-50 mm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</si>
  <si>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</si>
  <si>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</si>
  <si>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</si>
  <si>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</si>
  <si>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</si>
  <si>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</si>
  <si>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</si>
  <si>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</si>
  <si>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 xml:space="preserve">Pulpa blanca </t>
  </si>
  <si>
    <t>PARAGUAYA</t>
  </si>
  <si>
    <t>PLATERINA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</si>
  <si>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</si>
  <si>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</si>
  <si>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</si>
  <si>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</si>
  <si>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30 - 2020: 20/07 - 26/07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</si>
  <si>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</si>
  <si>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</si>
  <si>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</si>
  <si>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</si>
  <si>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</si>
  <si>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</si>
  <si>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</si>
  <si>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</si>
  <si>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</si>
  <si>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</si>
  <si>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</si>
  <si>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</si>
  <si>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</si>
  <si>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</si>
  <si>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</si>
  <si>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Morado</t>
  </si>
  <si>
    <t>50-80 mm</t>
  </si>
  <si>
    <t>Cuenca</t>
  </si>
  <si>
    <t>Primavera</t>
  </si>
  <si>
    <t>50-60 mm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</si>
  <si>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</si>
  <si>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</si>
  <si>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</si>
  <si>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</si>
  <si>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</si>
  <si>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</si>
  <si>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</si>
  <si>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</si>
  <si>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</si>
  <si>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</si>
  <si>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</si>
  <si>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</si>
  <si>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</si>
  <si>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</si>
  <si>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</si>
  <si>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</si>
  <si>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</si>
  <si>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</si>
  <si>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</si>
  <si>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</si>
  <si>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</si>
  <si>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</si>
  <si>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</si>
  <si>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</si>
  <si>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</si>
  <si>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</si>
  <si>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</si>
  <si>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</si>
  <si>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</si>
  <si>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</si>
  <si>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</si>
  <si>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</si>
  <si>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</si>
  <si>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</si>
  <si>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</si>
  <si>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</t>
  </si>
  <si>
    <t>40 mm y +</t>
  </si>
  <si>
    <t>PUERRO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</si>
  <si>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</si>
  <si>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</si>
  <si>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</si>
  <si>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</si>
  <si>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</si>
  <si>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</si>
  <si>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</si>
  <si>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</si>
  <si>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</si>
  <si>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</si>
  <si>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</si>
  <si>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</si>
  <si>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</si>
  <si>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</si>
  <si>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</si>
  <si>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</si>
  <si>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</si>
  <si>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</si>
  <si>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</si>
  <si>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</si>
  <si>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</si>
  <si>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</si>
  <si>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</si>
  <si>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</si>
  <si>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</si>
  <si>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</si>
  <si>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</si>
  <si>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</si>
  <si>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29
13-19/07
2020</t>
  </si>
  <si>
    <t>Semana 30
20-26/07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</si>
  <si>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</si>
  <si>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</si>
  <si>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</si>
  <si>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</si>
  <si>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</si>
  <si>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349,78</t>
  </si>
  <si>
    <t>353,18</t>
  </si>
  <si>
    <t>Muy buena y cubierta (U-3)</t>
  </si>
  <si>
    <t>350,37</t>
  </si>
  <si>
    <t>343,73</t>
  </si>
  <si>
    <t>Precio medio ponderado Categoría U</t>
  </si>
  <si>
    <t>350,18</t>
  </si>
  <si>
    <t>346,63</t>
  </si>
  <si>
    <t>Buena y poco cubierta (R-2)</t>
  </si>
  <si>
    <t>342,15</t>
  </si>
  <si>
    <t>339,10</t>
  </si>
  <si>
    <t>Buena y cubierta (R-3)</t>
  </si>
  <si>
    <t>333,54</t>
  </si>
  <si>
    <t>337,88</t>
  </si>
  <si>
    <t>Precio medio ponderado Categoría R</t>
  </si>
  <si>
    <t>335,99</t>
  </si>
  <si>
    <t>338,23</t>
  </si>
  <si>
    <t>Menos buena y poco cubierta (O-2)</t>
  </si>
  <si>
    <t>313,72</t>
  </si>
  <si>
    <t>314,58</t>
  </si>
  <si>
    <t>Menos buena y cubierta  (O-3)</t>
  </si>
  <si>
    <t>325,62</t>
  </si>
  <si>
    <t>324,26</t>
  </si>
  <si>
    <t>Precio medio ponderado Categoría O</t>
  </si>
  <si>
    <t>320,91</t>
  </si>
  <si>
    <t>320,43</t>
  </si>
  <si>
    <t>Categoría D: Canales de hembras que hayan parido</t>
  </si>
  <si>
    <t>Mediocre  y poco cubierta (P-2)</t>
  </si>
  <si>
    <t>195,01</t>
  </si>
  <si>
    <t>191,15</t>
  </si>
  <si>
    <t>Mediocre y cubierta  (P-3)</t>
  </si>
  <si>
    <t>221,78</t>
  </si>
  <si>
    <t>203,79</t>
  </si>
  <si>
    <t>Precio medio ponderado Categoría P</t>
  </si>
  <si>
    <t>197,20</t>
  </si>
  <si>
    <t>192,19</t>
  </si>
  <si>
    <t>261,26</t>
  </si>
  <si>
    <t>246,36</t>
  </si>
  <si>
    <t>Buena y grasa (R-4)</t>
  </si>
  <si>
    <t>284,88</t>
  </si>
  <si>
    <t>295,47</t>
  </si>
  <si>
    <t>270,03</t>
  </si>
  <si>
    <t>264,60</t>
  </si>
  <si>
    <t>214,66</t>
  </si>
  <si>
    <t>208,94</t>
  </si>
  <si>
    <t>Menos buena y cubierta (O-3)</t>
  </si>
  <si>
    <t>247,65</t>
  </si>
  <si>
    <t>243,52</t>
  </si>
  <si>
    <t>Menos buena y grasa (O-4)</t>
  </si>
  <si>
    <t>287,87</t>
  </si>
  <si>
    <t>287,68</t>
  </si>
  <si>
    <t>242,38</t>
  </si>
  <si>
    <t>238,28</t>
  </si>
  <si>
    <t>Categoría E: Canales de otras hembras ( de 12 meses o más)</t>
  </si>
  <si>
    <t>358,54</t>
  </si>
  <si>
    <t>358,76</t>
  </si>
  <si>
    <t>360,25</t>
  </si>
  <si>
    <t>358,02</t>
  </si>
  <si>
    <t>360,00</t>
  </si>
  <si>
    <t>358,13</t>
  </si>
  <si>
    <t>339,38</t>
  </si>
  <si>
    <t>351,46</t>
  </si>
  <si>
    <t>347,93</t>
  </si>
  <si>
    <t>333,07</t>
  </si>
  <si>
    <t>346,23</t>
  </si>
  <si>
    <t>357,15</t>
  </si>
  <si>
    <t>347,22</t>
  </si>
  <si>
    <t>335,67</t>
  </si>
  <si>
    <t>287,02</t>
  </si>
  <si>
    <t>289,16</t>
  </si>
  <si>
    <t>301,02</t>
  </si>
  <si>
    <t>297,02</t>
  </si>
  <si>
    <t>319,88</t>
  </si>
  <si>
    <t>339,54</t>
  </si>
  <si>
    <t>299,34</t>
  </si>
  <si>
    <t>296,72</t>
  </si>
  <si>
    <t>Categoría Z: Canales de animales desde 8 a menos de 12 meses</t>
  </si>
  <si>
    <t>370,99</t>
  </si>
  <si>
    <t>365,07</t>
  </si>
  <si>
    <t>372,43</t>
  </si>
  <si>
    <t>365,78</t>
  </si>
  <si>
    <t>371,86</t>
  </si>
  <si>
    <t>365,50</t>
  </si>
  <si>
    <t>363,33</t>
  </si>
  <si>
    <t>351,83</t>
  </si>
  <si>
    <t>358,57</t>
  </si>
  <si>
    <t>358,70</t>
  </si>
  <si>
    <t>359,64</t>
  </si>
  <si>
    <t>357,16</t>
  </si>
  <si>
    <t>297,04</t>
  </si>
  <si>
    <t>310,79</t>
  </si>
  <si>
    <t>327,73</t>
  </si>
  <si>
    <t>319,02</t>
  </si>
  <si>
    <t>312,73</t>
  </si>
  <si>
    <t>315,00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</si>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</sst>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_ ;[Red]\-0.00\ "/>
    <numFmt numFmtId="165" formatCode="_-* #,##0.00\ _P_t_s_-;\-* #,##0.00\ _P_t_s_-;_-* &quot;-&quot;??\ _P_t_s_-;_-@_-"/>
    <numFmt numFmtId="166" formatCode="General_)"/>
    <numFmt numFmtId="167" formatCode="0.00_)"/>
    <numFmt numFmtId="168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2"/>
      <name val="Helv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0" borderId="0"/>
    <xf numFmtId="166" fontId="14" fillId="0" borderId="0"/>
    <xf numFmtId="167" fontId="14" fillId="0" borderId="0"/>
    <xf numFmtId="0" fontId="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9" fontId="3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5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5" fillId="0" borderId="0" xfId="2" applyFont="1" applyBorder="1"/>
    <xf numFmtId="10" fontId="15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4" fontId="15" fillId="0" borderId="0" xfId="2" applyNumberFormat="1" applyFont="1"/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14" fontId="22" fillId="0" borderId="0" xfId="2" quotePrefix="1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horizontal="centerContinuous" vertical="center" wrapText="1"/>
    </xf>
    <xf numFmtId="49" fontId="21" fillId="0" borderId="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/>
    </xf>
    <xf numFmtId="2" fontId="22" fillId="0" borderId="0" xfId="2" applyNumberFormat="1" applyFont="1" applyFill="1" applyBorder="1" applyAlignment="1">
      <alignment horizontal="right" vertical="center"/>
    </xf>
    <xf numFmtId="164" fontId="22" fillId="0" borderId="0" xfId="2" applyNumberFormat="1" applyFont="1" applyFill="1" applyBorder="1" applyAlignment="1">
      <alignment horizontal="right" vertical="center"/>
    </xf>
    <xf numFmtId="2" fontId="19" fillId="0" borderId="0" xfId="2" applyNumberFormat="1" applyFont="1" applyFill="1" applyBorder="1" applyAlignment="1">
      <alignment horizontal="right" vertical="center"/>
    </xf>
    <xf numFmtId="0" fontId="22" fillId="0" borderId="0" xfId="2" quotePrefix="1" applyFont="1" applyFill="1" applyBorder="1" applyAlignment="1">
      <alignment horizontal="left" vertical="center"/>
    </xf>
    <xf numFmtId="2" fontId="15" fillId="0" borderId="0" xfId="2" applyNumberFormat="1" applyFont="1" applyBorder="1"/>
    <xf numFmtId="2" fontId="15" fillId="0" borderId="0" xfId="2" applyNumberFormat="1" applyFont="1"/>
    <xf numFmtId="49" fontId="21" fillId="0" borderId="0" xfId="2" quotePrefix="1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vertical="center" wrapText="1"/>
    </xf>
    <xf numFmtId="2" fontId="22" fillId="0" borderId="0" xfId="2" quotePrefix="1" applyNumberFormat="1" applyFont="1" applyFill="1" applyBorder="1" applyAlignment="1">
      <alignment horizontal="right" vertical="center"/>
    </xf>
    <xf numFmtId="0" fontId="22" fillId="0" borderId="0" xfId="2" applyFont="1" applyFill="1" applyBorder="1" applyAlignment="1">
      <alignment vertical="center"/>
    </xf>
    <xf numFmtId="0" fontId="21" fillId="0" borderId="0" xfId="2" quotePrefix="1" applyFont="1" applyFill="1" applyBorder="1" applyAlignment="1">
      <alignment horizontal="center" vertical="center"/>
    </xf>
    <xf numFmtId="2" fontId="22" fillId="0" borderId="0" xfId="2" applyNumberFormat="1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21" fillId="0" borderId="0" xfId="2" applyFont="1" applyFill="1" applyBorder="1" applyAlignment="1">
      <alignment horizontal="left" vertical="center"/>
    </xf>
    <xf numFmtId="0" fontId="15" fillId="0" borderId="0" xfId="2" applyFont="1" applyFill="1" applyBorder="1"/>
    <xf numFmtId="0" fontId="12" fillId="0" borderId="0" xfId="2" applyFont="1" applyAlignment="1">
      <alignment horizontal="left" vertical="center"/>
    </xf>
    <xf numFmtId="0" fontId="15" fillId="0" borderId="0" xfId="2" applyFont="1" applyFill="1"/>
    <xf numFmtId="0" fontId="12" fillId="0" borderId="0" xfId="2" applyFont="1" applyAlignment="1">
      <alignment vertical="center"/>
    </xf>
    <xf numFmtId="0" fontId="23" fillId="0" borderId="4" xfId="2" applyFont="1" applyFill="1" applyBorder="1" applyAlignment="1">
      <alignment horizontal="center" vertical="center"/>
    </xf>
    <xf numFmtId="0" fontId="23" fillId="0" borderId="9" xfId="2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center" vertical="center"/>
    </xf>
    <xf numFmtId="0" fontId="23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2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4" fontId="12" fillId="0" borderId="0" xfId="2" applyNumberFormat="1" applyFont="1"/>
    <xf numFmtId="0" fontId="23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4" fillId="0" borderId="0" xfId="2" quotePrefix="1" applyNumberFormat="1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2" fontId="24" fillId="0" borderId="0" xfId="2" applyNumberFormat="1" applyFont="1" applyFill="1" applyBorder="1" applyAlignment="1">
      <alignment horizontal="right" vertical="center"/>
    </xf>
    <xf numFmtId="164" fontId="24" fillId="0" borderId="0" xfId="2" applyNumberFormat="1" applyFont="1" applyFill="1" applyBorder="1" applyAlignment="1">
      <alignment horizontal="right" vertical="center"/>
    </xf>
    <xf numFmtId="0" fontId="21" fillId="0" borderId="0" xfId="5" applyNumberFormat="1" applyFont="1" applyFill="1" applyBorder="1" applyAlignment="1"/>
    <xf numFmtId="0" fontId="6" fillId="0" borderId="0" xfId="5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21" fillId="0" borderId="0" xfId="5" applyNumberFormat="1" applyFont="1" applyFill="1" applyBorder="1" applyAlignment="1">
      <alignment vertical="center"/>
    </xf>
    <xf numFmtId="0" fontId="22" fillId="7" borderId="50" xfId="5" applyFont="1" applyFill="1" applyBorder="1" applyAlignment="1">
      <alignment vertical="center" wrapText="1"/>
    </xf>
    <xf numFmtId="0" fontId="22" fillId="7" borderId="50" xfId="5" applyNumberFormat="1" applyFont="1" applyFill="1" applyBorder="1" applyAlignment="1" applyProtection="1">
      <alignment horizontal="center" vertical="center" wrapText="1"/>
    </xf>
    <xf numFmtId="49" fontId="19" fillId="4" borderId="51" xfId="5" applyNumberFormat="1" applyFont="1" applyFill="1" applyBorder="1" applyAlignment="1" applyProtection="1">
      <alignment horizontal="left" vertical="center" wrapText="1"/>
    </xf>
    <xf numFmtId="49" fontId="25" fillId="4" borderId="52" xfId="5" applyNumberFormat="1" applyFont="1" applyFill="1" applyBorder="1" applyAlignment="1" applyProtection="1">
      <alignment horizontal="left" vertical="center" wrapText="1"/>
    </xf>
    <xf numFmtId="2" fontId="25" fillId="4" borderId="53" xfId="5" applyNumberFormat="1" applyFont="1" applyFill="1" applyBorder="1" applyAlignment="1" applyProtection="1">
      <alignment horizontal="center" vertical="center" wrapText="1"/>
    </xf>
    <xf numFmtId="2" fontId="19" fillId="4" borderId="53" xfId="5" applyNumberFormat="1" applyFont="1" applyFill="1" applyBorder="1" applyAlignment="1" applyProtection="1">
      <alignment horizontal="center" vertical="center" wrapText="1"/>
    </xf>
    <xf numFmtId="0" fontId="26" fillId="4" borderId="51" xfId="5" applyFont="1" applyFill="1" applyBorder="1" applyAlignment="1" applyProtection="1">
      <alignment horizontal="left" vertical="top" wrapText="1"/>
    </xf>
    <xf numFmtId="0" fontId="26" fillId="4" borderId="54" xfId="5" applyFont="1" applyFill="1" applyBorder="1" applyAlignment="1" applyProtection="1">
      <alignment horizontal="left" vertical="top" wrapText="1"/>
    </xf>
    <xf numFmtId="49" fontId="25" fillId="4" borderId="55" xfId="5" applyNumberFormat="1" applyFont="1" applyFill="1" applyBorder="1" applyAlignment="1" applyProtection="1">
      <alignment horizontal="left" vertical="center" wrapText="1"/>
    </xf>
    <xf numFmtId="2" fontId="25" fillId="4" borderId="56" xfId="5" applyNumberFormat="1" applyFont="1" applyFill="1" applyBorder="1" applyAlignment="1" applyProtection="1">
      <alignment horizontal="center" vertical="center" wrapText="1"/>
    </xf>
    <xf numFmtId="2" fontId="19" fillId="4" borderId="56" xfId="5" applyNumberFormat="1" applyFont="1" applyFill="1" applyBorder="1" applyAlignment="1" applyProtection="1">
      <alignment horizontal="center" vertical="center" wrapText="1"/>
    </xf>
    <xf numFmtId="0" fontId="27" fillId="0" borderId="0" xfId="5" applyNumberFormat="1" applyFont="1" applyFill="1" applyBorder="1" applyAlignment="1"/>
    <xf numFmtId="0" fontId="22" fillId="7" borderId="1" xfId="5" applyNumberFormat="1" applyFont="1" applyFill="1" applyBorder="1" applyAlignment="1" applyProtection="1">
      <alignment horizontal="center" vertical="center" wrapText="1"/>
    </xf>
    <xf numFmtId="2" fontId="21" fillId="0" borderId="0" xfId="5" applyNumberFormat="1" applyFont="1" applyFill="1" applyBorder="1" applyAlignment="1"/>
    <xf numFmtId="49" fontId="19" fillId="4" borderId="51" xfId="5" applyNumberFormat="1" applyFont="1" applyFill="1" applyBorder="1" applyAlignment="1" applyProtection="1">
      <alignment horizontal="left" vertical="top" wrapText="1"/>
    </xf>
    <xf numFmtId="49" fontId="25" fillId="4" borderId="52" xfId="5" applyNumberFormat="1" applyFont="1" applyFill="1" applyBorder="1" applyAlignment="1" applyProtection="1">
      <alignment horizontal="left" vertical="top" wrapText="1"/>
    </xf>
    <xf numFmtId="2" fontId="25" fillId="4" borderId="53" xfId="5" applyNumberFormat="1" applyFont="1" applyFill="1" applyBorder="1" applyAlignment="1" applyProtection="1">
      <alignment horizontal="center" vertical="top" wrapText="1"/>
    </xf>
    <xf numFmtId="2" fontId="19" fillId="4" borderId="53" xfId="5" applyNumberFormat="1" applyFont="1" applyFill="1" applyBorder="1" applyAlignment="1" applyProtection="1">
      <alignment horizontal="center" vertical="top" wrapText="1"/>
    </xf>
    <xf numFmtId="49" fontId="25" fillId="4" borderId="55" xfId="5" applyNumberFormat="1" applyFont="1" applyFill="1" applyBorder="1" applyAlignment="1" applyProtection="1">
      <alignment horizontal="left" vertical="top" wrapText="1"/>
    </xf>
    <xf numFmtId="2" fontId="25" fillId="4" borderId="56" xfId="5" applyNumberFormat="1" applyFont="1" applyFill="1" applyBorder="1" applyAlignment="1" applyProtection="1">
      <alignment horizontal="center" vertical="top" wrapText="1"/>
    </xf>
    <xf numFmtId="2" fontId="19" fillId="4" borderId="56" xfId="5" applyNumberFormat="1" applyFont="1" applyFill="1" applyBorder="1" applyAlignment="1" applyProtection="1">
      <alignment horizontal="center" vertical="top" wrapText="1"/>
    </xf>
    <xf numFmtId="0" fontId="21" fillId="0" borderId="0" xfId="5" applyNumberFormat="1" applyFont="1" applyFill="1" applyBorder="1" applyAlignment="1">
      <alignment horizontal="right"/>
    </xf>
    <xf numFmtId="0" fontId="21" fillId="0" borderId="0" xfId="2" applyNumberFormat="1" applyFont="1" applyFill="1" applyBorder="1" applyAlignment="1"/>
    <xf numFmtId="0" fontId="22" fillId="7" borderId="50" xfId="2" applyFont="1" applyFill="1" applyBorder="1" applyAlignment="1">
      <alignment vertical="center" wrapText="1"/>
    </xf>
    <xf numFmtId="0" fontId="22" fillId="7" borderId="50" xfId="2" applyNumberFormat="1" applyFont="1" applyFill="1" applyBorder="1" applyAlignment="1" applyProtection="1">
      <alignment horizontal="center" vertical="center" wrapText="1"/>
    </xf>
    <xf numFmtId="0" fontId="22" fillId="4" borderId="57" xfId="2" applyNumberFormat="1" applyFont="1" applyFill="1" applyBorder="1" applyAlignment="1" applyProtection="1">
      <alignment horizontal="left" vertical="center" wrapText="1"/>
    </xf>
    <xf numFmtId="0" fontId="21" fillId="4" borderId="57" xfId="2" applyNumberFormat="1" applyFont="1" applyFill="1" applyBorder="1" applyAlignment="1" applyProtection="1">
      <alignment horizontal="left" vertical="center" wrapText="1"/>
    </xf>
    <xf numFmtId="2" fontId="21" fillId="0" borderId="57" xfId="2" applyNumberFormat="1" applyFont="1" applyFill="1" applyBorder="1" applyAlignment="1">
      <alignment horizontal="center" vertical="center"/>
    </xf>
    <xf numFmtId="2" fontId="22" fillId="0" borderId="57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>
      <alignment horizontal="left" vertical="center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2" fontId="21" fillId="0" borderId="58" xfId="2" applyNumberFormat="1" applyFont="1" applyFill="1" applyBorder="1" applyAlignment="1">
      <alignment horizontal="center" vertical="center"/>
    </xf>
    <xf numFmtId="2" fontId="22" fillId="0" borderId="58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/>
    <xf numFmtId="0" fontId="21" fillId="0" borderId="59" xfId="2" applyNumberFormat="1" applyFont="1" applyFill="1" applyBorder="1" applyAlignment="1"/>
    <xf numFmtId="0" fontId="21" fillId="4" borderId="59" xfId="2" applyNumberFormat="1" applyFont="1" applyFill="1" applyBorder="1" applyAlignment="1" applyProtection="1">
      <alignment horizontal="left" vertical="center" wrapText="1"/>
    </xf>
    <xf numFmtId="2" fontId="21" fillId="0" borderId="59" xfId="2" applyNumberFormat="1" applyFont="1" applyFill="1" applyBorder="1" applyAlignment="1">
      <alignment horizontal="center" vertical="center"/>
    </xf>
    <xf numFmtId="2" fontId="22" fillId="0" borderId="59" xfId="2" applyNumberFormat="1" applyFont="1" applyFill="1" applyBorder="1" applyAlignment="1">
      <alignment horizontal="center" vertical="center"/>
    </xf>
    <xf numFmtId="0" fontId="22" fillId="0" borderId="57" xfId="2" applyNumberFormat="1" applyFont="1" applyFill="1" applyBorder="1" applyAlignment="1"/>
    <xf numFmtId="0" fontId="22" fillId="0" borderId="58" xfId="2" applyNumberFormat="1" applyFont="1" applyFill="1" applyBorder="1" applyAlignment="1"/>
    <xf numFmtId="2" fontId="21" fillId="0" borderId="3" xfId="2" applyNumberFormat="1" applyFont="1" applyFill="1" applyBorder="1" applyAlignment="1">
      <alignment horizontal="center" vertical="center"/>
    </xf>
    <xf numFmtId="2" fontId="22" fillId="0" borderId="50" xfId="2" applyNumberFormat="1" applyFont="1" applyFill="1" applyBorder="1" applyAlignment="1">
      <alignment horizontal="center" vertical="center"/>
    </xf>
    <xf numFmtId="0" fontId="21" fillId="0" borderId="1" xfId="2" applyNumberFormat="1" applyFont="1" applyFill="1" applyBorder="1" applyAlignment="1"/>
    <xf numFmtId="0" fontId="21" fillId="4" borderId="2" xfId="2" applyNumberFormat="1" applyFont="1" applyFill="1" applyBorder="1" applyAlignment="1" applyProtection="1">
      <alignment horizontal="left" vertical="center" wrapText="1"/>
    </xf>
    <xf numFmtId="2" fontId="21" fillId="0" borderId="50" xfId="2" applyNumberFormat="1" applyFont="1" applyFill="1" applyBorder="1" applyAlignment="1">
      <alignment horizontal="center" vertical="center"/>
    </xf>
    <xf numFmtId="0" fontId="22" fillId="4" borderId="58" xfId="2" applyNumberFormat="1" applyFont="1" applyFill="1" applyBorder="1" applyAlignment="1" applyProtection="1">
      <alignment horizontal="left" vertical="center" wrapText="1"/>
    </xf>
    <xf numFmtId="0" fontId="22" fillId="4" borderId="50" xfId="2" applyNumberFormat="1" applyFont="1" applyFill="1" applyBorder="1" applyAlignment="1" applyProtection="1">
      <alignment horizontal="left" vertical="center" wrapText="1"/>
    </xf>
    <xf numFmtId="0" fontId="17" fillId="4" borderId="0" xfId="11" applyFont="1" applyFill="1"/>
    <xf numFmtId="0" fontId="6" fillId="4" borderId="0" xfId="11" quotePrefix="1" applyFont="1" applyFill="1" applyAlignment="1">
      <alignment horizontal="right"/>
    </xf>
    <xf numFmtId="0" fontId="17" fillId="0" borderId="0" xfId="12" applyFont="1"/>
    <xf numFmtId="0" fontId="1" fillId="0" borderId="0" xfId="12"/>
    <xf numFmtId="0" fontId="21" fillId="4" borderId="0" xfId="11" applyFont="1" applyFill="1"/>
    <xf numFmtId="0" fontId="17" fillId="0" borderId="0" xfId="11" applyFont="1"/>
    <xf numFmtId="0" fontId="22" fillId="4" borderId="0" xfId="11" applyFont="1" applyFill="1" applyBorder="1" applyAlignment="1">
      <alignment horizontal="left" indent="5"/>
    </xf>
    <xf numFmtId="0" fontId="22" fillId="4" borderId="0" xfId="11" quotePrefix="1" applyFont="1" applyFill="1" applyBorder="1" applyAlignment="1">
      <alignment horizontal="left"/>
    </xf>
    <xf numFmtId="0" fontId="21" fillId="4" borderId="0" xfId="11" applyFont="1" applyFill="1" applyBorder="1" applyAlignment="1"/>
    <xf numFmtId="0" fontId="17" fillId="4" borderId="0" xfId="11" applyFont="1" applyFill="1" applyBorder="1" applyAlignment="1"/>
    <xf numFmtId="0" fontId="17" fillId="0" borderId="0" xfId="12" applyFont="1" applyAlignment="1">
      <alignment vertical="center"/>
    </xf>
    <xf numFmtId="0" fontId="22" fillId="4" borderId="0" xfId="11" applyFont="1" applyFill="1"/>
    <xf numFmtId="0" fontId="22" fillId="7" borderId="57" xfId="5" applyNumberFormat="1" applyFont="1" applyFill="1" applyBorder="1" applyAlignment="1" applyProtection="1">
      <alignment horizontal="center" vertical="center" wrapText="1"/>
    </xf>
    <xf numFmtId="0" fontId="22" fillId="4" borderId="4" xfId="11" applyFont="1" applyFill="1" applyBorder="1"/>
    <xf numFmtId="0" fontId="21" fillId="4" borderId="57" xfId="11" applyFont="1" applyFill="1" applyBorder="1"/>
    <xf numFmtId="2" fontId="25" fillId="4" borderId="57" xfId="11" applyNumberFormat="1" applyFont="1" applyFill="1" applyBorder="1" applyAlignment="1" applyProtection="1">
      <alignment horizontal="center"/>
      <protection locked="0"/>
    </xf>
    <xf numFmtId="2" fontId="22" fillId="4" borderId="57" xfId="11" applyNumberFormat="1" applyFont="1" applyFill="1" applyBorder="1" applyAlignment="1">
      <alignment horizontal="center"/>
    </xf>
    <xf numFmtId="0" fontId="22" fillId="4" borderId="9" xfId="11" applyFont="1" applyFill="1" applyBorder="1"/>
    <xf numFmtId="0" fontId="21" fillId="4" borderId="58" xfId="11" applyFont="1" applyFill="1" applyBorder="1"/>
    <xf numFmtId="2" fontId="25" fillId="4" borderId="58" xfId="11" applyNumberFormat="1" applyFont="1" applyFill="1" applyBorder="1" applyAlignment="1" applyProtection="1">
      <alignment horizontal="center"/>
      <protection locked="0"/>
    </xf>
    <xf numFmtId="2" fontId="22" fillId="4" borderId="58" xfId="11" applyNumberFormat="1" applyFont="1" applyFill="1" applyBorder="1" applyAlignment="1">
      <alignment horizontal="center"/>
    </xf>
    <xf numFmtId="0" fontId="2" fillId="0" borderId="0" xfId="12" applyFont="1"/>
    <xf numFmtId="0" fontId="21" fillId="4" borderId="59" xfId="11" applyFont="1" applyFill="1" applyBorder="1"/>
    <xf numFmtId="2" fontId="25" fillId="4" borderId="59" xfId="11" applyNumberFormat="1" applyFont="1" applyFill="1" applyBorder="1" applyAlignment="1" applyProtection="1">
      <alignment horizontal="center"/>
      <protection locked="0"/>
    </xf>
    <xf numFmtId="2" fontId="22" fillId="4" borderId="59" xfId="11" applyNumberFormat="1" applyFont="1" applyFill="1" applyBorder="1" applyAlignment="1">
      <alignment horizontal="center"/>
    </xf>
    <xf numFmtId="0" fontId="22" fillId="4" borderId="30" xfId="11" applyFont="1" applyFill="1" applyBorder="1"/>
    <xf numFmtId="0" fontId="22" fillId="4" borderId="60" xfId="11" applyFont="1" applyFill="1" applyBorder="1"/>
    <xf numFmtId="0" fontId="22" fillId="4" borderId="30" xfId="11" applyFont="1" applyFill="1" applyBorder="1" applyAlignment="1">
      <alignment horizontal="left"/>
    </xf>
    <xf numFmtId="0" fontId="22" fillId="4" borderId="9" xfId="11" applyFont="1" applyFill="1" applyBorder="1" applyAlignment="1">
      <alignment horizontal="left"/>
    </xf>
    <xf numFmtId="14" fontId="22" fillId="4" borderId="14" xfId="11" applyNumberFormat="1" applyFont="1" applyFill="1" applyBorder="1" applyAlignment="1">
      <alignment horizontal="left"/>
    </xf>
    <xf numFmtId="0" fontId="21" fillId="0" borderId="0" xfId="2" applyNumberFormat="1" applyFont="1" applyFill="1" applyBorder="1" applyAlignment="1">
      <alignment horizontal="right"/>
    </xf>
    <xf numFmtId="0" fontId="21" fillId="4" borderId="0" xfId="15" applyFont="1" applyFill="1" applyAlignment="1">
      <alignment horizontal="center" vertical="center"/>
    </xf>
    <xf numFmtId="0" fontId="21" fillId="4" borderId="0" xfId="15" applyFont="1" applyFill="1"/>
    <xf numFmtId="0" fontId="29" fillId="4" borderId="0" xfId="15" applyFont="1" applyFill="1"/>
    <xf numFmtId="37" fontId="22" fillId="4" borderId="0" xfId="15" quotePrefix="1" applyNumberFormat="1" applyFont="1" applyFill="1" applyBorder="1" applyAlignment="1" applyProtection="1">
      <alignment horizontal="center"/>
    </xf>
    <xf numFmtId="37" fontId="22" fillId="4" borderId="0" xfId="15" quotePrefix="1" applyNumberFormat="1" applyFont="1" applyFill="1" applyBorder="1" applyAlignment="1" applyProtection="1">
      <alignment horizontal="right"/>
    </xf>
    <xf numFmtId="37" fontId="6" fillId="4" borderId="0" xfId="15" quotePrefix="1" applyNumberFormat="1" applyFont="1" applyFill="1" applyBorder="1" applyAlignment="1" applyProtection="1">
      <alignment horizontal="right"/>
    </xf>
    <xf numFmtId="37" fontId="30" fillId="4" borderId="0" xfId="15" quotePrefix="1" applyNumberFormat="1" applyFont="1" applyFill="1" applyBorder="1" applyAlignment="1" applyProtection="1">
      <alignment horizontal="right"/>
    </xf>
    <xf numFmtId="166" fontId="29" fillId="0" borderId="0" xfId="7" applyFont="1" applyBorder="1" applyAlignment="1">
      <alignment horizontal="center"/>
    </xf>
    <xf numFmtId="167" fontId="30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 applyAlignment="1">
      <alignment horizontal="center" vertical="center"/>
    </xf>
    <xf numFmtId="167" fontId="22" fillId="4" borderId="0" xfId="15" applyNumberFormat="1" applyFont="1" applyFill="1" applyBorder="1" applyAlignment="1" applyProtection="1">
      <alignment horizontal="center"/>
    </xf>
    <xf numFmtId="0" fontId="29" fillId="4" borderId="0" xfId="15" applyFont="1" applyFill="1" applyBorder="1"/>
    <xf numFmtId="167" fontId="20" fillId="4" borderId="0" xfId="15" applyNumberFormat="1" applyFont="1" applyFill="1" applyBorder="1" applyAlignment="1" applyProtection="1"/>
    <xf numFmtId="167" fontId="20" fillId="4" borderId="33" xfId="15" applyNumberFormat="1" applyFont="1" applyFill="1" applyBorder="1" applyAlignment="1" applyProtection="1"/>
    <xf numFmtId="167" fontId="31" fillId="4" borderId="0" xfId="15" applyNumberFormat="1" applyFont="1" applyFill="1" applyBorder="1" applyAlignment="1" applyProtection="1">
      <alignment horizontal="center"/>
    </xf>
    <xf numFmtId="167" fontId="22" fillId="8" borderId="39" xfId="15" applyNumberFormat="1" applyFont="1" applyFill="1" applyBorder="1" applyAlignment="1" applyProtection="1">
      <alignment horizontal="center"/>
    </xf>
    <xf numFmtId="167" fontId="22" fillId="8" borderId="6" xfId="15" quotePrefix="1" applyNumberFormat="1" applyFont="1" applyFill="1" applyBorder="1" applyAlignment="1" applyProtection="1">
      <alignment horizontal="center"/>
    </xf>
    <xf numFmtId="167" fontId="22" fillId="8" borderId="6" xfId="15" applyNumberFormat="1" applyFont="1" applyFill="1" applyBorder="1" applyAlignment="1" applyProtection="1">
      <alignment horizontal="center"/>
    </xf>
    <xf numFmtId="167" fontId="19" fillId="8" borderId="62" xfId="15" applyNumberFormat="1" applyFont="1" applyFill="1" applyBorder="1" applyAlignment="1" applyProtection="1">
      <alignment horizontal="left"/>
    </xf>
    <xf numFmtId="167" fontId="19" fillId="8" borderId="61" xfId="15" applyNumberFormat="1" applyFont="1" applyFill="1" applyBorder="1" applyProtection="1"/>
    <xf numFmtId="167" fontId="19" fillId="8" borderId="61" xfId="15" applyNumberFormat="1" applyFont="1" applyFill="1" applyBorder="1" applyAlignment="1" applyProtection="1">
      <alignment horizontal="left"/>
    </xf>
    <xf numFmtId="167" fontId="19" fillId="8" borderId="63" xfId="15" applyNumberFormat="1" applyFont="1" applyFill="1" applyBorder="1" applyProtection="1"/>
    <xf numFmtId="167" fontId="19" fillId="8" borderId="64" xfId="15" applyNumberFormat="1" applyFont="1" applyFill="1" applyBorder="1" applyProtection="1"/>
    <xf numFmtId="167" fontId="30" fillId="9" borderId="0" xfId="15" applyNumberFormat="1" applyFont="1" applyFill="1" applyBorder="1" applyProtection="1"/>
    <xf numFmtId="167" fontId="22" fillId="8" borderId="65" xfId="15" applyNumberFormat="1" applyFont="1" applyFill="1" applyBorder="1" applyProtection="1"/>
    <xf numFmtId="167" fontId="22" fillId="8" borderId="29" xfId="15" applyNumberFormat="1" applyFont="1" applyFill="1" applyBorder="1" applyProtection="1"/>
    <xf numFmtId="167" fontId="22" fillId="8" borderId="29" xfId="15" applyNumberFormat="1" applyFont="1" applyFill="1" applyBorder="1" applyAlignment="1" applyProtection="1">
      <alignment horizontal="center"/>
    </xf>
    <xf numFmtId="168" fontId="19" fillId="7" borderId="66" xfId="15" applyNumberFormat="1" applyFont="1" applyFill="1" applyBorder="1" applyAlignment="1" applyProtection="1">
      <alignment horizontal="center"/>
    </xf>
    <xf numFmtId="168" fontId="19" fillId="7" borderId="67" xfId="15" applyNumberFormat="1" applyFont="1" applyFill="1" applyBorder="1" applyAlignment="1" applyProtection="1">
      <alignment horizontal="center"/>
    </xf>
    <xf numFmtId="168" fontId="19" fillId="7" borderId="68" xfId="15" applyNumberFormat="1" applyFont="1" applyFill="1" applyBorder="1" applyAlignment="1" applyProtection="1">
      <alignment horizontal="center"/>
    </xf>
    <xf numFmtId="168" fontId="30" fillId="4" borderId="0" xfId="15" applyNumberFormat="1" applyFont="1" applyFill="1" applyBorder="1" applyAlignment="1" applyProtection="1">
      <alignment horizontal="center"/>
    </xf>
    <xf numFmtId="167" fontId="19" fillId="4" borderId="69" xfId="15" applyNumberFormat="1" applyFont="1" applyFill="1" applyBorder="1" applyAlignment="1" applyProtection="1">
      <alignment horizontal="center" vertical="center"/>
    </xf>
    <xf numFmtId="167" fontId="19" fillId="4" borderId="66" xfId="15" applyNumberFormat="1" applyFont="1" applyFill="1" applyBorder="1" applyAlignment="1" applyProtection="1">
      <alignment horizontal="center" vertical="center"/>
    </xf>
    <xf numFmtId="2" fontId="21" fillId="4" borderId="66" xfId="15" applyNumberFormat="1" applyFont="1" applyFill="1" applyBorder="1" applyAlignment="1" applyProtection="1">
      <alignment horizontal="center" vertical="center"/>
    </xf>
    <xf numFmtId="2" fontId="21" fillId="4" borderId="66" xfId="15" quotePrefix="1" applyNumberFormat="1" applyFont="1" applyFill="1" applyBorder="1" applyAlignment="1" applyProtection="1">
      <alignment horizontal="center" vertical="center"/>
    </xf>
    <xf numFmtId="2" fontId="21" fillId="4" borderId="67" xfId="15" quotePrefix="1" applyNumberFormat="1" applyFont="1" applyFill="1" applyBorder="1" applyAlignment="1" applyProtection="1">
      <alignment horizontal="center" vertical="center"/>
    </xf>
    <xf numFmtId="2" fontId="22" fillId="4" borderId="68" xfId="15" quotePrefix="1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16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center"/>
    </xf>
    <xf numFmtId="167" fontId="19" fillId="4" borderId="65" xfId="15" applyNumberFormat="1" applyFont="1" applyFill="1" applyBorder="1" applyAlignment="1" applyProtection="1">
      <alignment horizontal="center" vertical="center"/>
    </xf>
    <xf numFmtId="167" fontId="19" fillId="4" borderId="29" xfId="15" applyNumberFormat="1" applyFont="1" applyFill="1" applyBorder="1" applyAlignment="1" applyProtection="1">
      <alignment horizontal="center" vertical="center"/>
    </xf>
    <xf numFmtId="2" fontId="21" fillId="4" borderId="29" xfId="15" applyNumberFormat="1" applyFont="1" applyFill="1" applyBorder="1" applyAlignment="1" applyProtection="1">
      <alignment horizontal="center" vertical="center"/>
    </xf>
    <xf numFmtId="2" fontId="21" fillId="4" borderId="29" xfId="15" quotePrefix="1" applyNumberFormat="1" applyFont="1" applyFill="1" applyBorder="1" applyAlignment="1" applyProtection="1">
      <alignment horizontal="center" vertical="center"/>
    </xf>
    <xf numFmtId="2" fontId="21" fillId="4" borderId="70" xfId="15" quotePrefix="1" applyNumberFormat="1" applyFont="1" applyFill="1" applyBorder="1" applyAlignment="1" applyProtection="1">
      <alignment horizontal="center" vertical="center"/>
    </xf>
    <xf numFmtId="2" fontId="22" fillId="4" borderId="71" xfId="15" quotePrefix="1" applyNumberFormat="1" applyFont="1" applyFill="1" applyBorder="1" applyAlignment="1" applyProtection="1">
      <alignment horizontal="center" vertical="center"/>
    </xf>
    <xf numFmtId="167" fontId="19" fillId="4" borderId="37" xfId="15" applyNumberFormat="1" applyFont="1" applyFill="1" applyBorder="1" applyAlignment="1" applyProtection="1">
      <alignment horizontal="center" vertical="center"/>
    </xf>
    <xf numFmtId="39" fontId="32" fillId="4" borderId="0" xfId="15" applyNumberFormat="1" applyFont="1" applyFill="1" applyBorder="1" applyAlignment="1" applyProtection="1">
      <alignment horizontal="center" vertical="center"/>
    </xf>
    <xf numFmtId="167" fontId="22" fillId="9" borderId="40" xfId="15" applyNumberFormat="1" applyFont="1" applyFill="1" applyBorder="1" applyAlignment="1" applyProtection="1">
      <alignment horizontal="center" vertical="center"/>
    </xf>
    <xf numFmtId="167" fontId="22" fillId="9" borderId="72" xfId="15" applyNumberFormat="1" applyFont="1" applyFill="1" applyBorder="1" applyAlignment="1" applyProtection="1">
      <alignment horizontal="center" vertical="center"/>
    </xf>
    <xf numFmtId="167" fontId="19" fillId="4" borderId="72" xfId="15" applyNumberFormat="1" applyFont="1" applyFill="1" applyBorder="1" applyAlignment="1" applyProtection="1">
      <alignment horizontal="center" vertical="center"/>
    </xf>
    <xf numFmtId="2" fontId="25" fillId="4" borderId="72" xfId="15" applyNumberFormat="1" applyFont="1" applyFill="1" applyBorder="1" applyAlignment="1" applyProtection="1">
      <alignment horizontal="center" vertical="center"/>
    </xf>
    <xf numFmtId="2" fontId="25" fillId="4" borderId="73" xfId="15" applyNumberFormat="1" applyFont="1" applyFill="1" applyBorder="1" applyAlignment="1" applyProtection="1">
      <alignment horizontal="center" vertical="center"/>
    </xf>
    <xf numFmtId="2" fontId="19" fillId="4" borderId="74" xfId="15" applyNumberFormat="1" applyFont="1" applyFill="1" applyBorder="1" applyAlignment="1" applyProtection="1">
      <alignment horizontal="center" vertical="center"/>
    </xf>
    <xf numFmtId="166" fontId="22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/>
    </xf>
    <xf numFmtId="37" fontId="19" fillId="4" borderId="0" xfId="15" quotePrefix="1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6" fontId="33" fillId="4" borderId="0" xfId="7" applyFont="1" applyFill="1"/>
    <xf numFmtId="166" fontId="34" fillId="4" borderId="0" xfId="7" applyFont="1" applyFill="1"/>
    <xf numFmtId="0" fontId="21" fillId="4" borderId="0" xfId="15" applyFont="1" applyFill="1" applyBorder="1" applyAlignment="1"/>
    <xf numFmtId="0" fontId="29" fillId="4" borderId="0" xfId="15" applyFont="1" applyFill="1" applyBorder="1" applyAlignment="1"/>
    <xf numFmtId="167" fontId="22" fillId="10" borderId="39" xfId="15" applyNumberFormat="1" applyFont="1" applyFill="1" applyBorder="1" applyAlignment="1" applyProtection="1">
      <alignment horizontal="center"/>
    </xf>
    <xf numFmtId="167" fontId="22" fillId="10" borderId="6" xfId="15" quotePrefix="1" applyNumberFormat="1" applyFont="1" applyFill="1" applyBorder="1" applyAlignment="1" applyProtection="1">
      <alignment horizontal="center"/>
    </xf>
    <xf numFmtId="167" fontId="22" fillId="10" borderId="6" xfId="15" applyNumberFormat="1" applyFont="1" applyFill="1" applyBorder="1" applyAlignment="1" applyProtection="1">
      <alignment horizontal="center"/>
    </xf>
    <xf numFmtId="167" fontId="19" fillId="10" borderId="75" xfId="15" applyNumberFormat="1" applyFont="1" applyFill="1" applyBorder="1" applyAlignment="1" applyProtection="1">
      <alignment horizontal="left"/>
    </xf>
    <xf numFmtId="167" fontId="19" fillId="10" borderId="63" xfId="15" applyNumberFormat="1" applyFont="1" applyFill="1" applyBorder="1" applyProtection="1"/>
    <xf numFmtId="167" fontId="19" fillId="10" borderId="63" xfId="15" applyNumberFormat="1" applyFont="1" applyFill="1" applyBorder="1" applyAlignment="1" applyProtection="1">
      <alignment horizontal="left"/>
    </xf>
    <xf numFmtId="167" fontId="19" fillId="10" borderId="64" xfId="15" applyNumberFormat="1" applyFont="1" applyFill="1" applyBorder="1" applyProtection="1"/>
    <xf numFmtId="167" fontId="22" fillId="10" borderId="65" xfId="15" applyNumberFormat="1" applyFont="1" applyFill="1" applyBorder="1" applyProtection="1"/>
    <xf numFmtId="167" fontId="22" fillId="10" borderId="29" xfId="15" applyNumberFormat="1" applyFont="1" applyFill="1" applyBorder="1" applyProtection="1"/>
    <xf numFmtId="167" fontId="22" fillId="10" borderId="29" xfId="15" applyNumberFormat="1" applyFont="1" applyFill="1" applyBorder="1" applyAlignment="1" applyProtection="1">
      <alignment horizontal="center"/>
    </xf>
    <xf numFmtId="168" fontId="19" fillId="11" borderId="66" xfId="15" applyNumberFormat="1" applyFont="1" applyFill="1" applyBorder="1" applyAlignment="1" applyProtection="1">
      <alignment horizontal="center"/>
    </xf>
    <xf numFmtId="168" fontId="19" fillId="11" borderId="76" xfId="15" applyNumberFormat="1" applyFont="1" applyFill="1" applyBorder="1" applyAlignment="1" applyProtection="1">
      <alignment horizontal="center"/>
    </xf>
    <xf numFmtId="168" fontId="19" fillId="11" borderId="77" xfId="15" applyNumberFormat="1" applyFont="1" applyFill="1" applyBorder="1" applyAlignment="1" applyProtection="1">
      <alignment horizontal="center"/>
    </xf>
    <xf numFmtId="167" fontId="22" fillId="9" borderId="16" xfId="15" applyNumberFormat="1" applyFont="1" applyFill="1" applyBorder="1" applyAlignment="1" applyProtection="1">
      <alignment horizontal="center" vertical="center"/>
    </xf>
    <xf numFmtId="2" fontId="25" fillId="4" borderId="16" xfId="15" applyNumberFormat="1" applyFont="1" applyFill="1" applyBorder="1" applyAlignment="1" applyProtection="1">
      <alignment horizontal="center" vertical="center"/>
    </xf>
    <xf numFmtId="2" fontId="25" fillId="4" borderId="47" xfId="15" applyNumberFormat="1" applyFont="1" applyFill="1" applyBorder="1" applyAlignment="1" applyProtection="1">
      <alignment horizontal="center" vertical="center"/>
    </xf>
    <xf numFmtId="2" fontId="19" fillId="4" borderId="18" xfId="15" applyNumberFormat="1" applyFont="1" applyFill="1" applyBorder="1" applyAlignment="1" applyProtection="1">
      <alignment horizontal="center" vertical="center"/>
    </xf>
    <xf numFmtId="39" fontId="19" fillId="4" borderId="0" xfId="15" applyNumberFormat="1" applyFont="1" applyFill="1" applyBorder="1" applyAlignment="1" applyProtection="1">
      <alignment horizontal="center"/>
    </xf>
    <xf numFmtId="0" fontId="35" fillId="4" borderId="0" xfId="15" applyFont="1" applyFill="1"/>
    <xf numFmtId="39" fontId="32" fillId="4" borderId="0" xfId="15" applyNumberFormat="1" applyFont="1" applyFill="1" applyBorder="1" applyAlignment="1" applyProtection="1">
      <alignment horizontal="center"/>
    </xf>
    <xf numFmtId="167" fontId="19" fillId="4" borderId="0" xfId="15" applyNumberFormat="1" applyFont="1" applyFill="1" applyBorder="1" applyAlignment="1" applyProtection="1">
      <alignment horizontal="center"/>
    </xf>
    <xf numFmtId="167" fontId="32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/>
    <xf numFmtId="0" fontId="36" fillId="4" borderId="0" xfId="15" applyFont="1" applyFill="1" applyBorder="1"/>
    <xf numFmtId="0" fontId="37" fillId="4" borderId="0" xfId="15" applyFont="1" applyFill="1" applyAlignment="1">
      <alignment horizontal="center" vertical="center"/>
    </xf>
    <xf numFmtId="0" fontId="37" fillId="4" borderId="0" xfId="15" applyFont="1" applyFill="1"/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31" fillId="4" borderId="0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 applyAlignment="1"/>
    <xf numFmtId="167" fontId="19" fillId="8" borderId="46" xfId="15" applyNumberFormat="1" applyFont="1" applyFill="1" applyBorder="1" applyAlignment="1" applyProtection="1">
      <alignment horizontal="center"/>
    </xf>
    <xf numFmtId="167" fontId="22" fillId="8" borderId="29" xfId="15" applyNumberFormat="1" applyFont="1" applyFill="1" applyBorder="1" applyAlignment="1" applyProtection="1">
      <alignment horizontal="center" vertical="center"/>
    </xf>
    <xf numFmtId="168" fontId="19" fillId="7" borderId="70" xfId="15" applyNumberFormat="1" applyFont="1" applyFill="1" applyBorder="1" applyAlignment="1" applyProtection="1">
      <alignment horizontal="center" vertical="center"/>
    </xf>
    <xf numFmtId="166" fontId="37" fillId="4" borderId="0" xfId="7" applyFont="1" applyFill="1" applyAlignment="1">
      <alignment horizontal="center" vertical="center"/>
    </xf>
    <xf numFmtId="167" fontId="22" fillId="9" borderId="78" xfId="15" applyNumberFormat="1" applyFont="1" applyFill="1" applyBorder="1" applyAlignment="1" applyProtection="1">
      <alignment horizontal="center" vertical="center"/>
    </xf>
    <xf numFmtId="167" fontId="22" fillId="9" borderId="66" xfId="15" applyNumberFormat="1" applyFont="1" applyFill="1" applyBorder="1" applyAlignment="1" applyProtection="1">
      <alignment horizontal="center" vertical="center"/>
    </xf>
    <xf numFmtId="167" fontId="22" fillId="9" borderId="66" xfId="15" quotePrefix="1" applyNumberFormat="1" applyFont="1" applyFill="1" applyBorder="1" applyAlignment="1" applyProtection="1">
      <alignment horizontal="center" vertical="center"/>
    </xf>
    <xf numFmtId="0" fontId="19" fillId="4" borderId="67" xfId="15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10" applyNumberFormat="1" applyFont="1" applyFill="1" applyBorder="1" applyAlignment="1" applyProtection="1">
      <alignment horizontal="center" vertical="center"/>
    </xf>
    <xf numFmtId="166" fontId="34" fillId="4" borderId="0" xfId="7" applyFont="1" applyFill="1" applyAlignment="1">
      <alignment vertical="center"/>
    </xf>
    <xf numFmtId="0" fontId="19" fillId="4" borderId="47" xfId="15" applyNumberFormat="1" applyFont="1" applyFill="1" applyBorder="1" applyAlignment="1" applyProtection="1">
      <alignment horizontal="center" vertical="center"/>
    </xf>
    <xf numFmtId="166" fontId="7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 vertical="center"/>
    </xf>
    <xf numFmtId="37" fontId="19" fillId="4" borderId="0" xfId="15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6" fontId="33" fillId="4" borderId="0" xfId="7" applyFont="1" applyFill="1" applyAlignment="1">
      <alignment vertical="center"/>
    </xf>
    <xf numFmtId="166" fontId="21" fillId="4" borderId="0" xfId="7" applyFont="1" applyFill="1" applyAlignment="1">
      <alignment vertical="center"/>
    </xf>
    <xf numFmtId="167" fontId="22" fillId="4" borderId="0" xfId="15" applyNumberFormat="1" applyFont="1" applyFill="1" applyBorder="1" applyAlignment="1" applyProtection="1">
      <alignment horizontal="center" vertical="center"/>
    </xf>
    <xf numFmtId="0" fontId="21" fillId="4" borderId="0" xfId="15" applyFont="1" applyFill="1" applyBorder="1" applyAlignment="1">
      <alignment vertical="center"/>
    </xf>
    <xf numFmtId="0" fontId="29" fillId="4" borderId="0" xfId="15" applyFont="1" applyFill="1" applyBorder="1" applyAlignment="1">
      <alignment vertical="center"/>
    </xf>
    <xf numFmtId="167" fontId="22" fillId="8" borderId="39" xfId="15" applyNumberFormat="1" applyFont="1" applyFill="1" applyBorder="1" applyAlignment="1" applyProtection="1">
      <alignment horizontal="center" vertical="center"/>
    </xf>
    <xf numFmtId="167" fontId="22" fillId="8" borderId="6" xfId="15" quotePrefix="1" applyNumberFormat="1" applyFont="1" applyFill="1" applyBorder="1" applyAlignment="1" applyProtection="1">
      <alignment horizontal="center" vertical="center"/>
    </xf>
    <xf numFmtId="167" fontId="22" fillId="8" borderId="6" xfId="15" applyNumberFormat="1" applyFont="1" applyFill="1" applyBorder="1" applyAlignment="1" applyProtection="1">
      <alignment horizontal="center" vertical="center"/>
    </xf>
    <xf numFmtId="167" fontId="19" fillId="8" borderId="46" xfId="15" applyNumberFormat="1" applyFont="1" applyFill="1" applyBorder="1" applyAlignment="1" applyProtection="1">
      <alignment horizontal="center" vertical="center"/>
    </xf>
    <xf numFmtId="167" fontId="30" fillId="9" borderId="0" xfId="15" applyNumberFormat="1" applyFont="1" applyFill="1" applyBorder="1" applyAlignment="1" applyProtection="1">
      <alignment vertical="center"/>
    </xf>
    <xf numFmtId="167" fontId="22" fillId="8" borderId="65" xfId="15" applyNumberFormat="1" applyFont="1" applyFill="1" applyBorder="1" applyAlignment="1" applyProtection="1">
      <alignment vertical="center"/>
    </xf>
    <xf numFmtId="167" fontId="22" fillId="8" borderId="29" xfId="15" applyNumberFormat="1" applyFont="1" applyFill="1" applyBorder="1" applyAlignment="1" applyProtection="1">
      <alignment vertical="center"/>
    </xf>
    <xf numFmtId="168" fontId="30" fillId="4" borderId="0" xfId="15" applyNumberFormat="1" applyFont="1" applyFill="1" applyBorder="1" applyAlignment="1" applyProtection="1">
      <alignment horizontal="center" vertical="center"/>
    </xf>
    <xf numFmtId="167" fontId="19" fillId="4" borderId="79" xfId="15" applyNumberFormat="1" applyFont="1" applyFill="1" applyBorder="1" applyAlignment="1" applyProtection="1">
      <alignment horizontal="center" vertical="center"/>
    </xf>
    <xf numFmtId="167" fontId="19" fillId="4" borderId="79" xfId="15" quotePrefix="1" applyNumberFormat="1" applyFont="1" applyFill="1" applyBorder="1" applyAlignment="1" applyProtection="1">
      <alignment horizontal="center" vertical="center"/>
    </xf>
    <xf numFmtId="2" fontId="19" fillId="4" borderId="80" xfId="15" applyNumberFormat="1" applyFont="1" applyFill="1" applyBorder="1" applyAlignment="1" applyProtection="1">
      <alignment horizontal="center" vertical="center"/>
    </xf>
    <xf numFmtId="167" fontId="19" fillId="4" borderId="23" xfId="15" applyNumberFormat="1" applyFont="1" applyFill="1" applyBorder="1" applyAlignment="1" applyProtection="1">
      <alignment horizontal="center" vertical="center"/>
    </xf>
    <xf numFmtId="2" fontId="38" fillId="4" borderId="81" xfId="5" applyNumberFormat="1" applyFont="1" applyFill="1" applyBorder="1" applyAlignment="1" applyProtection="1">
      <alignment horizontal="center" vertical="center" wrapText="1"/>
    </xf>
    <xf numFmtId="167" fontId="19" fillId="4" borderId="82" xfId="15" applyNumberFormat="1" applyFont="1" applyFill="1" applyBorder="1" applyAlignment="1" applyProtection="1">
      <alignment horizontal="center" vertical="center"/>
    </xf>
    <xf numFmtId="167" fontId="19" fillId="4" borderId="83" xfId="15" applyNumberFormat="1" applyFont="1" applyFill="1" applyBorder="1" applyAlignment="1" applyProtection="1">
      <alignment horizontal="center" vertical="center"/>
    </xf>
    <xf numFmtId="167" fontId="19" fillId="4" borderId="84" xfId="15" applyNumberFormat="1" applyFont="1" applyFill="1" applyBorder="1" applyAlignment="1" applyProtection="1">
      <alignment horizontal="center" vertical="center"/>
    </xf>
    <xf numFmtId="2" fontId="19" fillId="4" borderId="85" xfId="15" applyNumberFormat="1" applyFont="1" applyFill="1" applyBorder="1" applyAlignment="1" applyProtection="1">
      <alignment horizontal="center" vertical="center"/>
    </xf>
    <xf numFmtId="2" fontId="38" fillId="4" borderId="86" xfId="5" applyNumberFormat="1" applyFont="1" applyFill="1" applyBorder="1" applyAlignment="1" applyProtection="1">
      <alignment horizontal="center" vertical="center" wrapText="1"/>
    </xf>
    <xf numFmtId="0" fontId="19" fillId="4" borderId="85" xfId="15" applyNumberFormat="1" applyFont="1" applyFill="1" applyBorder="1" applyAlignment="1" applyProtection="1">
      <alignment horizontal="center" vertical="center"/>
    </xf>
    <xf numFmtId="0" fontId="19" fillId="4" borderId="80" xfId="15" applyNumberFormat="1" applyFont="1" applyFill="1" applyBorder="1" applyAlignment="1" applyProtection="1">
      <alignment horizontal="center" vertical="center"/>
    </xf>
    <xf numFmtId="0" fontId="38" fillId="4" borderId="81" xfId="5" applyNumberFormat="1" applyFont="1" applyFill="1" applyBorder="1" applyAlignment="1" applyProtection="1">
      <alignment horizontal="center" vertical="center" wrapText="1"/>
    </xf>
    <xf numFmtId="167" fontId="22" fillId="9" borderId="69" xfId="15" applyNumberFormat="1" applyFont="1" applyFill="1" applyBorder="1" applyAlignment="1" applyProtection="1">
      <alignment horizontal="center" vertical="center"/>
    </xf>
    <xf numFmtId="167" fontId="22" fillId="9" borderId="87" xfId="15" applyNumberFormat="1" applyFont="1" applyFill="1" applyBorder="1" applyAlignment="1" applyProtection="1">
      <alignment horizontal="center" vertical="center"/>
    </xf>
    <xf numFmtId="0" fontId="19" fillId="4" borderId="88" xfId="15" applyNumberFormat="1" applyFont="1" applyFill="1" applyBorder="1" applyAlignment="1" applyProtection="1">
      <alignment horizontal="center" vertical="center"/>
    </xf>
    <xf numFmtId="167" fontId="19" fillId="4" borderId="0" xfId="15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20" fillId="4" borderId="0" xfId="15" applyNumberFormat="1" applyFont="1" applyFill="1" applyBorder="1" applyAlignment="1" applyProtection="1">
      <alignment horizontal="center"/>
    </xf>
    <xf numFmtId="37" fontId="20" fillId="4" borderId="0" xfId="15" quotePrefix="1" applyNumberFormat="1" applyFont="1" applyFill="1" applyBorder="1" applyAlignment="1" applyProtection="1">
      <alignment horizontal="center"/>
    </xf>
    <xf numFmtId="167" fontId="20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/>
    <xf numFmtId="0" fontId="39" fillId="4" borderId="0" xfId="15" applyFont="1" applyFill="1" applyBorder="1"/>
    <xf numFmtId="0" fontId="40" fillId="4" borderId="0" xfId="15" applyFont="1" applyFill="1" applyAlignment="1">
      <alignment horizontal="center"/>
    </xf>
    <xf numFmtId="0" fontId="4" fillId="4" borderId="0" xfId="15" applyFont="1" applyFill="1" applyAlignment="1">
      <alignment vertical="center"/>
    </xf>
    <xf numFmtId="0" fontId="4" fillId="4" borderId="0" xfId="15" applyFont="1" applyFill="1"/>
    <xf numFmtId="168" fontId="19" fillId="7" borderId="76" xfId="15" applyNumberFormat="1" applyFont="1" applyFill="1" applyBorder="1" applyAlignment="1" applyProtection="1">
      <alignment horizontal="center"/>
    </xf>
    <xf numFmtId="168" fontId="19" fillId="7" borderId="77" xfId="15" applyNumberFormat="1" applyFont="1" applyFill="1" applyBorder="1" applyAlignment="1" applyProtection="1">
      <alignment horizontal="center"/>
    </xf>
    <xf numFmtId="167" fontId="22" fillId="9" borderId="37" xfId="15" applyNumberFormat="1" applyFont="1" applyFill="1" applyBorder="1" applyAlignment="1" applyProtection="1">
      <alignment horizontal="center" vertical="center"/>
    </xf>
    <xf numFmtId="167" fontId="22" fillId="9" borderId="29" xfId="15" applyNumberFormat="1" applyFont="1" applyFill="1" applyBorder="1" applyAlignment="1" applyProtection="1">
      <alignment horizontal="center" vertical="center"/>
    </xf>
    <xf numFmtId="2" fontId="21" fillId="4" borderId="89" xfId="15" applyNumberFormat="1" applyFont="1" applyFill="1" applyBorder="1" applyAlignment="1" applyProtection="1">
      <alignment horizontal="center" vertical="center"/>
    </xf>
    <xf numFmtId="2" fontId="22" fillId="4" borderId="90" xfId="15" applyNumberFormat="1" applyFont="1" applyFill="1" applyBorder="1" applyAlignment="1" applyProtection="1">
      <alignment horizontal="center" vertical="center"/>
    </xf>
    <xf numFmtId="2" fontId="21" fillId="4" borderId="76" xfId="15" applyNumberFormat="1" applyFont="1" applyFill="1" applyBorder="1" applyAlignment="1" applyProtection="1">
      <alignment horizontal="center" vertical="center"/>
    </xf>
    <xf numFmtId="2" fontId="22" fillId="4" borderId="77" xfId="15" applyNumberFormat="1" applyFont="1" applyFill="1" applyBorder="1" applyAlignment="1" applyProtection="1">
      <alignment horizontal="center" vertical="center"/>
    </xf>
    <xf numFmtId="0" fontId="40" fillId="4" borderId="0" xfId="15" applyFont="1" applyFill="1" applyAlignment="1">
      <alignment horizontal="center" vertical="top"/>
    </xf>
    <xf numFmtId="167" fontId="22" fillId="9" borderId="65" xfId="15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2" fontId="21" fillId="0" borderId="66" xfId="15" applyNumberFormat="1" applyFont="1" applyFill="1" applyBorder="1" applyAlignment="1" applyProtection="1">
      <alignment horizontal="center" vertical="center"/>
    </xf>
    <xf numFmtId="2" fontId="21" fillId="0" borderId="66" xfId="15" quotePrefix="1" applyNumberFormat="1" applyFont="1" applyFill="1" applyBorder="1" applyAlignment="1" applyProtection="1">
      <alignment horizontal="center" vertical="center"/>
    </xf>
    <xf numFmtId="2" fontId="21" fillId="0" borderId="76" xfId="15" quotePrefix="1" applyNumberFormat="1" applyFont="1" applyFill="1" applyBorder="1" applyAlignment="1" applyProtection="1">
      <alignment horizontal="center" vertical="center"/>
    </xf>
    <xf numFmtId="2" fontId="22" fillId="0" borderId="77" xfId="15" applyNumberFormat="1" applyFont="1" applyFill="1" applyBorder="1" applyAlignment="1" applyProtection="1">
      <alignment horizontal="center" vertical="center"/>
    </xf>
    <xf numFmtId="2" fontId="21" fillId="0" borderId="76" xfId="15" applyNumberFormat="1" applyFont="1" applyFill="1" applyBorder="1" applyAlignment="1" applyProtection="1">
      <alignment horizontal="center" vertical="center"/>
    </xf>
    <xf numFmtId="2" fontId="21" fillId="4" borderId="76" xfId="15" quotePrefix="1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/>
    <xf numFmtId="0" fontId="25" fillId="4" borderId="91" xfId="5" applyNumberFormat="1" applyFont="1" applyFill="1" applyBorder="1" applyAlignment="1" applyProtection="1">
      <alignment horizontal="center" vertical="center" wrapText="1"/>
    </xf>
    <xf numFmtId="49" fontId="25" fillId="4" borderId="91" xfId="5" applyNumberFormat="1" applyFont="1" applyFill="1" applyBorder="1" applyAlignment="1" applyProtection="1">
      <alignment horizontal="center" vertical="center" wrapText="1"/>
    </xf>
    <xf numFmtId="0" fontId="19" fillId="4" borderId="92" xfId="5" applyNumberFormat="1" applyFont="1" applyFill="1" applyBorder="1" applyAlignment="1" applyProtection="1">
      <alignment horizontal="center" vertical="center" wrapText="1"/>
    </xf>
    <xf numFmtId="2" fontId="21" fillId="4" borderId="72" xfId="15" applyNumberFormat="1" applyFont="1" applyFill="1" applyBorder="1" applyAlignment="1" applyProtection="1">
      <alignment horizontal="center" vertical="center"/>
    </xf>
    <xf numFmtId="2" fontId="22" fillId="4" borderId="93" xfId="15" applyNumberFormat="1" applyFont="1" applyFill="1" applyBorder="1" applyAlignment="1" applyProtection="1">
      <alignment horizontal="center" vertical="center"/>
    </xf>
    <xf numFmtId="0" fontId="13" fillId="4" borderId="0" xfId="15" applyFont="1" applyFill="1"/>
    <xf numFmtId="0" fontId="4" fillId="4" borderId="0" xfId="15" applyFont="1" applyFill="1" applyAlignment="1">
      <alignment horizontal="center" vertical="center"/>
    </xf>
    <xf numFmtId="10" fontId="29" fillId="4" borderId="0" xfId="10" applyNumberFormat="1" applyFont="1" applyFill="1"/>
    <xf numFmtId="167" fontId="27" fillId="4" borderId="0" xfId="15" applyNumberFormat="1" applyFont="1" applyFill="1" applyBorder="1" applyAlignment="1" applyProtection="1">
      <alignment horizontal="center"/>
    </xf>
    <xf numFmtId="0" fontId="4" fillId="4" borderId="0" xfId="15" applyFont="1" applyFill="1" applyBorder="1" applyAlignment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/>
    </xf>
    <xf numFmtId="10" fontId="29" fillId="4" borderId="0" xfId="10" applyNumberFormat="1" applyFont="1" applyFill="1" applyBorder="1"/>
    <xf numFmtId="0" fontId="4" fillId="4" borderId="0" xfId="15" applyFont="1" applyFill="1" applyAlignment="1">
      <alignment horizontal="center"/>
    </xf>
    <xf numFmtId="167" fontId="32" fillId="12" borderId="0" xfId="15" applyNumberFormat="1" applyFont="1" applyFill="1" applyBorder="1" applyAlignment="1" applyProtection="1">
      <alignment horizontal="center"/>
    </xf>
    <xf numFmtId="167" fontId="8" fillId="4" borderId="0" xfId="15" applyNumberFormat="1" applyFont="1" applyFill="1" applyBorder="1" applyAlignment="1" applyProtection="1">
      <alignment horizontal="center"/>
    </xf>
    <xf numFmtId="167" fontId="32" fillId="13" borderId="0" xfId="15" applyNumberFormat="1" applyFont="1" applyFill="1" applyBorder="1" applyProtection="1"/>
    <xf numFmtId="168" fontId="32" fillId="12" borderId="0" xfId="15" applyNumberFormat="1" applyFont="1" applyFill="1" applyBorder="1" applyAlignment="1" applyProtection="1">
      <alignment horizontal="center"/>
    </xf>
    <xf numFmtId="2" fontId="19" fillId="4" borderId="67" xfId="15" applyNumberFormat="1" applyFont="1" applyFill="1" applyBorder="1" applyAlignment="1" applyProtection="1">
      <alignment horizontal="center" vertical="center"/>
    </xf>
    <xf numFmtId="10" fontId="33" fillId="0" borderId="0" xfId="16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4" fillId="4" borderId="0" xfId="15" applyFont="1" applyFill="1" applyAlignment="1">
      <alignment horizontal="center" vertical="top"/>
    </xf>
    <xf numFmtId="39" fontId="32" fillId="4" borderId="0" xfId="15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7" fontId="19" fillId="4" borderId="78" xfId="15" applyNumberFormat="1" applyFont="1" applyFill="1" applyBorder="1" applyAlignment="1" applyProtection="1">
      <alignment horizontal="center" vertical="center"/>
    </xf>
    <xf numFmtId="167" fontId="19" fillId="4" borderId="78" xfId="15" applyNumberFormat="1" applyFont="1" applyFill="1" applyBorder="1" applyAlignment="1" applyProtection="1">
      <alignment horizontal="center" vertical="center" wrapText="1"/>
    </xf>
    <xf numFmtId="2" fontId="19" fillId="0" borderId="67" xfId="15" applyNumberFormat="1" applyFont="1" applyFill="1" applyBorder="1" applyAlignment="1" applyProtection="1">
      <alignment horizontal="center" vertical="center"/>
    </xf>
    <xf numFmtId="167" fontId="19" fillId="4" borderId="94" xfId="15" applyNumberFormat="1" applyFont="1" applyFill="1" applyBorder="1" applyAlignment="1" applyProtection="1">
      <alignment horizontal="center" vertical="center"/>
    </xf>
    <xf numFmtId="2" fontId="19" fillId="4" borderId="73" xfId="15" applyNumberFormat="1" applyFont="1" applyFill="1" applyBorder="1" applyAlignment="1" applyProtection="1">
      <alignment horizontal="center" vertical="center"/>
    </xf>
    <xf numFmtId="0" fontId="4" fillId="4" borderId="0" xfId="15" applyFont="1" applyFill="1" applyBorder="1"/>
    <xf numFmtId="0" fontId="3" fillId="0" borderId="0" xfId="5" applyNumberFormat="1" applyFont="1" applyFill="1" applyBorder="1" applyAlignment="1"/>
    <xf numFmtId="0" fontId="7" fillId="0" borderId="33" xfId="2" applyFont="1" applyBorder="1" applyAlignment="1">
      <alignment horizontal="left" vertical="top" wrapText="1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3" fillId="0" borderId="33" xfId="5" applyNumberFormat="1" applyFont="1" applyFill="1" applyBorder="1" applyAlignment="1"/>
    <xf numFmtId="0" fontId="22" fillId="7" borderId="4" xfId="5" applyNumberFormat="1" applyFont="1" applyFill="1" applyBorder="1" applyAlignment="1"/>
    <xf numFmtId="0" fontId="22" fillId="7" borderId="45" xfId="5" applyNumberFormat="1" applyFont="1" applyFill="1" applyBorder="1" applyAlignment="1"/>
    <xf numFmtId="0" fontId="22" fillId="7" borderId="61" xfId="5" applyNumberFormat="1" applyFont="1" applyFill="1" applyBorder="1" applyAlignment="1"/>
    <xf numFmtId="0" fontId="22" fillId="7" borderId="5" xfId="5" applyNumberFormat="1" applyFont="1" applyFill="1" applyBorder="1" applyAlignment="1"/>
    <xf numFmtId="0" fontId="22" fillId="7" borderId="8" xfId="5" applyNumberFormat="1" applyFont="1" applyFill="1" applyBorder="1" applyAlignment="1">
      <alignment horizontal="center"/>
    </xf>
    <xf numFmtId="0" fontId="22" fillId="7" borderId="9" xfId="5" applyNumberFormat="1" applyFont="1" applyFill="1" applyBorder="1" applyAlignment="1"/>
    <xf numFmtId="0" fontId="22" fillId="7" borderId="95" xfId="5" applyNumberFormat="1" applyFont="1" applyFill="1" applyBorder="1" applyAlignment="1"/>
    <xf numFmtId="0" fontId="22" fillId="7" borderId="0" xfId="5" applyNumberFormat="1" applyFont="1" applyFill="1" applyBorder="1" applyAlignment="1"/>
    <xf numFmtId="0" fontId="22" fillId="7" borderId="10" xfId="5" applyNumberFormat="1" applyFont="1" applyFill="1" applyBorder="1" applyAlignment="1"/>
    <xf numFmtId="0" fontId="22" fillId="7" borderId="13" xfId="5" applyNumberFormat="1" applyFont="1" applyFill="1" applyBorder="1" applyAlignment="1">
      <alignment horizontal="center"/>
    </xf>
    <xf numFmtId="0" fontId="21" fillId="0" borderId="45" xfId="5" applyNumberFormat="1" applyFont="1" applyFill="1" applyBorder="1" applyAlignment="1"/>
    <xf numFmtId="0" fontId="21" fillId="0" borderId="61" xfId="5" applyNumberFormat="1" applyFont="1" applyFill="1" applyBorder="1" applyAlignment="1"/>
    <xf numFmtId="0" fontId="21" fillId="0" borderId="5" xfId="5" applyNumberFormat="1" applyFont="1" applyFill="1" applyBorder="1" applyAlignment="1"/>
    <xf numFmtId="0" fontId="25" fillId="14" borderId="96" xfId="5" applyNumberFormat="1" applyFont="1" applyFill="1" applyBorder="1" applyAlignment="1" applyProtection="1">
      <alignment horizontal="center" vertical="top" wrapText="1"/>
    </xf>
    <xf numFmtId="2" fontId="22" fillId="0" borderId="8" xfId="5" applyNumberFormat="1" applyFont="1" applyFill="1" applyBorder="1" applyAlignment="1">
      <alignment horizontal="center" vertical="top"/>
    </xf>
    <xf numFmtId="0" fontId="21" fillId="0" borderId="89" xfId="5" applyNumberFormat="1" applyFont="1" applyFill="1" applyBorder="1" applyAlignment="1"/>
    <xf numFmtId="0" fontId="21" fillId="0" borderId="97" xfId="5" applyNumberFormat="1" applyFont="1" applyFill="1" applyBorder="1" applyAlignment="1"/>
    <xf numFmtId="0" fontId="21" fillId="0" borderId="98" xfId="5" applyNumberFormat="1" applyFont="1" applyFill="1" applyBorder="1" applyAlignment="1"/>
    <xf numFmtId="0" fontId="25" fillId="14" borderId="99" xfId="5" applyNumberFormat="1" applyFont="1" applyFill="1" applyBorder="1" applyAlignment="1" applyProtection="1">
      <alignment horizontal="center" vertical="top" wrapText="1"/>
    </xf>
    <xf numFmtId="2" fontId="22" fillId="0" borderId="71" xfId="5" applyNumberFormat="1" applyFont="1" applyFill="1" applyBorder="1" applyAlignment="1">
      <alignment horizontal="center" vertical="top"/>
    </xf>
    <xf numFmtId="0" fontId="22" fillId="0" borderId="89" xfId="5" applyNumberFormat="1" applyFont="1" applyFill="1" applyBorder="1" applyAlignment="1"/>
    <xf numFmtId="0" fontId="19" fillId="14" borderId="100" xfId="5" applyNumberFormat="1" applyFont="1" applyFill="1" applyBorder="1" applyAlignment="1" applyProtection="1">
      <alignment horizontal="center" vertical="top" wrapText="1"/>
    </xf>
    <xf numFmtId="0" fontId="21" fillId="0" borderId="95" xfId="5" applyNumberFormat="1" applyFont="1" applyFill="1" applyBorder="1" applyAlignment="1"/>
    <xf numFmtId="0" fontId="21" fillId="0" borderId="10" xfId="5" applyNumberFormat="1" applyFont="1" applyFill="1" applyBorder="1" applyAlignment="1"/>
    <xf numFmtId="2" fontId="22" fillId="0" borderId="13" xfId="5" applyNumberFormat="1" applyFont="1" applyFill="1" applyBorder="1" applyAlignment="1">
      <alignment horizontal="center" vertical="top"/>
    </xf>
    <xf numFmtId="0" fontId="22" fillId="0" borderId="9" xfId="5" applyNumberFormat="1" applyFont="1" applyFill="1" applyBorder="1" applyAlignment="1"/>
    <xf numFmtId="0" fontId="22" fillId="0" borderId="40" xfId="5" applyNumberFormat="1" applyFont="1" applyFill="1" applyBorder="1" applyAlignment="1"/>
    <xf numFmtId="0" fontId="22" fillId="0" borderId="101" xfId="5" applyNumberFormat="1" applyFont="1" applyFill="1" applyBorder="1" applyAlignment="1"/>
    <xf numFmtId="0" fontId="21" fillId="0" borderId="33" xfId="5" applyNumberFormat="1" applyFont="1" applyFill="1" applyBorder="1" applyAlignment="1"/>
    <xf numFmtId="0" fontId="21" fillId="0" borderId="15" xfId="5" applyNumberFormat="1" applyFont="1" applyFill="1" applyBorder="1" applyAlignment="1"/>
    <xf numFmtId="0" fontId="19" fillId="14" borderId="102" xfId="5" applyNumberFormat="1" applyFont="1" applyFill="1" applyBorder="1" applyAlignment="1" applyProtection="1">
      <alignment horizontal="center" vertical="top" wrapText="1"/>
    </xf>
    <xf numFmtId="2" fontId="22" fillId="0" borderId="18" xfId="5" applyNumberFormat="1" applyFont="1" applyFill="1" applyBorder="1" applyAlignment="1">
      <alignment horizontal="center" vertical="top"/>
    </xf>
    <xf numFmtId="0" fontId="21" fillId="0" borderId="38" xfId="5" applyNumberFormat="1" applyFont="1" applyFill="1" applyBorder="1" applyAlignment="1"/>
    <xf numFmtId="0" fontId="21" fillId="0" borderId="9" xfId="5" applyNumberFormat="1" applyFont="1" applyFill="1" applyBorder="1" applyAlignment="1"/>
    <xf numFmtId="0" fontId="21" fillId="0" borderId="70" xfId="5" applyNumberFormat="1" applyFont="1" applyFill="1" applyBorder="1" applyAlignment="1"/>
    <xf numFmtId="0" fontId="21" fillId="0" borderId="60" xfId="5" applyNumberFormat="1" applyFont="1" applyFill="1" applyBorder="1" applyAlignment="1"/>
    <xf numFmtId="0" fontId="21" fillId="0" borderId="58" xfId="5" applyNumberFormat="1" applyFont="1" applyFill="1" applyBorder="1" applyAlignment="1"/>
    <xf numFmtId="0" fontId="21" fillId="0" borderId="37" xfId="5" applyNumberFormat="1" applyFont="1" applyFill="1" applyBorder="1" applyAlignment="1"/>
    <xf numFmtId="0" fontId="22" fillId="0" borderId="14" xfId="5" applyNumberFormat="1" applyFont="1" applyFill="1" applyBorder="1" applyAlignment="1"/>
    <xf numFmtId="0" fontId="21" fillId="4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03" xfId="5" applyFont="1" applyFill="1" applyBorder="1" applyAlignment="1">
      <alignment vertical="center"/>
    </xf>
    <xf numFmtId="0" fontId="22" fillId="7" borderId="104" xfId="5" applyFont="1" applyFill="1" applyBorder="1" applyAlignment="1">
      <alignment horizontal="center" vertical="center" wrapText="1"/>
    </xf>
    <xf numFmtId="0" fontId="22" fillId="7" borderId="105" xfId="5" applyFont="1" applyFill="1" applyBorder="1" applyAlignment="1">
      <alignment horizontal="center" vertical="center"/>
    </xf>
    <xf numFmtId="0" fontId="21" fillId="4" borderId="106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top"/>
    </xf>
    <xf numFmtId="2" fontId="22" fillId="4" borderId="13" xfId="5" applyNumberFormat="1" applyFont="1" applyFill="1" applyBorder="1" applyAlignment="1" applyProtection="1">
      <alignment horizontal="center" vertical="top"/>
    </xf>
    <xf numFmtId="0" fontId="21" fillId="4" borderId="9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top"/>
    </xf>
    <xf numFmtId="0" fontId="21" fillId="4" borderId="14" xfId="5" applyFont="1" applyFill="1" applyBorder="1" applyAlignment="1">
      <alignment vertical="top"/>
    </xf>
    <xf numFmtId="2" fontId="21" fillId="4" borderId="35" xfId="5" applyNumberFormat="1" applyFont="1" applyFill="1" applyBorder="1" applyAlignment="1">
      <alignment horizontal="center" vertical="top"/>
    </xf>
    <xf numFmtId="2" fontId="22" fillId="4" borderId="18" xfId="5" applyNumberFormat="1" applyFont="1" applyFill="1" applyBorder="1" applyAlignment="1" applyProtection="1">
      <alignment horizontal="center" vertical="top"/>
    </xf>
    <xf numFmtId="0" fontId="21" fillId="4" borderId="0" xfId="5" applyFont="1" applyFill="1" applyBorder="1" applyAlignment="1">
      <alignment vertical="top"/>
    </xf>
    <xf numFmtId="2" fontId="21" fillId="4" borderId="0" xfId="5" applyNumberFormat="1" applyFont="1" applyFill="1" applyBorder="1" applyAlignment="1">
      <alignment horizontal="center" vertical="center"/>
    </xf>
    <xf numFmtId="2" fontId="21" fillId="4" borderId="0" xfId="5" applyNumberFormat="1" applyFont="1" applyFill="1" applyBorder="1" applyAlignment="1">
      <alignment horizontal="center" vertical="top"/>
    </xf>
    <xf numFmtId="2" fontId="22" fillId="4" borderId="0" xfId="5" applyNumberFormat="1" applyFont="1" applyFill="1" applyBorder="1" applyAlignment="1" applyProtection="1">
      <alignment horizontal="center" vertical="top"/>
    </xf>
    <xf numFmtId="0" fontId="22" fillId="7" borderId="108" xfId="5" applyFont="1" applyFill="1" applyBorder="1" applyAlignment="1">
      <alignment vertical="center"/>
    </xf>
    <xf numFmtId="0" fontId="22" fillId="7" borderId="64" xfId="5" applyFont="1" applyFill="1" applyBorder="1" applyAlignment="1">
      <alignment horizontal="center" vertical="center"/>
    </xf>
    <xf numFmtId="0" fontId="21" fillId="0" borderId="9" xfId="5" applyNumberFormat="1" applyFont="1" applyFill="1" applyBorder="1" applyAlignment="1" applyProtection="1">
      <alignment horizontal="left" vertical="top"/>
      <protection locked="0"/>
    </xf>
    <xf numFmtId="0" fontId="21" fillId="4" borderId="11" xfId="5" applyNumberFormat="1" applyFont="1" applyFill="1" applyBorder="1" applyAlignment="1" applyProtection="1">
      <alignment horizontal="center" vertical="center"/>
      <protection locked="0"/>
    </xf>
    <xf numFmtId="0" fontId="21" fillId="4" borderId="13" xfId="5" applyNumberFormat="1" applyFont="1" applyFill="1" applyBorder="1" applyAlignment="1" applyProtection="1">
      <alignment horizontal="center" vertical="center"/>
      <protection locked="0"/>
    </xf>
    <xf numFmtId="2" fontId="21" fillId="4" borderId="11" xfId="5" applyNumberFormat="1" applyFont="1" applyFill="1" applyBorder="1" applyAlignment="1">
      <alignment horizontal="center" vertical="center"/>
    </xf>
    <xf numFmtId="2" fontId="22" fillId="4" borderId="13" xfId="5" applyNumberFormat="1" applyFont="1" applyFill="1" applyBorder="1" applyAlignment="1" applyProtection="1">
      <alignment horizontal="center" vertical="center"/>
    </xf>
    <xf numFmtId="0" fontId="41" fillId="0" borderId="109" xfId="5" applyFont="1" applyFill="1" applyBorder="1" applyAlignment="1">
      <alignment vertical="top"/>
    </xf>
    <xf numFmtId="2" fontId="36" fillId="4" borderId="66" xfId="5" applyNumberFormat="1" applyFont="1" applyFill="1" applyBorder="1" applyAlignment="1">
      <alignment horizontal="center" vertical="center"/>
    </xf>
    <xf numFmtId="2" fontId="36" fillId="4" borderId="68" xfId="5" applyNumberFormat="1" applyFont="1" applyFill="1" applyBorder="1" applyAlignment="1" applyProtection="1">
      <alignment horizontal="center" vertical="center"/>
    </xf>
    <xf numFmtId="2" fontId="21" fillId="4" borderId="11" xfId="5" applyNumberFormat="1" applyFont="1" applyFill="1" applyBorder="1" applyAlignment="1" applyProtection="1">
      <alignment horizontal="center" vertical="center"/>
      <protection locked="0"/>
    </xf>
    <xf numFmtId="2" fontId="22" fillId="4" borderId="13" xfId="5" applyNumberFormat="1" applyFont="1" applyFill="1" applyBorder="1" applyAlignment="1" applyProtection="1">
      <alignment horizontal="center" vertical="center"/>
      <protection locked="0"/>
    </xf>
    <xf numFmtId="0" fontId="41" fillId="4" borderId="110" xfId="5" applyFont="1" applyFill="1" applyBorder="1" applyAlignment="1">
      <alignment vertical="top"/>
    </xf>
    <xf numFmtId="2" fontId="36" fillId="4" borderId="72" xfId="5" applyNumberFormat="1" applyFont="1" applyFill="1" applyBorder="1" applyAlignment="1">
      <alignment horizontal="center" vertical="center"/>
    </xf>
    <xf numFmtId="2" fontId="36" fillId="4" borderId="74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Border="1" applyAlignment="1">
      <alignment vertical="top"/>
    </xf>
    <xf numFmtId="0" fontId="36" fillId="4" borderId="0" xfId="5" applyFont="1" applyFill="1" applyBorder="1" applyAlignment="1">
      <alignment horizontal="center" vertical="center"/>
    </xf>
    <xf numFmtId="0" fontId="36" fillId="4" borderId="0" xfId="5" applyNumberFormat="1" applyFont="1" applyFill="1" applyBorder="1" applyAlignment="1" applyProtection="1">
      <alignment horizontal="center" vertical="center"/>
    </xf>
    <xf numFmtId="0" fontId="22" fillId="7" borderId="112" xfId="5" applyFont="1" applyFill="1" applyBorder="1" applyAlignment="1">
      <alignment vertical="center"/>
    </xf>
    <xf numFmtId="0" fontId="22" fillId="7" borderId="113" xfId="5" applyFont="1" applyFill="1" applyBorder="1" applyAlignment="1">
      <alignment horizontal="center" vertical="center"/>
    </xf>
    <xf numFmtId="0" fontId="21" fillId="4" borderId="114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center"/>
    </xf>
    <xf numFmtId="2" fontId="22" fillId="4" borderId="53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center"/>
    </xf>
    <xf numFmtId="0" fontId="41" fillId="4" borderId="115" xfId="5" applyFont="1" applyFill="1" applyBorder="1" applyAlignment="1">
      <alignment vertical="top"/>
    </xf>
    <xf numFmtId="2" fontId="36" fillId="4" borderId="116" xfId="5" applyNumberFormat="1" applyFont="1" applyFill="1" applyBorder="1" applyAlignment="1">
      <alignment horizontal="center" vertical="center"/>
    </xf>
    <xf numFmtId="2" fontId="36" fillId="4" borderId="117" xfId="5" applyNumberFormat="1" applyFont="1" applyFill="1" applyBorder="1" applyAlignment="1" applyProtection="1">
      <alignment horizontal="center" vertical="center"/>
    </xf>
    <xf numFmtId="0" fontId="21" fillId="0" borderId="51" xfId="5" applyNumberFormat="1" applyFont="1" applyFill="1" applyBorder="1" applyAlignment="1"/>
    <xf numFmtId="0" fontId="21" fillId="0" borderId="53" xfId="5" applyNumberFormat="1" applyFont="1" applyFill="1" applyBorder="1" applyAlignment="1"/>
    <xf numFmtId="0" fontId="22" fillId="7" borderId="118" xfId="5" applyFont="1" applyFill="1" applyBorder="1" applyAlignment="1">
      <alignment horizontal="center" vertical="center" wrapText="1"/>
    </xf>
    <xf numFmtId="0" fontId="21" fillId="4" borderId="114" xfId="5" applyFont="1" applyFill="1" applyBorder="1" applyAlignment="1">
      <alignment horizontal="left" vertical="center"/>
    </xf>
    <xf numFmtId="2" fontId="22" fillId="4" borderId="119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horizontal="left" vertical="center"/>
    </xf>
    <xf numFmtId="0" fontId="21" fillId="4" borderId="120" xfId="5" applyFont="1" applyFill="1" applyBorder="1" applyAlignment="1">
      <alignment horizontal="left" vertical="center"/>
    </xf>
    <xf numFmtId="2" fontId="21" fillId="4" borderId="121" xfId="5" applyNumberFormat="1" applyFont="1" applyFill="1" applyBorder="1" applyAlignment="1">
      <alignment horizontal="center" vertical="center"/>
    </xf>
    <xf numFmtId="2" fontId="22" fillId="4" borderId="122" xfId="5" applyNumberFormat="1" applyFont="1" applyFill="1" applyBorder="1" applyAlignment="1" applyProtection="1">
      <alignment horizontal="center" vertical="center"/>
    </xf>
    <xf numFmtId="0" fontId="42" fillId="4" borderId="0" xfId="5" applyNumberFormat="1" applyFont="1" applyFill="1" applyBorder="1" applyAlignment="1" applyProtection="1">
      <alignment horizontal="left" vertical="top" wrapText="1"/>
      <protection locked="0"/>
    </xf>
    <xf numFmtId="0" fontId="12" fillId="4" borderId="0" xfId="5" applyNumberFormat="1" applyFont="1" applyFill="1" applyBorder="1" applyAlignment="1" applyProtection="1">
      <alignment horizontal="left" vertical="top" wrapText="1"/>
      <protection locked="0"/>
    </xf>
    <xf numFmtId="0" fontId="6" fillId="4" borderId="0" xfId="5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5" applyNumberFormat="1" applyFont="1" applyFill="1" applyBorder="1" applyAlignment="1" applyProtection="1">
      <alignment horizontal="right" vertical="top" wrapText="1"/>
    </xf>
    <xf numFmtId="0" fontId="42" fillId="0" borderId="0" xfId="5" applyNumberFormat="1" applyFont="1" applyFill="1" applyBorder="1" applyAlignment="1"/>
    <xf numFmtId="0" fontId="42" fillId="4" borderId="0" xfId="5" applyNumberFormat="1" applyFont="1" applyFill="1" applyBorder="1" applyAlignment="1" applyProtection="1">
      <alignment horizontal="left" vertical="top"/>
      <protection locked="0"/>
    </xf>
    <xf numFmtId="0" fontId="22" fillId="7" borderId="129" xfId="5" applyFont="1" applyFill="1" applyBorder="1" applyAlignment="1">
      <alignment horizontal="center" vertical="center" wrapText="1"/>
    </xf>
    <xf numFmtId="0" fontId="22" fillId="7" borderId="91" xfId="5" applyFont="1" applyFill="1" applyBorder="1" applyAlignment="1">
      <alignment horizontal="center" vertical="center"/>
    </xf>
    <xf numFmtId="0" fontId="22" fillId="7" borderId="91" xfId="5" applyFont="1" applyFill="1" applyBorder="1" applyAlignment="1">
      <alignment horizontal="center" vertical="center" wrapText="1"/>
    </xf>
    <xf numFmtId="0" fontId="22" fillId="7" borderId="80" xfId="5" applyFont="1" applyFill="1" applyBorder="1" applyAlignment="1">
      <alignment horizontal="center" vertical="center"/>
    </xf>
    <xf numFmtId="0" fontId="22" fillId="4" borderId="130" xfId="5" applyFont="1" applyFill="1" applyBorder="1" applyAlignment="1">
      <alignment horizontal="center" vertical="center" wrapText="1"/>
    </xf>
    <xf numFmtId="2" fontId="21" fillId="4" borderId="131" xfId="5" applyNumberFormat="1" applyFont="1" applyFill="1" applyBorder="1" applyAlignment="1">
      <alignment horizontal="center" vertical="center" wrapText="1"/>
    </xf>
    <xf numFmtId="2" fontId="22" fillId="4" borderId="131" xfId="5" applyNumberFormat="1" applyFont="1" applyFill="1" applyBorder="1" applyAlignment="1">
      <alignment horizontal="center" vertical="center" wrapText="1"/>
    </xf>
    <xf numFmtId="2" fontId="22" fillId="4" borderId="132" xfId="5" applyNumberFormat="1" applyFont="1" applyFill="1" applyBorder="1" applyAlignment="1" applyProtection="1">
      <alignment horizontal="center" vertical="center" wrapText="1"/>
    </xf>
    <xf numFmtId="0" fontId="21" fillId="0" borderId="128" xfId="5" applyNumberFormat="1" applyFont="1" applyFill="1" applyBorder="1" applyAlignment="1">
      <alignment vertical="center"/>
    </xf>
    <xf numFmtId="2" fontId="21" fillId="0" borderId="91" xfId="5" applyNumberFormat="1" applyFont="1" applyFill="1" applyBorder="1" applyAlignment="1">
      <alignment horizontal="center" vertical="center"/>
    </xf>
    <xf numFmtId="2" fontId="22" fillId="0" borderId="91" xfId="5" applyNumberFormat="1" applyFont="1" applyFill="1" applyBorder="1" applyAlignment="1">
      <alignment horizontal="center" vertical="center"/>
    </xf>
    <xf numFmtId="2" fontId="22" fillId="0" borderId="80" xfId="5" applyNumberFormat="1" applyFont="1" applyFill="1" applyBorder="1" applyAlignment="1">
      <alignment horizontal="center" vertical="center"/>
    </xf>
    <xf numFmtId="0" fontId="21" fillId="0" borderId="130" xfId="5" applyNumberFormat="1" applyFont="1" applyFill="1" applyBorder="1" applyAlignment="1">
      <alignment vertical="center"/>
    </xf>
    <xf numFmtId="2" fontId="21" fillId="0" borderId="131" xfId="5" applyNumberFormat="1" applyFont="1" applyFill="1" applyBorder="1" applyAlignment="1">
      <alignment horizontal="center" vertical="center"/>
    </xf>
    <xf numFmtId="2" fontId="22" fillId="0" borderId="131" xfId="5" applyNumberFormat="1" applyFont="1" applyFill="1" applyBorder="1" applyAlignment="1">
      <alignment horizontal="center" vertical="center"/>
    </xf>
    <xf numFmtId="2" fontId="22" fillId="0" borderId="13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vertical="center"/>
    </xf>
    <xf numFmtId="0" fontId="44" fillId="4" borderId="0" xfId="5" applyNumberFormat="1" applyFont="1" applyFill="1" applyBorder="1" applyAlignment="1" applyProtection="1">
      <alignment vertical="top"/>
      <protection locked="0"/>
    </xf>
    <xf numFmtId="0" fontId="21" fillId="4" borderId="0" xfId="5" applyNumberFormat="1" applyFont="1" applyFill="1" applyBorder="1" applyAlignment="1" applyProtection="1">
      <alignment horizontal="left" vertical="center" wrapText="1"/>
      <protection locked="0"/>
    </xf>
    <xf numFmtId="0" fontId="22" fillId="7" borderId="133" xfId="5" applyNumberFormat="1" applyFont="1" applyFill="1" applyBorder="1" applyAlignment="1" applyProtection="1">
      <alignment horizontal="left" vertical="center" wrapText="1"/>
    </xf>
    <xf numFmtId="0" fontId="22" fillId="7" borderId="118" xfId="5" applyNumberFormat="1" applyFont="1" applyFill="1" applyBorder="1" applyAlignment="1" applyProtection="1">
      <alignment horizontal="center" vertical="center" wrapText="1"/>
    </xf>
    <xf numFmtId="0" fontId="22" fillId="7" borderId="113" xfId="5" applyFont="1" applyFill="1" applyBorder="1" applyAlignment="1">
      <alignment horizontal="center" vertical="center" wrapText="1"/>
    </xf>
    <xf numFmtId="0" fontId="21" fillId="0" borderId="134" xfId="5" applyFont="1" applyFill="1" applyBorder="1" applyAlignment="1">
      <alignment horizontal="left" vertical="top" wrapText="1"/>
    </xf>
    <xf numFmtId="2" fontId="21" fillId="0" borderId="91" xfId="5" applyNumberFormat="1" applyFont="1" applyFill="1" applyBorder="1" applyAlignment="1">
      <alignment horizontal="center" vertical="center" wrapText="1"/>
    </xf>
    <xf numFmtId="2" fontId="22" fillId="0" borderId="81" xfId="5" applyNumberFormat="1" applyFont="1" applyFill="1" applyBorder="1" applyAlignment="1">
      <alignment horizontal="center" vertical="center" wrapText="1"/>
    </xf>
    <xf numFmtId="0" fontId="22" fillId="7" borderId="134" xfId="5" applyNumberFormat="1" applyFont="1" applyFill="1" applyBorder="1" applyAlignment="1" applyProtection="1">
      <alignment horizontal="left" vertical="center" wrapText="1"/>
    </xf>
    <xf numFmtId="2" fontId="21" fillId="7" borderId="91" xfId="5" applyNumberFormat="1" applyFont="1" applyFill="1" applyBorder="1" applyAlignment="1" applyProtection="1">
      <alignment horizontal="center" vertical="center" wrapText="1"/>
      <protection locked="0"/>
    </xf>
    <xf numFmtId="2" fontId="22" fillId="7" borderId="81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51" xfId="5" applyNumberFormat="1" applyFont="1" applyFill="1" applyBorder="1" applyAlignment="1" applyProtection="1">
      <alignment horizontal="left" vertical="top" wrapText="1"/>
      <protection locked="0"/>
    </xf>
    <xf numFmtId="2" fontId="21" fillId="0" borderId="24" xfId="5" applyNumberFormat="1" applyFont="1" applyFill="1" applyBorder="1" applyAlignment="1" applyProtection="1">
      <alignment horizontal="center" vertical="center" wrapText="1"/>
      <protection locked="0"/>
    </xf>
    <xf numFmtId="2" fontId="22" fillId="0" borderId="135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6" xfId="5" applyFont="1" applyFill="1" applyBorder="1" applyAlignment="1">
      <alignment horizontal="left" vertical="top" wrapText="1"/>
    </xf>
    <xf numFmtId="2" fontId="21" fillId="0" borderId="116" xfId="5" applyNumberFormat="1" applyFont="1" applyFill="1" applyBorder="1" applyAlignment="1">
      <alignment horizontal="center" vertical="center" wrapText="1"/>
    </xf>
    <xf numFmtId="2" fontId="22" fillId="0" borderId="86" xfId="5" applyNumberFormat="1" applyFont="1" applyFill="1" applyBorder="1" applyAlignment="1">
      <alignment horizontal="center" vertical="center" wrapText="1"/>
    </xf>
    <xf numFmtId="0" fontId="21" fillId="0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37" xfId="5" applyNumberFormat="1" applyFont="1" applyFill="1" applyBorder="1" applyAlignment="1" applyProtection="1">
      <alignment horizontal="center" vertical="center" wrapText="1"/>
    </xf>
    <xf numFmtId="0" fontId="21" fillId="7" borderId="138" xfId="5" applyNumberFormat="1" applyFont="1" applyFill="1" applyBorder="1" applyAlignment="1" applyProtection="1">
      <alignment horizontal="center" vertical="center" wrapText="1"/>
    </xf>
    <xf numFmtId="0" fontId="22" fillId="7" borderId="139" xfId="5" applyFont="1" applyFill="1" applyBorder="1" applyAlignment="1">
      <alignment horizontal="center" vertical="center" wrapText="1"/>
    </xf>
    <xf numFmtId="0" fontId="21" fillId="7" borderId="139" xfId="5" applyFont="1" applyFill="1" applyBorder="1" applyAlignment="1">
      <alignment horizontal="center" vertical="center" wrapText="1"/>
    </xf>
    <xf numFmtId="0" fontId="22" fillId="7" borderId="138" xfId="5" applyNumberFormat="1" applyFont="1" applyFill="1" applyBorder="1" applyAlignment="1" applyProtection="1">
      <alignment horizontal="center" vertical="center" wrapText="1"/>
    </xf>
    <xf numFmtId="2" fontId="21" fillId="0" borderId="107" xfId="5" applyNumberFormat="1" applyFont="1" applyFill="1" applyBorder="1" applyAlignment="1">
      <alignment horizontal="center" vertical="center" wrapText="1"/>
    </xf>
    <xf numFmtId="2" fontId="22" fillId="0" borderId="140" xfId="5" applyNumberFormat="1" applyFont="1" applyFill="1" applyBorder="1" applyAlignment="1">
      <alignment horizontal="center" vertical="center" wrapText="1"/>
    </xf>
    <xf numFmtId="0" fontId="21" fillId="0" borderId="4" xfId="5" applyNumberFormat="1" applyFont="1" applyFill="1" applyBorder="1" applyAlignment="1"/>
    <xf numFmtId="0" fontId="21" fillId="0" borderId="8" xfId="5" applyNumberFormat="1" applyFont="1" applyFill="1" applyBorder="1" applyAlignment="1"/>
    <xf numFmtId="0" fontId="21" fillId="0" borderId="13" xfId="5" applyNumberFormat="1" applyFont="1" applyFill="1" applyBorder="1" applyAlignment="1"/>
    <xf numFmtId="0" fontId="21" fillId="0" borderId="14" xfId="5" applyNumberFormat="1" applyFont="1" applyFill="1" applyBorder="1" applyAlignment="1"/>
    <xf numFmtId="0" fontId="21" fillId="0" borderId="18" xfId="5" applyNumberFormat="1" applyFont="1" applyFill="1" applyBorder="1" applyAlignment="1"/>
    <xf numFmtId="0" fontId="18" fillId="0" borderId="0" xfId="0" applyFont="1"/>
    <xf numFmtId="0" fontId="47" fillId="0" borderId="0" xfId="18" applyFont="1" applyAlignment="1" applyProtection="1"/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top"/>
    </xf>
    <xf numFmtId="2" fontId="22" fillId="0" borderId="0" xfId="2" applyNumberFormat="1" applyFont="1" applyFill="1" applyBorder="1" applyAlignment="1">
      <alignment horizontal="center"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wrapText="1"/>
    </xf>
    <xf numFmtId="0" fontId="1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/>
    </xf>
    <xf numFmtId="0" fontId="27" fillId="0" borderId="0" xfId="5" applyNumberFormat="1" applyFont="1" applyFill="1" applyBorder="1" applyAlignment="1">
      <alignment horizontal="center" vertical="center"/>
    </xf>
    <xf numFmtId="0" fontId="27" fillId="0" borderId="0" xfId="5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7" fillId="0" borderId="0" xfId="2" applyNumberFormat="1" applyFont="1" applyFill="1" applyBorder="1" applyAlignment="1">
      <alignment horizontal="center" vertical="center" wrapText="1"/>
    </xf>
    <xf numFmtId="0" fontId="22" fillId="0" borderId="0" xfId="2" applyNumberFormat="1" applyFont="1" applyFill="1" applyBorder="1" applyAlignment="1">
      <alignment horizontal="center" vertical="center"/>
    </xf>
    <xf numFmtId="0" fontId="22" fillId="4" borderId="1" xfId="2" applyNumberFormat="1" applyFont="1" applyFill="1" applyBorder="1" applyAlignment="1" applyProtection="1">
      <alignment horizontal="center" vertical="center" wrapText="1"/>
    </xf>
    <xf numFmtId="0" fontId="22" fillId="4" borderId="2" xfId="2" applyNumberFormat="1" applyFont="1" applyFill="1" applyBorder="1" applyAlignment="1" applyProtection="1">
      <alignment horizontal="center" vertical="center" wrapText="1"/>
    </xf>
    <xf numFmtId="0" fontId="22" fillId="4" borderId="3" xfId="2" applyNumberFormat="1" applyFont="1" applyFill="1" applyBorder="1" applyAlignment="1" applyProtection="1">
      <alignment horizontal="center" vertical="center" wrapText="1"/>
    </xf>
    <xf numFmtId="0" fontId="22" fillId="4" borderId="0" xfId="11" applyFont="1" applyFill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7" fillId="0" borderId="33" xfId="2" applyFont="1" applyBorder="1" applyAlignment="1">
      <alignment horizontal="left" vertical="top" wrapText="1"/>
    </xf>
    <xf numFmtId="167" fontId="6" fillId="4" borderId="4" xfId="15" applyNumberFormat="1" applyFont="1" applyFill="1" applyBorder="1" applyAlignment="1" applyProtection="1">
      <alignment horizontal="center" vertical="center" wrapText="1"/>
    </xf>
    <xf numFmtId="167" fontId="6" fillId="4" borderId="61" xfId="15" applyNumberFormat="1" applyFont="1" applyFill="1" applyBorder="1" applyAlignment="1" applyProtection="1">
      <alignment horizontal="center" vertical="center" wrapText="1"/>
    </xf>
    <xf numFmtId="167" fontId="6" fillId="4" borderId="8" xfId="15" applyNumberFormat="1" applyFont="1" applyFill="1" applyBorder="1" applyAlignment="1" applyProtection="1">
      <alignment horizontal="center" vertical="center" wrapText="1"/>
    </xf>
    <xf numFmtId="167" fontId="6" fillId="4" borderId="14" xfId="15" applyNumberFormat="1" applyFont="1" applyFill="1" applyBorder="1" applyAlignment="1" applyProtection="1">
      <alignment horizontal="center" vertical="center" wrapText="1"/>
    </xf>
    <xf numFmtId="167" fontId="6" fillId="4" borderId="33" xfId="15" applyNumberFormat="1" applyFont="1" applyFill="1" applyBorder="1" applyAlignment="1" applyProtection="1">
      <alignment horizontal="center" vertical="center" wrapText="1"/>
    </xf>
    <xf numFmtId="167" fontId="6" fillId="4" borderId="18" xfId="15" applyNumberFormat="1" applyFont="1" applyFill="1" applyBorder="1" applyAlignment="1" applyProtection="1">
      <alignment horizontal="center" vertical="center" wrapText="1"/>
    </xf>
    <xf numFmtId="167" fontId="27" fillId="4" borderId="0" xfId="15" quotePrefix="1" applyNumberFormat="1" applyFont="1" applyFill="1" applyBorder="1" applyAlignment="1" applyProtection="1">
      <alignment horizontal="center"/>
    </xf>
    <xf numFmtId="167" fontId="19" fillId="4" borderId="0" xfId="15" applyNumberFormat="1" applyFont="1" applyFill="1" applyBorder="1" applyAlignment="1" applyProtection="1">
      <alignment horizontal="center" vertical="center"/>
    </xf>
    <xf numFmtId="0" fontId="37" fillId="4" borderId="0" xfId="15" applyFont="1" applyFill="1" applyAlignment="1">
      <alignment horizontal="left" vertical="top" wrapText="1"/>
    </xf>
    <xf numFmtId="0" fontId="37" fillId="4" borderId="0" xfId="15" applyFont="1" applyFill="1" applyAlignment="1">
      <alignment vertical="top" wrapText="1"/>
    </xf>
    <xf numFmtId="167" fontId="6" fillId="4" borderId="1" xfId="15" applyNumberFormat="1" applyFont="1" applyFill="1" applyBorder="1" applyAlignment="1" applyProtection="1">
      <alignment horizontal="center" vertical="center"/>
    </xf>
    <xf numFmtId="167" fontId="6" fillId="4" borderId="2" xfId="15" applyNumberFormat="1" applyFont="1" applyFill="1" applyBorder="1" applyAlignment="1" applyProtection="1">
      <alignment horizontal="center" vertical="center"/>
    </xf>
    <xf numFmtId="167" fontId="6" fillId="4" borderId="3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167" fontId="27" fillId="4" borderId="0" xfId="15" applyNumberFormat="1" applyFont="1" applyFill="1" applyBorder="1" applyAlignment="1" applyProtection="1">
      <alignment horizontal="center"/>
    </xf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20" fillId="4" borderId="0" xfId="15" applyNumberFormat="1" applyFont="1" applyFill="1" applyBorder="1" applyAlignment="1" applyProtection="1">
      <alignment horizontal="center" vertical="center"/>
    </xf>
    <xf numFmtId="167" fontId="20" fillId="4" borderId="0" xfId="15" applyNumberFormat="1" applyFont="1" applyFill="1" applyBorder="1" applyAlignment="1" applyProtection="1">
      <alignment horizontal="center"/>
    </xf>
    <xf numFmtId="167" fontId="8" fillId="4" borderId="0" xfId="15" applyNumberFormat="1" applyFont="1" applyFill="1" applyBorder="1" applyAlignment="1" applyProtection="1">
      <alignment horizontal="center"/>
    </xf>
    <xf numFmtId="0" fontId="22" fillId="0" borderId="4" xfId="5" applyNumberFormat="1" applyFont="1" applyFill="1" applyBorder="1" applyAlignment="1">
      <alignment horizontal="center" wrapText="1"/>
    </xf>
    <xf numFmtId="0" fontId="22" fillId="0" borderId="9" xfId="5" applyNumberFormat="1" applyFont="1" applyFill="1" applyBorder="1" applyAlignment="1">
      <alignment horizontal="center" wrapText="1"/>
    </xf>
    <xf numFmtId="0" fontId="7" fillId="0" borderId="0" xfId="2" applyFont="1" applyBorder="1" applyAlignment="1">
      <alignment horizontal="left" vertical="top" wrapText="1"/>
    </xf>
    <xf numFmtId="0" fontId="21" fillId="0" borderId="0" xfId="5" applyNumberFormat="1" applyFont="1" applyFill="1" applyBorder="1" applyAlignment="1">
      <alignment horizontal="center" vertical="center"/>
    </xf>
    <xf numFmtId="0" fontId="22" fillId="7" borderId="6" xfId="5" applyNumberFormat="1" applyFont="1" applyFill="1" applyBorder="1" applyAlignment="1">
      <alignment horizontal="center" vertical="center" wrapText="1"/>
    </xf>
    <xf numFmtId="0" fontId="22" fillId="7" borderId="11" xfId="5" applyNumberFormat="1" applyFont="1" applyFill="1" applyBorder="1" applyAlignment="1">
      <alignment horizontal="center" vertical="center" wrapText="1"/>
    </xf>
    <xf numFmtId="0" fontId="15" fillId="4" borderId="111" xfId="5" applyNumberFormat="1" applyFont="1" applyFill="1" applyBorder="1" applyAlignment="1" applyProtection="1">
      <alignment horizontal="center" vertical="center"/>
    </xf>
    <xf numFmtId="0" fontId="24" fillId="4" borderId="51" xfId="5" applyNumberFormat="1" applyFont="1" applyFill="1" applyBorder="1" applyAlignment="1" applyProtection="1">
      <alignment horizontal="center" vertical="top" wrapText="1"/>
    </xf>
    <xf numFmtId="0" fontId="24" fillId="4" borderId="0" xfId="5" applyNumberFormat="1" applyFont="1" applyFill="1" applyBorder="1" applyAlignment="1" applyProtection="1">
      <alignment horizontal="center" vertical="top" wrapText="1"/>
    </xf>
    <xf numFmtId="0" fontId="24" fillId="4" borderId="53" xfId="5" applyNumberFormat="1" applyFont="1" applyFill="1" applyBorder="1" applyAlignment="1" applyProtection="1">
      <alignment horizontal="center" vertical="top" wrapText="1"/>
    </xf>
    <xf numFmtId="0" fontId="15" fillId="4" borderId="0" xfId="5" applyNumberFormat="1" applyFont="1" applyFill="1" applyBorder="1" applyAlignment="1" applyProtection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22" fillId="7" borderId="123" xfId="5" applyFont="1" applyFill="1" applyBorder="1" applyAlignment="1">
      <alignment horizontal="center" vertical="center" wrapText="1"/>
    </xf>
    <xf numFmtId="0" fontId="22" fillId="7" borderId="128" xfId="5" applyFont="1" applyFill="1" applyBorder="1" applyAlignment="1">
      <alignment horizontal="center" vertical="center" wrapText="1"/>
    </xf>
    <xf numFmtId="0" fontId="22" fillId="7" borderId="62" xfId="5" applyFont="1" applyFill="1" applyBorder="1" applyAlignment="1">
      <alignment horizontal="center" vertical="center" wrapText="1"/>
    </xf>
    <xf numFmtId="0" fontId="22" fillId="7" borderId="126" xfId="5" applyFont="1" applyFill="1" applyBorder="1" applyAlignment="1">
      <alignment horizontal="center" vertical="center" wrapText="1"/>
    </xf>
    <xf numFmtId="0" fontId="22" fillId="7" borderId="125" xfId="5" applyFont="1" applyFill="1" applyBorder="1" applyAlignment="1">
      <alignment horizontal="center" vertical="center" wrapText="1"/>
    </xf>
    <xf numFmtId="0" fontId="22" fillId="7" borderId="127" xfId="5" applyFont="1" applyFill="1" applyBorder="1" applyAlignment="1">
      <alignment horizontal="center" vertical="center" wrapText="1"/>
    </xf>
    <xf numFmtId="0" fontId="43" fillId="4" borderId="0" xfId="5" applyNumberFormat="1" applyFont="1" applyFill="1" applyBorder="1" applyAlignment="1" applyProtection="1">
      <alignment horizontal="right" vertical="top" wrapText="1"/>
    </xf>
    <xf numFmtId="0" fontId="42" fillId="0" borderId="0" xfId="5" applyNumberFormat="1" applyFont="1" applyFill="1" applyBorder="1" applyAlignment="1"/>
    <xf numFmtId="0" fontId="15" fillId="4" borderId="0" xfId="5" applyNumberFormat="1" applyFont="1" applyFill="1" applyBorder="1" applyAlignment="1" applyProtection="1">
      <alignment horizontal="center" vertical="top"/>
    </xf>
    <xf numFmtId="0" fontId="22" fillId="7" borderId="124" xfId="5" applyFont="1" applyFill="1" applyBorder="1" applyAlignment="1">
      <alignment horizontal="center" vertical="center" wrapText="1"/>
    </xf>
    <xf numFmtId="0" fontId="22" fillId="7" borderId="61" xfId="5" applyFont="1" applyFill="1" applyBorder="1" applyAlignment="1">
      <alignment horizontal="center" vertical="center" wrapText="1"/>
    </xf>
    <xf numFmtId="0" fontId="4" fillId="0" borderId="9" xfId="5" applyNumberFormat="1" applyFont="1" applyFill="1" applyBorder="1" applyAlignment="1">
      <alignment horizontal="center" wrapText="1"/>
    </xf>
    <xf numFmtId="0" fontId="4" fillId="0" borderId="0" xfId="5" applyNumberFormat="1" applyFont="1" applyFill="1" applyBorder="1" applyAlignment="1">
      <alignment horizontal="center" wrapText="1"/>
    </xf>
    <xf numFmtId="0" fontId="4" fillId="0" borderId="13" xfId="5" applyNumberFormat="1" applyFont="1" applyFill="1" applyBorder="1" applyAlignment="1">
      <alignment horizontal="center" wrapText="1"/>
    </xf>
    <xf numFmtId="0" fontId="46" fillId="0" borderId="9" xfId="18" applyNumberFormat="1" applyFont="1" applyFill="1" applyBorder="1" applyAlignment="1" applyProtection="1">
      <alignment horizontal="center"/>
    </xf>
    <xf numFmtId="0" fontId="46" fillId="0" borderId="0" xfId="18" applyNumberFormat="1" applyFont="1" applyFill="1" applyBorder="1" applyAlignment="1" applyProtection="1">
      <alignment horizontal="center"/>
    </xf>
    <xf numFmtId="0" fontId="46" fillId="0" borderId="13" xfId="18" applyNumberFormat="1" applyFont="1" applyFill="1" applyBorder="1" applyAlignment="1" applyProtection="1">
      <alignment horizontal="center"/>
    </xf>
    <xf numFmtId="0" fontId="27" fillId="4" borderId="0" xfId="5" applyNumberFormat="1" applyFont="1" applyFill="1" applyBorder="1" applyAlignment="1" applyProtection="1">
      <alignment horizontal="center" vertical="center"/>
    </xf>
    <xf numFmtId="0" fontId="21" fillId="0" borderId="0" xfId="5" applyFont="1" applyFill="1" applyBorder="1" applyAlignment="1">
      <alignment horizontal="left" vertical="top" wrapText="1"/>
    </xf>
    <xf numFmtId="0" fontId="22" fillId="0" borderId="111" xfId="5" applyNumberFormat="1" applyFont="1" applyFill="1" applyBorder="1" applyAlignment="1">
      <alignment horizontal="center"/>
    </xf>
  </cellXfs>
  <cellStyles count="19">
    <cellStyle name="Hipervínculo" xfId="18" builtinId="8"/>
    <cellStyle name="Millares 2" xfId="3"/>
    <cellStyle name="Millares 3" xfId="4"/>
    <cellStyle name="Normal" xfId="0" builtinId="0"/>
    <cellStyle name="Normal 2" xfId="5"/>
    <cellStyle name="Normal 2 2" xfId="2"/>
    <cellStyle name="Normal 3" xfId="6"/>
    <cellStyle name="Normal 3 2" xfId="7"/>
    <cellStyle name="Normal 3 3" xfId="11"/>
    <cellStyle name="Normal 3 3 2" xfId="12"/>
    <cellStyle name="Normal 3 3 2 2" xfId="13"/>
    <cellStyle name="Normal 3 3 3" xfId="14"/>
    <cellStyle name="Normal 3_Pág. 15" xfId="17"/>
    <cellStyle name="Normal 4" xfId="8"/>
    <cellStyle name="Normal 5" xfId="9"/>
    <cellStyle name="Normal_producto intermedio 42-04 2" xfId="15"/>
    <cellStyle name="Porcentaje" xfId="1" builtinId="5"/>
    <cellStyle name="Porcentaje 2" xfId="10"/>
    <cellStyle name="Porcentaje 3" xfId="16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1047750</xdr:colOff>
          <xdr:row>64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38</xdr:row>
      <xdr:rowOff>643467</xdr:rowOff>
    </xdr:from>
    <xdr:to>
      <xdr:col>6</xdr:col>
      <xdr:colOff>1447800</xdr:colOff>
      <xdr:row>59</xdr:row>
      <xdr:rowOff>102393</xdr:rowOff>
    </xdr:to>
    <xdr:sp macro="" textlink="">
      <xdr:nvSpPr>
        <xdr:cNvPr id="2" name="CuadroTexto 4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47626" y="953029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repite cotización esta semana, a punto de terminar campaña.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la recta final también de su temporada, repite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la subida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precios en este sector: significativamente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(36,90%),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(19,21%), la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(10,29%) y ligeramente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(4,38%)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. Baja, en contraposición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melocoton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(-3,01%)., rompiendo la tendencia alcista del sector.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la tendencia y asciende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(15,77%) también sube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(26,14%). continua la tendencia bajista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(-1,59%), y baja muy ligeramente.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las subidas en esta semana. Sobresalen los incrementos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(47,72%),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berenjera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(33,63%)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(11,85%). Entre los descensos, destacan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(-15,49%),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(-14,33%)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(-6,24%). Descenso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(-10,39%).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1285875</xdr:colOff>
          <xdr:row>68</xdr:row>
          <xdr:rowOff>114300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20" sqref="C20"/>
    </sheetView>
  </sheetViews>
  <sheetFormatPr baseColWidth="10" defaultRowHeight="12.75"/>
  <cols>
    <col min="1" max="16384" width="11.42578125" style="649"/>
  </cols>
  <sheetData>
    <row r="1" spans="1:5">
      <c r="A1" s="649" t="s">
        <v>601</v>
      </c>
    </row>
    <row r="2" spans="1:5">
      <c r="A2" s="649" t="s">
        <v>602</v>
      </c>
    </row>
    <row r="3" spans="1:5">
      <c r="A3" s="649" t="s">
        <v>603</v>
      </c>
    </row>
    <row r="4" spans="1:5">
      <c r="A4" s="650" t="s">
        <v>604</v>
      </c>
      <c r="B4" s="650"/>
      <c r="C4" s="650"/>
      <c r="D4" s="650"/>
      <c r="E4" s="650"/>
    </row>
    <row r="5" spans="1:5">
      <c r="A5" s="650" t="s">
        <v>624</v>
      </c>
      <c r="B5" s="650"/>
      <c r="C5" s="650"/>
      <c r="D5" s="650"/>
      <c r="E5" s="650"/>
    </row>
    <row r="7" spans="1:5">
      <c r="A7" s="649" t="s">
        <v>605</v>
      </c>
    </row>
    <row r="8" spans="1:5">
      <c r="A8" s="650" t="s">
        <v>606</v>
      </c>
      <c r="B8" s="650"/>
      <c r="C8" s="650"/>
      <c r="D8" s="650"/>
      <c r="E8" s="650"/>
    </row>
    <row r="10" spans="1:5">
      <c r="A10" s="649" t="s">
        <v>607</v>
      </c>
    </row>
    <row r="11" spans="1:5">
      <c r="A11" s="649" t="s">
        <v>608</v>
      </c>
    </row>
    <row r="12" spans="1:5">
      <c r="A12" s="650" t="s">
        <v>625</v>
      </c>
      <c r="B12" s="650"/>
      <c r="C12" s="650"/>
      <c r="D12" s="650"/>
      <c r="E12" s="650"/>
    </row>
    <row r="13" spans="1:5">
      <c r="A13" s="650" t="s">
        <v>626</v>
      </c>
      <c r="B13" s="650"/>
      <c r="C13" s="650"/>
      <c r="D13" s="650"/>
      <c r="E13" s="650"/>
    </row>
    <row r="14" spans="1:5">
      <c r="A14" s="650" t="s">
        <v>627</v>
      </c>
      <c r="B14" s="650"/>
      <c r="C14" s="650"/>
      <c r="D14" s="650"/>
      <c r="E14" s="650"/>
    </row>
    <row r="15" spans="1:5">
      <c r="A15" s="650" t="s">
        <v>628</v>
      </c>
      <c r="B15" s="650"/>
      <c r="C15" s="650"/>
      <c r="D15" s="650"/>
      <c r="E15" s="650"/>
    </row>
    <row r="16" spans="1:5">
      <c r="A16" s="650" t="s">
        <v>629</v>
      </c>
      <c r="B16" s="650"/>
      <c r="C16" s="650"/>
      <c r="D16" s="650"/>
      <c r="E16" s="650"/>
    </row>
    <row r="17" spans="1:5">
      <c r="A17" s="649" t="s">
        <v>609</v>
      </c>
    </row>
    <row r="18" spans="1:5">
      <c r="A18" s="649" t="s">
        <v>610</v>
      </c>
    </row>
    <row r="19" spans="1:5">
      <c r="A19" s="650" t="s">
        <v>611</v>
      </c>
      <c r="B19" s="650"/>
      <c r="C19" s="650"/>
      <c r="D19" s="650"/>
      <c r="E19" s="650"/>
    </row>
    <row r="20" spans="1:5">
      <c r="A20" s="650" t="s">
        <v>630</v>
      </c>
      <c r="B20" s="650"/>
      <c r="C20" s="650"/>
      <c r="D20" s="650"/>
      <c r="E20" s="650"/>
    </row>
    <row r="21" spans="1:5">
      <c r="A21" s="649" t="s">
        <v>612</v>
      </c>
    </row>
    <row r="22" spans="1:5">
      <c r="A22" s="650" t="s">
        <v>613</v>
      </c>
      <c r="B22" s="650"/>
      <c r="C22" s="650"/>
      <c r="D22" s="650"/>
      <c r="E22" s="650"/>
    </row>
    <row r="23" spans="1:5">
      <c r="A23" s="650" t="s">
        <v>614</v>
      </c>
      <c r="B23" s="650"/>
      <c r="C23" s="650"/>
      <c r="D23" s="650"/>
      <c r="E23" s="650"/>
    </row>
    <row r="24" spans="1:5">
      <c r="A24" s="649" t="s">
        <v>615</v>
      </c>
    </row>
    <row r="25" spans="1:5">
      <c r="A25" s="649" t="s">
        <v>616</v>
      </c>
    </row>
    <row r="26" spans="1:5">
      <c r="A26" s="650" t="s">
        <v>631</v>
      </c>
      <c r="B26" s="650"/>
      <c r="C26" s="650"/>
      <c r="D26" s="650"/>
      <c r="E26" s="650"/>
    </row>
    <row r="27" spans="1:5">
      <c r="A27" s="650" t="s">
        <v>632</v>
      </c>
      <c r="B27" s="650"/>
      <c r="C27" s="650"/>
      <c r="D27" s="650"/>
      <c r="E27" s="650"/>
    </row>
    <row r="28" spans="1:5">
      <c r="A28" s="650" t="s">
        <v>633</v>
      </c>
      <c r="B28" s="650"/>
      <c r="C28" s="650"/>
      <c r="D28" s="650"/>
      <c r="E28" s="650"/>
    </row>
    <row r="29" spans="1:5">
      <c r="A29" s="649" t="s">
        <v>617</v>
      </c>
    </row>
    <row r="30" spans="1:5">
      <c r="A30" s="650" t="s">
        <v>618</v>
      </c>
      <c r="B30" s="650"/>
      <c r="C30" s="650"/>
      <c r="D30" s="650"/>
      <c r="E30" s="650"/>
    </row>
    <row r="31" spans="1:5">
      <c r="A31" s="649" t="s">
        <v>619</v>
      </c>
    </row>
    <row r="32" spans="1:5">
      <c r="A32" s="650" t="s">
        <v>620</v>
      </c>
      <c r="B32" s="650"/>
      <c r="C32" s="650"/>
      <c r="D32" s="650"/>
      <c r="E32" s="650"/>
    </row>
    <row r="33" spans="1:5">
      <c r="A33" s="650" t="s">
        <v>621</v>
      </c>
      <c r="B33" s="650"/>
      <c r="C33" s="650"/>
      <c r="D33" s="650"/>
      <c r="E33" s="650"/>
    </row>
    <row r="34" spans="1:5">
      <c r="A34" s="650" t="s">
        <v>622</v>
      </c>
      <c r="B34" s="650"/>
      <c r="C34" s="650"/>
      <c r="D34" s="650"/>
      <c r="E34" s="650"/>
    </row>
    <row r="35" spans="1:5">
      <c r="A35" s="650" t="s">
        <v>623</v>
      </c>
      <c r="B35" s="650"/>
      <c r="C35" s="650"/>
      <c r="D35" s="650"/>
      <c r="E35" s="650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showGridLines="0" tabSelected="1" topLeftCell="A19" zoomScale="73" zoomScaleNormal="73" zoomScaleSheetLayoutView="100" workbookViewId="0">
      <selection activeCell="D40" sqref="D40"/>
    </sheetView>
  </sheetViews>
  <sheetFormatPr baseColWidth="10" defaultColWidth="12.5703125" defaultRowHeight="15"/>
  <cols>
    <col min="1" max="1" width="2.7109375" style="304" customWidth="1"/>
    <col min="2" max="2" width="20.5703125" style="305" customWidth="1"/>
    <col min="3" max="3" width="12" style="305" bestFit="1" customWidth="1"/>
    <col min="4" max="4" width="35.42578125" style="305" bestFit="1" customWidth="1"/>
    <col min="5" max="5" width="8.140625" style="305" customWidth="1"/>
    <col min="6" max="6" width="18.140625" style="305" bestFit="1" customWidth="1"/>
    <col min="7" max="13" width="10.7109375" style="305" customWidth="1"/>
    <col min="14" max="14" width="14.7109375" style="305" customWidth="1"/>
    <col min="15" max="15" width="3.7109375" style="306" customWidth="1"/>
    <col min="16" max="16" width="10.85546875" style="306" customWidth="1"/>
    <col min="17" max="17" width="12.5703125" style="306"/>
    <col min="18" max="19" width="14.7109375" style="306" bestFit="1" customWidth="1"/>
    <col min="20" max="20" width="12.85546875" style="306" bestFit="1" customWidth="1"/>
    <col min="21" max="16384" width="12.5703125" style="306"/>
  </cols>
  <sheetData>
    <row r="1" spans="1:21" ht="11.25" customHeight="1"/>
    <row r="2" spans="1:21">
      <c r="J2" s="307"/>
      <c r="K2" s="307"/>
      <c r="L2" s="308"/>
      <c r="M2" s="308"/>
      <c r="N2" s="309"/>
      <c r="O2" s="310"/>
    </row>
    <row r="3" spans="1:21" ht="0.75" customHeight="1">
      <c r="J3" s="307"/>
      <c r="K3" s="307"/>
      <c r="L3" s="308"/>
      <c r="M3" s="308"/>
      <c r="N3" s="308"/>
      <c r="O3" s="310"/>
    </row>
    <row r="4" spans="1:21" ht="27" customHeight="1">
      <c r="B4" s="678" t="s">
        <v>251</v>
      </c>
      <c r="C4" s="678"/>
      <c r="D4" s="678"/>
      <c r="E4" s="678"/>
      <c r="F4" s="678"/>
      <c r="G4" s="678"/>
      <c r="H4" s="678"/>
      <c r="I4" s="678"/>
      <c r="J4" s="678"/>
      <c r="K4" s="678"/>
      <c r="L4" s="678"/>
      <c r="M4" s="678"/>
      <c r="N4" s="678"/>
      <c r="O4" s="311"/>
    </row>
    <row r="5" spans="1:21" ht="26.25" customHeight="1" thickBot="1">
      <c r="B5" s="679" t="s">
        <v>252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  <c r="N5" s="679"/>
      <c r="O5" s="312"/>
    </row>
    <row r="6" spans="1:21" ht="24.75" customHeight="1">
      <c r="B6" s="680" t="s">
        <v>253</v>
      </c>
      <c r="C6" s="681"/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2"/>
      <c r="O6" s="312"/>
    </row>
    <row r="7" spans="1:21" ht="19.5" customHeight="1" thickBot="1">
      <c r="B7" s="683" t="s">
        <v>254</v>
      </c>
      <c r="C7" s="684"/>
      <c r="D7" s="684"/>
      <c r="E7" s="684"/>
      <c r="F7" s="684"/>
      <c r="G7" s="684"/>
      <c r="H7" s="684"/>
      <c r="I7" s="684"/>
      <c r="J7" s="684"/>
      <c r="K7" s="684"/>
      <c r="L7" s="684"/>
      <c r="M7" s="684"/>
      <c r="N7" s="685"/>
      <c r="O7" s="312"/>
      <c r="Q7" s="305"/>
    </row>
    <row r="8" spans="1:21" ht="16.5" customHeight="1">
      <c r="B8" s="686" t="s">
        <v>255</v>
      </c>
      <c r="C8" s="686"/>
      <c r="D8" s="686"/>
      <c r="E8" s="686"/>
      <c r="F8" s="686"/>
      <c r="G8" s="686"/>
      <c r="H8" s="686"/>
      <c r="I8" s="686"/>
      <c r="J8" s="686"/>
      <c r="K8" s="686"/>
      <c r="L8" s="686"/>
      <c r="M8" s="686"/>
      <c r="N8" s="686"/>
      <c r="O8" s="312"/>
    </row>
    <row r="9" spans="1:21" s="315" customFormat="1" ht="12" customHeight="1">
      <c r="A9" s="313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2"/>
    </row>
    <row r="10" spans="1:21" s="315" customFormat="1" ht="24.75" customHeight="1">
      <c r="A10" s="313"/>
      <c r="B10" s="316" t="s">
        <v>256</v>
      </c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2"/>
    </row>
    <row r="11" spans="1:21" ht="6" customHeight="1" thickBot="1"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8"/>
    </row>
    <row r="12" spans="1:21" ht="25.9" customHeight="1">
      <c r="B12" s="319" t="s">
        <v>191</v>
      </c>
      <c r="C12" s="320" t="s">
        <v>257</v>
      </c>
      <c r="D12" s="321" t="s">
        <v>258</v>
      </c>
      <c r="E12" s="320" t="s">
        <v>259</v>
      </c>
      <c r="F12" s="321" t="s">
        <v>260</v>
      </c>
      <c r="G12" s="322" t="s">
        <v>261</v>
      </c>
      <c r="H12" s="323"/>
      <c r="I12" s="324"/>
      <c r="J12" s="323" t="s">
        <v>262</v>
      </c>
      <c r="K12" s="323"/>
      <c r="L12" s="325"/>
      <c r="M12" s="325"/>
      <c r="N12" s="326"/>
      <c r="O12" s="327"/>
      <c r="U12" s="305"/>
    </row>
    <row r="13" spans="1:21" ht="19.7" customHeight="1">
      <c r="B13" s="328"/>
      <c r="C13" s="329"/>
      <c r="D13" s="330" t="s">
        <v>263</v>
      </c>
      <c r="E13" s="329"/>
      <c r="F13" s="330"/>
      <c r="G13" s="331">
        <v>44002</v>
      </c>
      <c r="H13" s="331">
        <f>G13+1</f>
        <v>44003</v>
      </c>
      <c r="I13" s="331">
        <f t="shared" ref="I13:M13" si="0">H13+1</f>
        <v>44004</v>
      </c>
      <c r="J13" s="331">
        <f t="shared" si="0"/>
        <v>44005</v>
      </c>
      <c r="K13" s="331">
        <f t="shared" si="0"/>
        <v>44006</v>
      </c>
      <c r="L13" s="331">
        <f t="shared" si="0"/>
        <v>44007</v>
      </c>
      <c r="M13" s="332">
        <f t="shared" si="0"/>
        <v>44008</v>
      </c>
      <c r="N13" s="333" t="s">
        <v>264</v>
      </c>
      <c r="O13" s="334"/>
    </row>
    <row r="14" spans="1:21" s="343" customFormat="1" ht="20.100000000000001" customHeight="1">
      <c r="A14" s="304"/>
      <c r="B14" s="335" t="s">
        <v>265</v>
      </c>
      <c r="C14" s="336" t="s">
        <v>266</v>
      </c>
      <c r="D14" s="336" t="s">
        <v>267</v>
      </c>
      <c r="E14" s="336" t="s">
        <v>268</v>
      </c>
      <c r="F14" s="336" t="s">
        <v>269</v>
      </c>
      <c r="G14" s="337">
        <v>94</v>
      </c>
      <c r="H14" s="337">
        <v>94</v>
      </c>
      <c r="I14" s="337">
        <v>94</v>
      </c>
      <c r="J14" s="337">
        <v>94</v>
      </c>
      <c r="K14" s="338">
        <v>94</v>
      </c>
      <c r="L14" s="338" t="s">
        <v>183</v>
      </c>
      <c r="M14" s="339" t="s">
        <v>183</v>
      </c>
      <c r="N14" s="340">
        <v>94</v>
      </c>
      <c r="O14" s="341"/>
      <c r="P14" s="341"/>
      <c r="Q14" s="342"/>
    </row>
    <row r="15" spans="1:21" s="343" customFormat="1" ht="20.100000000000001" customHeight="1">
      <c r="A15" s="304"/>
      <c r="B15" s="344"/>
      <c r="C15" s="345" t="s">
        <v>234</v>
      </c>
      <c r="D15" s="345" t="s">
        <v>270</v>
      </c>
      <c r="E15" s="345" t="s">
        <v>268</v>
      </c>
      <c r="F15" s="345" t="s">
        <v>269</v>
      </c>
      <c r="G15" s="346">
        <v>80</v>
      </c>
      <c r="H15" s="346">
        <v>80</v>
      </c>
      <c r="I15" s="346">
        <v>80</v>
      </c>
      <c r="J15" s="346">
        <v>80</v>
      </c>
      <c r="K15" s="347">
        <v>80</v>
      </c>
      <c r="L15" s="347" t="s">
        <v>183</v>
      </c>
      <c r="M15" s="348" t="s">
        <v>183</v>
      </c>
      <c r="N15" s="349">
        <v>80</v>
      </c>
      <c r="O15" s="341"/>
      <c r="P15" s="341"/>
      <c r="Q15" s="342"/>
    </row>
    <row r="16" spans="1:21" s="343" customFormat="1" ht="20.100000000000001" customHeight="1">
      <c r="A16" s="304"/>
      <c r="B16" s="350" t="s">
        <v>271</v>
      </c>
      <c r="C16" s="336" t="s">
        <v>272</v>
      </c>
      <c r="D16" s="336" t="s">
        <v>273</v>
      </c>
      <c r="E16" s="336" t="s">
        <v>268</v>
      </c>
      <c r="F16" s="336" t="s">
        <v>274</v>
      </c>
      <c r="G16" s="337">
        <v>126.39</v>
      </c>
      <c r="H16" s="337">
        <v>126.39</v>
      </c>
      <c r="I16" s="337">
        <v>126.39</v>
      </c>
      <c r="J16" s="337">
        <v>126.39</v>
      </c>
      <c r="K16" s="338">
        <v>126.39</v>
      </c>
      <c r="L16" s="338" t="s">
        <v>183</v>
      </c>
      <c r="M16" s="339" t="s">
        <v>183</v>
      </c>
      <c r="N16" s="340">
        <v>126.39</v>
      </c>
      <c r="O16" s="351"/>
      <c r="P16" s="341"/>
      <c r="Q16" s="342"/>
    </row>
    <row r="17" spans="1:17" s="343" customFormat="1" ht="20.100000000000001" customHeight="1">
      <c r="A17" s="304"/>
      <c r="B17" s="350"/>
      <c r="C17" s="336" t="s">
        <v>272</v>
      </c>
      <c r="D17" s="336" t="s">
        <v>275</v>
      </c>
      <c r="E17" s="336" t="s">
        <v>268</v>
      </c>
      <c r="F17" s="336" t="s">
        <v>274</v>
      </c>
      <c r="G17" s="337">
        <v>116.41</v>
      </c>
      <c r="H17" s="337">
        <v>118.42</v>
      </c>
      <c r="I17" s="337">
        <v>111.83</v>
      </c>
      <c r="J17" s="337">
        <v>114.56</v>
      </c>
      <c r="K17" s="338">
        <v>115.22</v>
      </c>
      <c r="L17" s="338">
        <v>120.12</v>
      </c>
      <c r="M17" s="339" t="s">
        <v>183</v>
      </c>
      <c r="N17" s="340">
        <v>115.82</v>
      </c>
      <c r="O17" s="351"/>
      <c r="P17" s="341"/>
      <c r="Q17" s="342"/>
    </row>
    <row r="18" spans="1:17" s="343" customFormat="1" ht="20.100000000000001" customHeight="1">
      <c r="A18" s="304"/>
      <c r="B18" s="350"/>
      <c r="C18" s="336" t="s">
        <v>215</v>
      </c>
      <c r="D18" s="336" t="s">
        <v>275</v>
      </c>
      <c r="E18" s="336" t="s">
        <v>268</v>
      </c>
      <c r="F18" s="336" t="s">
        <v>274</v>
      </c>
      <c r="G18" s="337">
        <v>102.62</v>
      </c>
      <c r="H18" s="337">
        <v>109.52</v>
      </c>
      <c r="I18" s="337">
        <v>99.16</v>
      </c>
      <c r="J18" s="337">
        <v>109.52</v>
      </c>
      <c r="K18" s="338">
        <v>109.52</v>
      </c>
      <c r="L18" s="338" t="s">
        <v>183</v>
      </c>
      <c r="M18" s="339">
        <v>92.4</v>
      </c>
      <c r="N18" s="340">
        <v>97.53</v>
      </c>
      <c r="O18" s="351"/>
      <c r="P18" s="341"/>
      <c r="Q18" s="342"/>
    </row>
    <row r="19" spans="1:17" s="343" customFormat="1" ht="20.100000000000001" customHeight="1" thickBot="1">
      <c r="A19" s="304"/>
      <c r="B19" s="352"/>
      <c r="C19" s="353" t="s">
        <v>215</v>
      </c>
      <c r="D19" s="353" t="s">
        <v>276</v>
      </c>
      <c r="E19" s="353" t="s">
        <v>268</v>
      </c>
      <c r="F19" s="354" t="s">
        <v>274</v>
      </c>
      <c r="G19" s="355">
        <v>96.77</v>
      </c>
      <c r="H19" s="355">
        <v>95.17</v>
      </c>
      <c r="I19" s="355">
        <v>95.53</v>
      </c>
      <c r="J19" s="355">
        <v>95.2</v>
      </c>
      <c r="K19" s="355">
        <v>95.03</v>
      </c>
      <c r="L19" s="355">
        <v>93.36</v>
      </c>
      <c r="M19" s="356">
        <v>97.04</v>
      </c>
      <c r="N19" s="357">
        <v>95.62</v>
      </c>
      <c r="O19" s="341"/>
      <c r="P19" s="341"/>
      <c r="Q19" s="342"/>
    </row>
    <row r="20" spans="1:17" s="363" customFormat="1" ht="18.75" customHeight="1">
      <c r="A20" s="358"/>
      <c r="B20" s="359"/>
      <c r="C20" s="360"/>
      <c r="D20" s="359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1"/>
      <c r="P20" s="362"/>
      <c r="Q20" s="361"/>
    </row>
    <row r="21" spans="1:17" ht="15" customHeight="1">
      <c r="B21" s="316" t="s">
        <v>277</v>
      </c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8"/>
      <c r="Q21" s="361"/>
    </row>
    <row r="22" spans="1:17" ht="4.5" customHeight="1" thickBot="1">
      <c r="B22" s="314"/>
      <c r="C22" s="364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5"/>
      <c r="Q22" s="361"/>
    </row>
    <row r="23" spans="1:17" ht="27" customHeight="1">
      <c r="B23" s="366" t="s">
        <v>191</v>
      </c>
      <c r="C23" s="367" t="s">
        <v>257</v>
      </c>
      <c r="D23" s="368" t="s">
        <v>258</v>
      </c>
      <c r="E23" s="367" t="s">
        <v>259</v>
      </c>
      <c r="F23" s="368" t="s">
        <v>260</v>
      </c>
      <c r="G23" s="369" t="s">
        <v>261</v>
      </c>
      <c r="H23" s="370"/>
      <c r="I23" s="371"/>
      <c r="J23" s="370" t="s">
        <v>262</v>
      </c>
      <c r="K23" s="370"/>
      <c r="L23" s="370"/>
      <c r="M23" s="370"/>
      <c r="N23" s="372"/>
      <c r="O23" s="327"/>
      <c r="Q23" s="361"/>
    </row>
    <row r="24" spans="1:17" ht="19.7" customHeight="1">
      <c r="B24" s="373"/>
      <c r="C24" s="374"/>
      <c r="D24" s="375" t="s">
        <v>263</v>
      </c>
      <c r="E24" s="374"/>
      <c r="F24" s="375" t="s">
        <v>278</v>
      </c>
      <c r="G24" s="376">
        <f t="shared" ref="G24:N24" si="1">G13</f>
        <v>44002</v>
      </c>
      <c r="H24" s="376">
        <f t="shared" si="1"/>
        <v>44003</v>
      </c>
      <c r="I24" s="376">
        <f t="shared" si="1"/>
        <v>44004</v>
      </c>
      <c r="J24" s="376">
        <f t="shared" si="1"/>
        <v>44005</v>
      </c>
      <c r="K24" s="376">
        <f t="shared" si="1"/>
        <v>44006</v>
      </c>
      <c r="L24" s="376">
        <f t="shared" si="1"/>
        <v>44007</v>
      </c>
      <c r="M24" s="377">
        <f t="shared" si="1"/>
        <v>44008</v>
      </c>
      <c r="N24" s="378" t="str">
        <f t="shared" si="1"/>
        <v>PMPS</v>
      </c>
      <c r="O24" s="334"/>
      <c r="Q24" s="361"/>
    </row>
    <row r="25" spans="1:17" s="343" customFormat="1" ht="20.100000000000001" customHeight="1">
      <c r="A25" s="304"/>
      <c r="B25" s="350" t="s">
        <v>279</v>
      </c>
      <c r="C25" s="336" t="s">
        <v>280</v>
      </c>
      <c r="D25" s="336" t="s">
        <v>281</v>
      </c>
      <c r="E25" s="336" t="s">
        <v>268</v>
      </c>
      <c r="F25" s="336" t="s">
        <v>282</v>
      </c>
      <c r="G25" s="337">
        <v>115.36</v>
      </c>
      <c r="H25" s="337">
        <v>115.36</v>
      </c>
      <c r="I25" s="337">
        <v>115.36</v>
      </c>
      <c r="J25" s="337">
        <v>115.36</v>
      </c>
      <c r="K25" s="338">
        <v>115.36</v>
      </c>
      <c r="L25" s="338" t="s">
        <v>183</v>
      </c>
      <c r="M25" s="339" t="s">
        <v>183</v>
      </c>
      <c r="N25" s="340">
        <v>115.36</v>
      </c>
      <c r="O25" s="351"/>
      <c r="P25" s="341"/>
      <c r="Q25" s="342"/>
    </row>
    <row r="26" spans="1:17" s="343" customFormat="1" ht="20.100000000000001" customHeight="1">
      <c r="A26" s="304"/>
      <c r="B26" s="350"/>
      <c r="C26" s="336" t="s">
        <v>283</v>
      </c>
      <c r="D26" s="336" t="s">
        <v>281</v>
      </c>
      <c r="E26" s="336" t="s">
        <v>268</v>
      </c>
      <c r="F26" s="336" t="s">
        <v>282</v>
      </c>
      <c r="G26" s="337" t="s">
        <v>183</v>
      </c>
      <c r="H26" s="337">
        <v>101.4</v>
      </c>
      <c r="I26" s="337">
        <v>104.52</v>
      </c>
      <c r="J26" s="337">
        <v>40.08</v>
      </c>
      <c r="K26" s="338">
        <v>103.88</v>
      </c>
      <c r="L26" s="338" t="s">
        <v>183</v>
      </c>
      <c r="M26" s="339" t="s">
        <v>183</v>
      </c>
      <c r="N26" s="340">
        <v>87.34</v>
      </c>
      <c r="O26" s="351"/>
      <c r="P26" s="341"/>
      <c r="Q26" s="342"/>
    </row>
    <row r="27" spans="1:17" s="343" customFormat="1" ht="20.100000000000001" customHeight="1">
      <c r="A27" s="304"/>
      <c r="B27" s="350"/>
      <c r="C27" s="336" t="s">
        <v>280</v>
      </c>
      <c r="D27" s="336" t="s">
        <v>284</v>
      </c>
      <c r="E27" s="336" t="s">
        <v>268</v>
      </c>
      <c r="F27" s="336" t="s">
        <v>282</v>
      </c>
      <c r="G27" s="337">
        <v>99.25</v>
      </c>
      <c r="H27" s="337">
        <v>99.25</v>
      </c>
      <c r="I27" s="337">
        <v>99.25</v>
      </c>
      <c r="J27" s="337">
        <v>99.25</v>
      </c>
      <c r="K27" s="338">
        <v>99.25</v>
      </c>
      <c r="L27" s="338" t="s">
        <v>183</v>
      </c>
      <c r="M27" s="339" t="s">
        <v>183</v>
      </c>
      <c r="N27" s="340">
        <v>99.25</v>
      </c>
      <c r="O27" s="351"/>
      <c r="P27" s="341"/>
      <c r="Q27" s="342"/>
    </row>
    <row r="28" spans="1:17" s="343" customFormat="1" ht="20.100000000000001" customHeight="1">
      <c r="A28" s="304"/>
      <c r="B28" s="350"/>
      <c r="C28" s="336" t="s">
        <v>283</v>
      </c>
      <c r="D28" s="336" t="s">
        <v>284</v>
      </c>
      <c r="E28" s="336" t="s">
        <v>268</v>
      </c>
      <c r="F28" s="336" t="s">
        <v>282</v>
      </c>
      <c r="G28" s="337">
        <v>61</v>
      </c>
      <c r="H28" s="337">
        <v>60.5</v>
      </c>
      <c r="I28" s="337">
        <v>60.5</v>
      </c>
      <c r="J28" s="337">
        <v>60.5</v>
      </c>
      <c r="K28" s="338">
        <v>61.8</v>
      </c>
      <c r="L28" s="338" t="s">
        <v>183</v>
      </c>
      <c r="M28" s="339" t="s">
        <v>183</v>
      </c>
      <c r="N28" s="340">
        <v>60.88</v>
      </c>
      <c r="O28" s="351"/>
      <c r="P28" s="341"/>
      <c r="Q28" s="342"/>
    </row>
    <row r="29" spans="1:17" s="343" customFormat="1" ht="20.100000000000001" customHeight="1">
      <c r="A29" s="304"/>
      <c r="B29" s="350"/>
      <c r="C29" s="336" t="s">
        <v>285</v>
      </c>
      <c r="D29" s="336" t="s">
        <v>284</v>
      </c>
      <c r="E29" s="336" t="s">
        <v>268</v>
      </c>
      <c r="F29" s="336" t="s">
        <v>282</v>
      </c>
      <c r="G29" s="337">
        <v>89.56</v>
      </c>
      <c r="H29" s="337">
        <v>87.24</v>
      </c>
      <c r="I29" s="337" t="s">
        <v>183</v>
      </c>
      <c r="J29" s="337">
        <v>75.53</v>
      </c>
      <c r="K29" s="338">
        <v>76.819999999999993</v>
      </c>
      <c r="L29" s="338">
        <v>91.65</v>
      </c>
      <c r="M29" s="339" t="s">
        <v>183</v>
      </c>
      <c r="N29" s="340">
        <v>88.54</v>
      </c>
      <c r="O29" s="351"/>
      <c r="P29" s="341"/>
      <c r="Q29" s="342"/>
    </row>
    <row r="30" spans="1:17" s="343" customFormat="1" ht="20.100000000000001" customHeight="1">
      <c r="A30" s="304"/>
      <c r="B30" s="350"/>
      <c r="C30" s="336" t="s">
        <v>280</v>
      </c>
      <c r="D30" s="336" t="s">
        <v>286</v>
      </c>
      <c r="E30" s="336" t="s">
        <v>268</v>
      </c>
      <c r="F30" s="336" t="s">
        <v>282</v>
      </c>
      <c r="G30" s="337">
        <v>86.18</v>
      </c>
      <c r="H30" s="337">
        <v>86.18</v>
      </c>
      <c r="I30" s="337">
        <v>86.18</v>
      </c>
      <c r="J30" s="337">
        <v>86.18</v>
      </c>
      <c r="K30" s="338">
        <v>86.18</v>
      </c>
      <c r="L30" s="338" t="s">
        <v>183</v>
      </c>
      <c r="M30" s="339" t="s">
        <v>183</v>
      </c>
      <c r="N30" s="340">
        <v>86.18</v>
      </c>
      <c r="O30" s="351"/>
      <c r="P30" s="341"/>
      <c r="Q30" s="342"/>
    </row>
    <row r="31" spans="1:17" s="343" customFormat="1" ht="20.100000000000001" customHeight="1">
      <c r="A31" s="304"/>
      <c r="B31" s="350"/>
      <c r="C31" s="336" t="s">
        <v>283</v>
      </c>
      <c r="D31" s="336" t="s">
        <v>286</v>
      </c>
      <c r="E31" s="336" t="s">
        <v>268</v>
      </c>
      <c r="F31" s="336" t="s">
        <v>282</v>
      </c>
      <c r="G31" s="337">
        <v>52.5</v>
      </c>
      <c r="H31" s="337">
        <v>52.5</v>
      </c>
      <c r="I31" s="337">
        <v>52.5</v>
      </c>
      <c r="J31" s="337">
        <v>52.5</v>
      </c>
      <c r="K31" s="338">
        <v>52.5</v>
      </c>
      <c r="L31" s="338" t="s">
        <v>183</v>
      </c>
      <c r="M31" s="339" t="s">
        <v>183</v>
      </c>
      <c r="N31" s="340">
        <v>52.5</v>
      </c>
      <c r="O31" s="351"/>
      <c r="P31" s="341"/>
      <c r="Q31" s="342"/>
    </row>
    <row r="32" spans="1:17" s="343" customFormat="1" ht="20.100000000000001" customHeight="1">
      <c r="A32" s="304"/>
      <c r="B32" s="350"/>
      <c r="C32" s="336" t="s">
        <v>283</v>
      </c>
      <c r="D32" s="336" t="s">
        <v>287</v>
      </c>
      <c r="E32" s="336" t="s">
        <v>268</v>
      </c>
      <c r="F32" s="336" t="s">
        <v>282</v>
      </c>
      <c r="G32" s="337">
        <v>60.5</v>
      </c>
      <c r="H32" s="337">
        <v>60.5</v>
      </c>
      <c r="I32" s="337">
        <v>60.5</v>
      </c>
      <c r="J32" s="337">
        <v>60.5</v>
      </c>
      <c r="K32" s="338">
        <v>60.5</v>
      </c>
      <c r="L32" s="338" t="s">
        <v>183</v>
      </c>
      <c r="M32" s="339" t="s">
        <v>183</v>
      </c>
      <c r="N32" s="340">
        <v>60.5</v>
      </c>
      <c r="O32" s="351"/>
      <c r="P32" s="341"/>
      <c r="Q32" s="342"/>
    </row>
    <row r="33" spans="1:17" s="343" customFormat="1" ht="20.100000000000001" customHeight="1">
      <c r="A33" s="304"/>
      <c r="B33" s="344"/>
      <c r="C33" s="336" t="s">
        <v>280</v>
      </c>
      <c r="D33" s="336" t="s">
        <v>288</v>
      </c>
      <c r="E33" s="336" t="s">
        <v>268</v>
      </c>
      <c r="F33" s="336" t="s">
        <v>282</v>
      </c>
      <c r="G33" s="337">
        <v>96.09</v>
      </c>
      <c r="H33" s="337">
        <v>96.09</v>
      </c>
      <c r="I33" s="337">
        <v>96.09</v>
      </c>
      <c r="J33" s="337">
        <v>96.09</v>
      </c>
      <c r="K33" s="338">
        <v>96.09</v>
      </c>
      <c r="L33" s="338" t="s">
        <v>183</v>
      </c>
      <c r="M33" s="339" t="s">
        <v>183</v>
      </c>
      <c r="N33" s="340">
        <v>96.09</v>
      </c>
      <c r="O33" s="351"/>
      <c r="P33" s="341"/>
      <c r="Q33" s="342"/>
    </row>
    <row r="34" spans="1:17" s="343" customFormat="1" ht="20.100000000000001" customHeight="1">
      <c r="A34" s="304"/>
      <c r="B34" s="350" t="s">
        <v>289</v>
      </c>
      <c r="C34" s="336" t="s">
        <v>283</v>
      </c>
      <c r="D34" s="336" t="s">
        <v>290</v>
      </c>
      <c r="E34" s="336" t="s">
        <v>268</v>
      </c>
      <c r="F34" s="336" t="s">
        <v>291</v>
      </c>
      <c r="G34" s="337">
        <v>99.37</v>
      </c>
      <c r="H34" s="337">
        <v>99</v>
      </c>
      <c r="I34" s="337">
        <v>98.83</v>
      </c>
      <c r="J34" s="337">
        <v>98.77</v>
      </c>
      <c r="K34" s="338">
        <v>99</v>
      </c>
      <c r="L34" s="338" t="s">
        <v>183</v>
      </c>
      <c r="M34" s="339" t="s">
        <v>183</v>
      </c>
      <c r="N34" s="340">
        <v>99.04</v>
      </c>
      <c r="O34" s="351"/>
      <c r="P34" s="341"/>
      <c r="Q34" s="342"/>
    </row>
    <row r="35" spans="1:17" s="343" customFormat="1" ht="20.100000000000001" customHeight="1">
      <c r="A35" s="304"/>
      <c r="B35" s="350"/>
      <c r="C35" s="336" t="s">
        <v>283</v>
      </c>
      <c r="D35" s="336" t="s">
        <v>292</v>
      </c>
      <c r="E35" s="336" t="s">
        <v>268</v>
      </c>
      <c r="F35" s="336" t="s">
        <v>293</v>
      </c>
      <c r="G35" s="337" t="s">
        <v>183</v>
      </c>
      <c r="H35" s="337" t="s">
        <v>183</v>
      </c>
      <c r="I35" s="337" t="s">
        <v>183</v>
      </c>
      <c r="J35" s="337" t="s">
        <v>183</v>
      </c>
      <c r="K35" s="338">
        <v>85</v>
      </c>
      <c r="L35" s="338" t="s">
        <v>183</v>
      </c>
      <c r="M35" s="339" t="s">
        <v>183</v>
      </c>
      <c r="N35" s="340">
        <v>85</v>
      </c>
      <c r="O35" s="351"/>
      <c r="P35" s="341"/>
      <c r="Q35" s="342"/>
    </row>
    <row r="36" spans="1:17" s="343" customFormat="1" ht="20.100000000000001" customHeight="1">
      <c r="A36" s="304"/>
      <c r="B36" s="350"/>
      <c r="C36" s="336" t="s">
        <v>214</v>
      </c>
      <c r="D36" s="336" t="s">
        <v>292</v>
      </c>
      <c r="E36" s="336" t="s">
        <v>268</v>
      </c>
      <c r="F36" s="336" t="s">
        <v>293</v>
      </c>
      <c r="G36" s="337">
        <v>118</v>
      </c>
      <c r="H36" s="337">
        <v>118</v>
      </c>
      <c r="I36" s="337">
        <v>118</v>
      </c>
      <c r="J36" s="337">
        <v>118</v>
      </c>
      <c r="K36" s="338">
        <v>118</v>
      </c>
      <c r="L36" s="338" t="s">
        <v>183</v>
      </c>
      <c r="M36" s="339" t="s">
        <v>183</v>
      </c>
      <c r="N36" s="340">
        <v>118</v>
      </c>
      <c r="O36" s="351"/>
      <c r="P36" s="341"/>
      <c r="Q36" s="342"/>
    </row>
    <row r="37" spans="1:17" s="343" customFormat="1" ht="20.100000000000001" customHeight="1">
      <c r="A37" s="304"/>
      <c r="B37" s="350"/>
      <c r="C37" s="336" t="s">
        <v>285</v>
      </c>
      <c r="D37" s="336" t="s">
        <v>292</v>
      </c>
      <c r="E37" s="336" t="s">
        <v>268</v>
      </c>
      <c r="F37" s="336" t="s">
        <v>293</v>
      </c>
      <c r="G37" s="337">
        <v>111.5</v>
      </c>
      <c r="H37" s="337">
        <v>111.5</v>
      </c>
      <c r="I37" s="337">
        <v>111.5</v>
      </c>
      <c r="J37" s="337" t="s">
        <v>183</v>
      </c>
      <c r="K37" s="338">
        <v>125</v>
      </c>
      <c r="L37" s="338">
        <v>111.5</v>
      </c>
      <c r="M37" s="339" t="s">
        <v>183</v>
      </c>
      <c r="N37" s="340">
        <v>117.16</v>
      </c>
      <c r="O37" s="351"/>
      <c r="P37" s="341"/>
      <c r="Q37" s="342"/>
    </row>
    <row r="38" spans="1:17" s="343" customFormat="1" ht="20.100000000000001" customHeight="1">
      <c r="A38" s="304"/>
      <c r="B38" s="344"/>
      <c r="C38" s="336" t="s">
        <v>283</v>
      </c>
      <c r="D38" s="336" t="s">
        <v>294</v>
      </c>
      <c r="E38" s="336" t="s">
        <v>268</v>
      </c>
      <c r="F38" s="336" t="s">
        <v>295</v>
      </c>
      <c r="G38" s="337" t="s">
        <v>183</v>
      </c>
      <c r="H38" s="337" t="s">
        <v>183</v>
      </c>
      <c r="I38" s="337" t="s">
        <v>183</v>
      </c>
      <c r="J38" s="337">
        <v>88</v>
      </c>
      <c r="K38" s="338">
        <v>94.35</v>
      </c>
      <c r="L38" s="338" t="s">
        <v>183</v>
      </c>
      <c r="M38" s="339" t="s">
        <v>183</v>
      </c>
      <c r="N38" s="340">
        <v>91.88</v>
      </c>
      <c r="O38" s="351"/>
      <c r="P38" s="341"/>
      <c r="Q38" s="342"/>
    </row>
    <row r="39" spans="1:17" s="343" customFormat="1" ht="20.100000000000001" customHeight="1">
      <c r="A39" s="304"/>
      <c r="B39" s="350" t="s">
        <v>296</v>
      </c>
      <c r="C39" s="336" t="s">
        <v>214</v>
      </c>
      <c r="D39" s="336" t="s">
        <v>297</v>
      </c>
      <c r="E39" s="336" t="s">
        <v>268</v>
      </c>
      <c r="F39" s="336" t="s">
        <v>293</v>
      </c>
      <c r="G39" s="337">
        <v>150</v>
      </c>
      <c r="H39" s="337">
        <v>145</v>
      </c>
      <c r="I39" s="337">
        <v>145</v>
      </c>
      <c r="J39" s="337">
        <v>140</v>
      </c>
      <c r="K39" s="338">
        <v>140</v>
      </c>
      <c r="L39" s="338" t="s">
        <v>183</v>
      </c>
      <c r="M39" s="339" t="s">
        <v>183</v>
      </c>
      <c r="N39" s="340">
        <v>144.21</v>
      </c>
      <c r="O39" s="351"/>
      <c r="P39" s="341"/>
      <c r="Q39" s="342"/>
    </row>
    <row r="40" spans="1:17" s="343" customFormat="1" ht="20.100000000000001" customHeight="1" thickBot="1">
      <c r="A40" s="304"/>
      <c r="B40" s="352"/>
      <c r="C40" s="379" t="s">
        <v>214</v>
      </c>
      <c r="D40" s="379" t="s">
        <v>298</v>
      </c>
      <c r="E40" s="379" t="s">
        <v>268</v>
      </c>
      <c r="F40" s="379" t="s">
        <v>293</v>
      </c>
      <c r="G40" s="380">
        <v>180</v>
      </c>
      <c r="H40" s="380">
        <v>190</v>
      </c>
      <c r="I40" s="380">
        <v>195</v>
      </c>
      <c r="J40" s="380">
        <v>180</v>
      </c>
      <c r="K40" s="380">
        <v>185</v>
      </c>
      <c r="L40" s="380" t="s">
        <v>183</v>
      </c>
      <c r="M40" s="381" t="s">
        <v>183</v>
      </c>
      <c r="N40" s="382">
        <v>185.94</v>
      </c>
      <c r="O40" s="341"/>
      <c r="P40" s="341"/>
      <c r="Q40" s="342"/>
    </row>
    <row r="41" spans="1:17" ht="15.6" customHeight="1">
      <c r="B41" s="359"/>
      <c r="C41" s="360"/>
      <c r="D41" s="359"/>
      <c r="E41" s="360"/>
      <c r="F41" s="360"/>
      <c r="G41" s="360"/>
      <c r="H41" s="360"/>
      <c r="I41" s="360"/>
      <c r="J41" s="360"/>
      <c r="K41" s="360"/>
      <c r="L41" s="360"/>
      <c r="M41" s="383"/>
      <c r="N41" s="384"/>
      <c r="O41" s="385"/>
      <c r="Q41" s="361"/>
    </row>
    <row r="42" spans="1:17" ht="15" customHeight="1">
      <c r="B42" s="316" t="s">
        <v>299</v>
      </c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8"/>
      <c r="Q42" s="361"/>
    </row>
    <row r="43" spans="1:17" ht="4.5" customHeight="1" thickBot="1">
      <c r="B43" s="31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5"/>
      <c r="Q43" s="361"/>
    </row>
    <row r="44" spans="1:17" ht="27" customHeight="1">
      <c r="B44" s="366" t="s">
        <v>191</v>
      </c>
      <c r="C44" s="367" t="s">
        <v>257</v>
      </c>
      <c r="D44" s="368" t="s">
        <v>258</v>
      </c>
      <c r="E44" s="367" t="s">
        <v>259</v>
      </c>
      <c r="F44" s="368" t="s">
        <v>260</v>
      </c>
      <c r="G44" s="369" t="s">
        <v>261</v>
      </c>
      <c r="H44" s="370"/>
      <c r="I44" s="371"/>
      <c r="J44" s="370" t="s">
        <v>262</v>
      </c>
      <c r="K44" s="370"/>
      <c r="L44" s="370"/>
      <c r="M44" s="370"/>
      <c r="N44" s="372"/>
      <c r="O44" s="327"/>
      <c r="Q44" s="361"/>
    </row>
    <row r="45" spans="1:17" ht="19.7" customHeight="1">
      <c r="B45" s="373"/>
      <c r="C45" s="374"/>
      <c r="D45" s="375" t="s">
        <v>263</v>
      </c>
      <c r="E45" s="374"/>
      <c r="F45" s="375"/>
      <c r="G45" s="376">
        <f t="shared" ref="G45:N45" si="2">G13</f>
        <v>44002</v>
      </c>
      <c r="H45" s="376">
        <f t="shared" si="2"/>
        <v>44003</v>
      </c>
      <c r="I45" s="376">
        <f t="shared" si="2"/>
        <v>44004</v>
      </c>
      <c r="J45" s="376">
        <f t="shared" si="2"/>
        <v>44005</v>
      </c>
      <c r="K45" s="376">
        <f t="shared" si="2"/>
        <v>44006</v>
      </c>
      <c r="L45" s="376">
        <f t="shared" si="2"/>
        <v>44007</v>
      </c>
      <c r="M45" s="377">
        <f t="shared" si="2"/>
        <v>44008</v>
      </c>
      <c r="N45" s="378" t="str">
        <f t="shared" si="2"/>
        <v>PMPS</v>
      </c>
      <c r="O45" s="334"/>
      <c r="Q45" s="361"/>
    </row>
    <row r="46" spans="1:17" s="343" customFormat="1" ht="20.100000000000001" customHeight="1">
      <c r="A46" s="304"/>
      <c r="B46" s="350" t="s">
        <v>300</v>
      </c>
      <c r="C46" s="336" t="s">
        <v>301</v>
      </c>
      <c r="D46" s="336" t="s">
        <v>302</v>
      </c>
      <c r="E46" s="336" t="s">
        <v>293</v>
      </c>
      <c r="F46" s="336" t="s">
        <v>303</v>
      </c>
      <c r="G46" s="337">
        <v>194</v>
      </c>
      <c r="H46" s="337">
        <v>194</v>
      </c>
      <c r="I46" s="337">
        <v>194</v>
      </c>
      <c r="J46" s="337">
        <v>194</v>
      </c>
      <c r="K46" s="338">
        <v>194</v>
      </c>
      <c r="L46" s="338" t="s">
        <v>183</v>
      </c>
      <c r="M46" s="339" t="s">
        <v>183</v>
      </c>
      <c r="N46" s="340">
        <v>194</v>
      </c>
      <c r="O46" s="351"/>
      <c r="P46" s="341"/>
      <c r="Q46" s="342"/>
    </row>
    <row r="47" spans="1:17" s="343" customFormat="1" ht="20.100000000000001" customHeight="1">
      <c r="A47" s="304"/>
      <c r="B47" s="344"/>
      <c r="C47" s="336" t="s">
        <v>285</v>
      </c>
      <c r="D47" s="345" t="s">
        <v>302</v>
      </c>
      <c r="E47" s="336" t="s">
        <v>293</v>
      </c>
      <c r="F47" s="336" t="s">
        <v>303</v>
      </c>
      <c r="G47" s="337">
        <v>159.22999999999999</v>
      </c>
      <c r="H47" s="337">
        <v>137.97</v>
      </c>
      <c r="I47" s="337">
        <v>159.22999999999999</v>
      </c>
      <c r="J47" s="337">
        <v>155.19999999999999</v>
      </c>
      <c r="K47" s="338">
        <v>160</v>
      </c>
      <c r="L47" s="338">
        <v>157.65</v>
      </c>
      <c r="M47" s="339" t="s">
        <v>183</v>
      </c>
      <c r="N47" s="340">
        <v>157.51</v>
      </c>
      <c r="O47" s="341"/>
      <c r="P47" s="341"/>
      <c r="Q47" s="342"/>
    </row>
    <row r="48" spans="1:17" s="343" customFormat="1" ht="20.100000000000001" customHeight="1">
      <c r="A48" s="304"/>
      <c r="B48" s="350" t="s">
        <v>304</v>
      </c>
      <c r="C48" s="336" t="s">
        <v>208</v>
      </c>
      <c r="D48" s="336" t="s">
        <v>302</v>
      </c>
      <c r="E48" s="336" t="s">
        <v>268</v>
      </c>
      <c r="F48" s="336" t="s">
        <v>305</v>
      </c>
      <c r="G48" s="337">
        <v>54.95</v>
      </c>
      <c r="H48" s="337">
        <v>54.95</v>
      </c>
      <c r="I48" s="337">
        <v>54.95</v>
      </c>
      <c r="J48" s="337">
        <v>54.95</v>
      </c>
      <c r="K48" s="338">
        <v>54.95</v>
      </c>
      <c r="L48" s="338" t="s">
        <v>183</v>
      </c>
      <c r="M48" s="339" t="s">
        <v>183</v>
      </c>
      <c r="N48" s="340">
        <v>54.95</v>
      </c>
      <c r="O48" s="351"/>
      <c r="P48" s="341"/>
      <c r="Q48" s="342"/>
    </row>
    <row r="49" spans="1:17" s="343" customFormat="1" ht="20.100000000000001" customHeight="1">
      <c r="A49" s="304"/>
      <c r="B49" s="344"/>
      <c r="C49" s="336" t="s">
        <v>306</v>
      </c>
      <c r="D49" s="336" t="s">
        <v>302</v>
      </c>
      <c r="E49" s="336" t="s">
        <v>268</v>
      </c>
      <c r="F49" s="336" t="s">
        <v>305</v>
      </c>
      <c r="G49" s="337">
        <v>54.95</v>
      </c>
      <c r="H49" s="337">
        <v>54.95</v>
      </c>
      <c r="I49" s="337">
        <v>54.95</v>
      </c>
      <c r="J49" s="337">
        <v>54.95</v>
      </c>
      <c r="K49" s="338">
        <v>54.95</v>
      </c>
      <c r="L49" s="338" t="s">
        <v>183</v>
      </c>
      <c r="M49" s="339" t="s">
        <v>183</v>
      </c>
      <c r="N49" s="340">
        <v>54.95</v>
      </c>
      <c r="O49" s="341"/>
      <c r="P49" s="341"/>
      <c r="Q49" s="342"/>
    </row>
    <row r="50" spans="1:17" s="343" customFormat="1" ht="20.100000000000001" customHeight="1">
      <c r="A50" s="304"/>
      <c r="B50" s="350" t="s">
        <v>307</v>
      </c>
      <c r="C50" s="336" t="s">
        <v>208</v>
      </c>
      <c r="D50" s="336" t="s">
        <v>308</v>
      </c>
      <c r="E50" s="336" t="s">
        <v>268</v>
      </c>
      <c r="F50" s="336" t="s">
        <v>309</v>
      </c>
      <c r="G50" s="337">
        <v>90</v>
      </c>
      <c r="H50" s="337">
        <v>90</v>
      </c>
      <c r="I50" s="337">
        <v>90</v>
      </c>
      <c r="J50" s="337">
        <v>90</v>
      </c>
      <c r="K50" s="338">
        <v>90</v>
      </c>
      <c r="L50" s="338" t="s">
        <v>183</v>
      </c>
      <c r="M50" s="339" t="s">
        <v>183</v>
      </c>
      <c r="N50" s="340">
        <v>90</v>
      </c>
      <c r="O50" s="351"/>
      <c r="P50" s="341"/>
      <c r="Q50" s="342"/>
    </row>
    <row r="51" spans="1:17" s="343" customFormat="1" ht="20.100000000000001" customHeight="1">
      <c r="A51" s="304"/>
      <c r="B51" s="350"/>
      <c r="C51" s="336" t="s">
        <v>283</v>
      </c>
      <c r="D51" s="336" t="s">
        <v>308</v>
      </c>
      <c r="E51" s="336" t="s">
        <v>268</v>
      </c>
      <c r="F51" s="336" t="s">
        <v>309</v>
      </c>
      <c r="G51" s="337">
        <v>92.35</v>
      </c>
      <c r="H51" s="337">
        <v>92.03</v>
      </c>
      <c r="I51" s="337">
        <v>92.2</v>
      </c>
      <c r="J51" s="337">
        <v>92.84</v>
      </c>
      <c r="K51" s="338">
        <v>93.69</v>
      </c>
      <c r="L51" s="338" t="s">
        <v>183</v>
      </c>
      <c r="M51" s="339" t="s">
        <v>183</v>
      </c>
      <c r="N51" s="340">
        <v>92.65</v>
      </c>
      <c r="O51" s="351"/>
      <c r="P51" s="341"/>
      <c r="Q51" s="342"/>
    </row>
    <row r="52" spans="1:17" s="343" customFormat="1" ht="20.100000000000001" customHeight="1">
      <c r="A52" s="304"/>
      <c r="B52" s="350"/>
      <c r="C52" s="336" t="s">
        <v>214</v>
      </c>
      <c r="D52" s="336" t="s">
        <v>308</v>
      </c>
      <c r="E52" s="336" t="s">
        <v>268</v>
      </c>
      <c r="F52" s="336" t="s">
        <v>309</v>
      </c>
      <c r="G52" s="337">
        <v>73</v>
      </c>
      <c r="H52" s="337">
        <v>75</v>
      </c>
      <c r="I52" s="337">
        <v>75</v>
      </c>
      <c r="J52" s="337">
        <v>75</v>
      </c>
      <c r="K52" s="338">
        <v>72</v>
      </c>
      <c r="L52" s="338" t="s">
        <v>183</v>
      </c>
      <c r="M52" s="339" t="s">
        <v>183</v>
      </c>
      <c r="N52" s="340">
        <v>73.709999999999994</v>
      </c>
      <c r="O52" s="351"/>
      <c r="P52" s="341"/>
      <c r="Q52" s="342"/>
    </row>
    <row r="53" spans="1:17" s="343" customFormat="1" ht="20.100000000000001" customHeight="1">
      <c r="A53" s="304"/>
      <c r="B53" s="350"/>
      <c r="C53" s="336" t="s">
        <v>301</v>
      </c>
      <c r="D53" s="336" t="s">
        <v>308</v>
      </c>
      <c r="E53" s="336" t="s">
        <v>268</v>
      </c>
      <c r="F53" s="336" t="s">
        <v>309</v>
      </c>
      <c r="G53" s="337">
        <v>149.80000000000001</v>
      </c>
      <c r="H53" s="337">
        <v>149.80000000000001</v>
      </c>
      <c r="I53" s="337">
        <v>149.80000000000001</v>
      </c>
      <c r="J53" s="337">
        <v>149.80000000000001</v>
      </c>
      <c r="K53" s="338">
        <v>149.80000000000001</v>
      </c>
      <c r="L53" s="338" t="s">
        <v>183</v>
      </c>
      <c r="M53" s="339" t="s">
        <v>183</v>
      </c>
      <c r="N53" s="340">
        <v>149.80000000000001</v>
      </c>
      <c r="O53" s="351"/>
      <c r="P53" s="341"/>
      <c r="Q53" s="342"/>
    </row>
    <row r="54" spans="1:17" s="343" customFormat="1" ht="20.100000000000001" customHeight="1">
      <c r="A54" s="304"/>
      <c r="B54" s="350"/>
      <c r="C54" s="336" t="s">
        <v>285</v>
      </c>
      <c r="D54" s="336" t="s">
        <v>308</v>
      </c>
      <c r="E54" s="336" t="s">
        <v>268</v>
      </c>
      <c r="F54" s="336" t="s">
        <v>309</v>
      </c>
      <c r="G54" s="337">
        <v>96.48</v>
      </c>
      <c r="H54" s="337">
        <v>72.52</v>
      </c>
      <c r="I54" s="337">
        <v>100.36</v>
      </c>
      <c r="J54" s="337">
        <v>94.85</v>
      </c>
      <c r="K54" s="338">
        <v>98.72</v>
      </c>
      <c r="L54" s="338">
        <v>87.79</v>
      </c>
      <c r="M54" s="339" t="s">
        <v>183</v>
      </c>
      <c r="N54" s="340">
        <v>91.05</v>
      </c>
      <c r="O54" s="351"/>
      <c r="P54" s="341"/>
      <c r="Q54" s="342"/>
    </row>
    <row r="55" spans="1:17" s="343" customFormat="1" ht="20.100000000000001" customHeight="1">
      <c r="A55" s="304"/>
      <c r="B55" s="344"/>
      <c r="C55" s="336" t="s">
        <v>283</v>
      </c>
      <c r="D55" s="336" t="s">
        <v>310</v>
      </c>
      <c r="E55" s="336" t="s">
        <v>268</v>
      </c>
      <c r="F55" s="336" t="s">
        <v>309</v>
      </c>
      <c r="G55" s="337">
        <v>96.48</v>
      </c>
      <c r="H55" s="337">
        <v>103.34</v>
      </c>
      <c r="I55" s="337">
        <v>110.86</v>
      </c>
      <c r="J55" s="337">
        <v>96.54</v>
      </c>
      <c r="K55" s="338">
        <v>99.94</v>
      </c>
      <c r="L55" s="338" t="s">
        <v>183</v>
      </c>
      <c r="M55" s="339" t="s">
        <v>183</v>
      </c>
      <c r="N55" s="340">
        <v>100.34</v>
      </c>
      <c r="O55" s="341"/>
      <c r="P55" s="341"/>
      <c r="Q55" s="342"/>
    </row>
    <row r="56" spans="1:17" s="343" customFormat="1" ht="20.100000000000001" customHeight="1">
      <c r="A56" s="304"/>
      <c r="B56" s="350" t="s">
        <v>311</v>
      </c>
      <c r="C56" s="336" t="s">
        <v>208</v>
      </c>
      <c r="D56" s="336" t="s">
        <v>308</v>
      </c>
      <c r="E56" s="336" t="s">
        <v>268</v>
      </c>
      <c r="F56" s="336" t="s">
        <v>309</v>
      </c>
      <c r="G56" s="337">
        <v>120</v>
      </c>
      <c r="H56" s="337">
        <v>120</v>
      </c>
      <c r="I56" s="337">
        <v>120</v>
      </c>
      <c r="J56" s="337">
        <v>120</v>
      </c>
      <c r="K56" s="338">
        <v>120</v>
      </c>
      <c r="L56" s="338" t="s">
        <v>183</v>
      </c>
      <c r="M56" s="339" t="s">
        <v>183</v>
      </c>
      <c r="N56" s="340">
        <v>120</v>
      </c>
      <c r="O56" s="351"/>
      <c r="P56" s="341"/>
      <c r="Q56" s="342"/>
    </row>
    <row r="57" spans="1:17" s="343" customFormat="1" ht="20.100000000000001" customHeight="1">
      <c r="A57" s="304"/>
      <c r="B57" s="350"/>
      <c r="C57" s="336" t="s">
        <v>283</v>
      </c>
      <c r="D57" s="336" t="s">
        <v>308</v>
      </c>
      <c r="E57" s="336" t="s">
        <v>268</v>
      </c>
      <c r="F57" s="336" t="s">
        <v>309</v>
      </c>
      <c r="G57" s="337">
        <v>135.38999999999999</v>
      </c>
      <c r="H57" s="337">
        <v>135.22</v>
      </c>
      <c r="I57" s="337">
        <v>135.18</v>
      </c>
      <c r="J57" s="337">
        <v>135.47999999999999</v>
      </c>
      <c r="K57" s="338">
        <v>134.33000000000001</v>
      </c>
      <c r="L57" s="338" t="s">
        <v>183</v>
      </c>
      <c r="M57" s="339" t="s">
        <v>183</v>
      </c>
      <c r="N57" s="340">
        <v>135.1</v>
      </c>
      <c r="O57" s="351"/>
      <c r="P57" s="341"/>
      <c r="Q57" s="342"/>
    </row>
    <row r="58" spans="1:17" s="343" customFormat="1" ht="20.100000000000001" customHeight="1">
      <c r="A58" s="304"/>
      <c r="B58" s="350"/>
      <c r="C58" s="336" t="s">
        <v>214</v>
      </c>
      <c r="D58" s="336" t="s">
        <v>308</v>
      </c>
      <c r="E58" s="336" t="s">
        <v>268</v>
      </c>
      <c r="F58" s="336" t="s">
        <v>309</v>
      </c>
      <c r="G58" s="337">
        <v>85</v>
      </c>
      <c r="H58" s="337">
        <v>85</v>
      </c>
      <c r="I58" s="337">
        <v>82</v>
      </c>
      <c r="J58" s="337">
        <v>87</v>
      </c>
      <c r="K58" s="338">
        <v>90</v>
      </c>
      <c r="L58" s="338" t="s">
        <v>183</v>
      </c>
      <c r="M58" s="339" t="s">
        <v>183</v>
      </c>
      <c r="N58" s="340">
        <v>85.34</v>
      </c>
      <c r="O58" s="351"/>
      <c r="P58" s="341"/>
      <c r="Q58" s="342"/>
    </row>
    <row r="59" spans="1:17" s="343" customFormat="1" ht="20.100000000000001" customHeight="1">
      <c r="A59" s="304"/>
      <c r="B59" s="350"/>
      <c r="C59" s="336" t="s">
        <v>285</v>
      </c>
      <c r="D59" s="336" t="s">
        <v>308</v>
      </c>
      <c r="E59" s="336" t="s">
        <v>268</v>
      </c>
      <c r="F59" s="336" t="s">
        <v>309</v>
      </c>
      <c r="G59" s="337" t="s">
        <v>183</v>
      </c>
      <c r="H59" s="337">
        <v>101.36</v>
      </c>
      <c r="I59" s="337" t="s">
        <v>183</v>
      </c>
      <c r="J59" s="337" t="s">
        <v>183</v>
      </c>
      <c r="K59" s="338" t="s">
        <v>183</v>
      </c>
      <c r="L59" s="338" t="s">
        <v>183</v>
      </c>
      <c r="M59" s="339" t="s">
        <v>183</v>
      </c>
      <c r="N59" s="340">
        <v>101.36</v>
      </c>
      <c r="O59" s="341"/>
      <c r="P59" s="341"/>
      <c r="Q59" s="342"/>
    </row>
    <row r="60" spans="1:17" s="343" customFormat="1" ht="20.100000000000001" customHeight="1">
      <c r="A60" s="304"/>
      <c r="B60" s="344"/>
      <c r="C60" s="336" t="s">
        <v>283</v>
      </c>
      <c r="D60" s="336" t="s">
        <v>312</v>
      </c>
      <c r="E60" s="336" t="s">
        <v>268</v>
      </c>
      <c r="F60" s="336" t="s">
        <v>309</v>
      </c>
      <c r="G60" s="337">
        <v>127.46</v>
      </c>
      <c r="H60" s="337" t="s">
        <v>183</v>
      </c>
      <c r="I60" s="337">
        <v>135</v>
      </c>
      <c r="J60" s="337" t="s">
        <v>183</v>
      </c>
      <c r="K60" s="338" t="s">
        <v>183</v>
      </c>
      <c r="L60" s="338" t="s">
        <v>183</v>
      </c>
      <c r="M60" s="339" t="s">
        <v>183</v>
      </c>
      <c r="N60" s="340">
        <v>128.28</v>
      </c>
      <c r="O60" s="341"/>
      <c r="P60" s="341"/>
      <c r="Q60" s="342"/>
    </row>
    <row r="61" spans="1:17" s="343" customFormat="1" ht="20.100000000000001" customHeight="1">
      <c r="A61" s="304"/>
      <c r="B61" s="350" t="s">
        <v>313</v>
      </c>
      <c r="C61" s="336" t="s">
        <v>283</v>
      </c>
      <c r="D61" s="336" t="s">
        <v>183</v>
      </c>
      <c r="E61" s="336" t="s">
        <v>293</v>
      </c>
      <c r="F61" s="336" t="s">
        <v>309</v>
      </c>
      <c r="G61" s="337">
        <v>106.65</v>
      </c>
      <c r="H61" s="337">
        <v>105.82</v>
      </c>
      <c r="I61" s="337">
        <v>106.34</v>
      </c>
      <c r="J61" s="337">
        <v>105.72</v>
      </c>
      <c r="K61" s="338">
        <v>107.31</v>
      </c>
      <c r="L61" s="338" t="s">
        <v>183</v>
      </c>
      <c r="M61" s="339" t="s">
        <v>183</v>
      </c>
      <c r="N61" s="340">
        <v>106.38</v>
      </c>
      <c r="O61" s="351"/>
      <c r="P61" s="341"/>
      <c r="Q61" s="342"/>
    </row>
    <row r="62" spans="1:17" s="343" customFormat="1" ht="20.100000000000001" customHeight="1">
      <c r="A62" s="304"/>
      <c r="B62" s="350"/>
      <c r="C62" s="336" t="s">
        <v>214</v>
      </c>
      <c r="D62" s="336" t="s">
        <v>183</v>
      </c>
      <c r="E62" s="336" t="s">
        <v>293</v>
      </c>
      <c r="F62" s="336" t="s">
        <v>309</v>
      </c>
      <c r="G62" s="337">
        <v>75</v>
      </c>
      <c r="H62" s="337">
        <v>75</v>
      </c>
      <c r="I62" s="337">
        <v>76</v>
      </c>
      <c r="J62" s="337">
        <v>85</v>
      </c>
      <c r="K62" s="338">
        <v>70</v>
      </c>
      <c r="L62" s="338" t="s">
        <v>183</v>
      </c>
      <c r="M62" s="339" t="s">
        <v>183</v>
      </c>
      <c r="N62" s="340">
        <v>76.239999999999995</v>
      </c>
      <c r="O62" s="351"/>
      <c r="P62" s="341"/>
      <c r="Q62" s="342"/>
    </row>
    <row r="63" spans="1:17" s="343" customFormat="1" ht="20.100000000000001" customHeight="1">
      <c r="A63" s="304"/>
      <c r="B63" s="344"/>
      <c r="C63" s="336" t="s">
        <v>285</v>
      </c>
      <c r="D63" s="336" t="s">
        <v>183</v>
      </c>
      <c r="E63" s="336" t="s">
        <v>293</v>
      </c>
      <c r="F63" s="336" t="s">
        <v>309</v>
      </c>
      <c r="G63" s="337">
        <v>104.16</v>
      </c>
      <c r="H63" s="337">
        <v>103.36</v>
      </c>
      <c r="I63" s="337">
        <v>112.23</v>
      </c>
      <c r="J63" s="337">
        <v>94.36</v>
      </c>
      <c r="K63" s="338">
        <v>110.7</v>
      </c>
      <c r="L63" s="338">
        <v>106.39</v>
      </c>
      <c r="M63" s="339" t="s">
        <v>183</v>
      </c>
      <c r="N63" s="340">
        <v>105.01</v>
      </c>
      <c r="O63" s="341"/>
      <c r="P63" s="341"/>
      <c r="Q63" s="342"/>
    </row>
    <row r="64" spans="1:17" s="343" customFormat="1" ht="20.100000000000001" customHeight="1" thickBot="1">
      <c r="A64" s="304"/>
      <c r="B64" s="352" t="s">
        <v>314</v>
      </c>
      <c r="C64" s="379" t="s">
        <v>283</v>
      </c>
      <c r="D64" s="379" t="s">
        <v>183</v>
      </c>
      <c r="E64" s="379" t="s">
        <v>293</v>
      </c>
      <c r="F64" s="379" t="s">
        <v>309</v>
      </c>
      <c r="G64" s="380">
        <v>117</v>
      </c>
      <c r="H64" s="380">
        <v>99.31</v>
      </c>
      <c r="I64" s="380" t="s">
        <v>183</v>
      </c>
      <c r="J64" s="380" t="s">
        <v>183</v>
      </c>
      <c r="K64" s="380">
        <v>102.74</v>
      </c>
      <c r="L64" s="380" t="s">
        <v>183</v>
      </c>
      <c r="M64" s="381" t="s">
        <v>183</v>
      </c>
      <c r="N64" s="382">
        <v>103.4</v>
      </c>
      <c r="O64" s="341"/>
      <c r="P64" s="341"/>
      <c r="Q64" s="342"/>
    </row>
    <row r="65" spans="2:17" ht="15.6" customHeight="1">
      <c r="B65" s="359"/>
      <c r="C65" s="360"/>
      <c r="D65" s="359"/>
      <c r="E65" s="360"/>
      <c r="F65" s="360"/>
      <c r="G65" s="360"/>
      <c r="H65" s="360"/>
      <c r="I65" s="360"/>
      <c r="J65" s="360"/>
      <c r="K65" s="360"/>
      <c r="L65" s="360"/>
      <c r="M65" s="383"/>
      <c r="N65" s="100" t="s">
        <v>64</v>
      </c>
      <c r="O65" s="385"/>
      <c r="Q65" s="361"/>
    </row>
    <row r="66" spans="2:17" ht="22.5" customHeight="1"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7"/>
      <c r="Q66" s="361"/>
    </row>
    <row r="67" spans="2:17" ht="27.75" customHeight="1">
      <c r="B67" s="388"/>
      <c r="C67" s="388"/>
      <c r="D67" s="388"/>
      <c r="E67" s="388"/>
      <c r="F67" s="388"/>
      <c r="G67" s="389"/>
      <c r="H67" s="388"/>
      <c r="I67" s="388"/>
      <c r="J67" s="388"/>
      <c r="K67" s="388"/>
      <c r="L67" s="388"/>
      <c r="M67" s="388"/>
      <c r="N67" s="388"/>
      <c r="O67" s="315"/>
      <c r="Q67" s="361"/>
    </row>
    <row r="68" spans="2:17">
      <c r="M68" s="247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topLeftCell="A21" zoomScale="80" zoomScaleNormal="80" zoomScaleSheetLayoutView="100" workbookViewId="0"/>
  </sheetViews>
  <sheetFormatPr baseColWidth="10" defaultColWidth="12.5703125" defaultRowHeight="15.75"/>
  <cols>
    <col min="1" max="1" width="2.7109375" style="390" customWidth="1"/>
    <col min="2" max="2" width="16" style="391" bestFit="1" customWidth="1"/>
    <col min="3" max="3" width="12.7109375" style="391" customWidth="1"/>
    <col min="4" max="4" width="36" style="391" bestFit="1" customWidth="1"/>
    <col min="5" max="5" width="7.7109375" style="391" customWidth="1"/>
    <col min="6" max="6" width="21.7109375" style="391" customWidth="1"/>
    <col min="7" max="7" width="60.7109375" style="391" customWidth="1"/>
    <col min="8" max="8" width="3.140625" style="306" customWidth="1"/>
    <col min="9" max="9" width="9.28515625" style="306" customWidth="1"/>
    <col min="10" max="10" width="10.85546875" style="306" bestFit="1" customWidth="1"/>
    <col min="11" max="11" width="12.5703125" style="306"/>
    <col min="12" max="13" width="14.7109375" style="306" bestFit="1" customWidth="1"/>
    <col min="14" max="14" width="12.85546875" style="306" bestFit="1" customWidth="1"/>
    <col min="15" max="16384" width="12.5703125" style="306"/>
  </cols>
  <sheetData>
    <row r="1" spans="1:14" ht="11.25" customHeight="1"/>
    <row r="2" spans="1:14">
      <c r="G2" s="309"/>
      <c r="H2" s="310"/>
    </row>
    <row r="3" spans="1:14" ht="8.25" customHeight="1">
      <c r="H3" s="310"/>
    </row>
    <row r="4" spans="1:14" ht="1.5" customHeight="1" thickBot="1">
      <c r="H4" s="310"/>
    </row>
    <row r="5" spans="1:14" ht="26.25" customHeight="1" thickBot="1">
      <c r="B5" s="690" t="s">
        <v>315</v>
      </c>
      <c r="C5" s="691"/>
      <c r="D5" s="691"/>
      <c r="E5" s="691"/>
      <c r="F5" s="691"/>
      <c r="G5" s="692"/>
      <c r="H5" s="311"/>
    </row>
    <row r="6" spans="1:14" ht="15" customHeight="1">
      <c r="B6" s="693"/>
      <c r="C6" s="693"/>
      <c r="D6" s="693"/>
      <c r="E6" s="693"/>
      <c r="F6" s="693"/>
      <c r="G6" s="693"/>
      <c r="H6" s="312"/>
    </row>
    <row r="7" spans="1:14" ht="33.6" customHeight="1">
      <c r="B7" s="694" t="s">
        <v>316</v>
      </c>
      <c r="C7" s="694"/>
      <c r="D7" s="694"/>
      <c r="E7" s="694"/>
      <c r="F7" s="694"/>
      <c r="G7" s="694"/>
      <c r="H7" s="312"/>
    </row>
    <row r="8" spans="1:14" ht="27" customHeight="1">
      <c r="B8" s="695" t="s">
        <v>317</v>
      </c>
      <c r="C8" s="696"/>
      <c r="D8" s="696"/>
      <c r="E8" s="696"/>
      <c r="F8" s="696"/>
      <c r="G8" s="696"/>
      <c r="H8" s="312"/>
    </row>
    <row r="9" spans="1:14" ht="9" customHeight="1">
      <c r="B9" s="392"/>
      <c r="C9" s="393"/>
      <c r="D9" s="393"/>
      <c r="E9" s="393"/>
      <c r="F9" s="393"/>
      <c r="G9" s="393"/>
      <c r="H9" s="312"/>
    </row>
    <row r="10" spans="1:14" s="343" customFormat="1" ht="21" customHeight="1">
      <c r="A10" s="390"/>
      <c r="B10" s="697" t="s">
        <v>256</v>
      </c>
      <c r="C10" s="697"/>
      <c r="D10" s="697"/>
      <c r="E10" s="697"/>
      <c r="F10" s="697"/>
      <c r="G10" s="697"/>
      <c r="H10" s="394"/>
    </row>
    <row r="11" spans="1:14" ht="3.75" customHeight="1" thickBot="1">
      <c r="B11" s="395"/>
      <c r="C11" s="396"/>
      <c r="D11" s="396"/>
      <c r="E11" s="396"/>
      <c r="F11" s="396"/>
      <c r="G11" s="396"/>
      <c r="H11" s="365"/>
    </row>
    <row r="12" spans="1:14" ht="30" customHeight="1">
      <c r="B12" s="319" t="s">
        <v>191</v>
      </c>
      <c r="C12" s="320" t="s">
        <v>257</v>
      </c>
      <c r="D12" s="321" t="s">
        <v>258</v>
      </c>
      <c r="E12" s="320" t="s">
        <v>259</v>
      </c>
      <c r="F12" s="321" t="s">
        <v>260</v>
      </c>
      <c r="G12" s="397" t="s">
        <v>318</v>
      </c>
      <c r="H12" s="327"/>
    </row>
    <row r="13" spans="1:14" ht="30" customHeight="1">
      <c r="B13" s="328"/>
      <c r="C13" s="329"/>
      <c r="D13" s="398" t="s">
        <v>263</v>
      </c>
      <c r="E13" s="329"/>
      <c r="F13" s="330"/>
      <c r="G13" s="399" t="s">
        <v>319</v>
      </c>
      <c r="H13" s="334"/>
    </row>
    <row r="14" spans="1:14" s="407" customFormat="1" ht="30" customHeight="1">
      <c r="A14" s="400"/>
      <c r="B14" s="401" t="s">
        <v>265</v>
      </c>
      <c r="C14" s="402" t="s">
        <v>320</v>
      </c>
      <c r="D14" s="402" t="s">
        <v>321</v>
      </c>
      <c r="E14" s="402" t="s">
        <v>268</v>
      </c>
      <c r="F14" s="403" t="s">
        <v>322</v>
      </c>
      <c r="G14" s="404">
        <v>90.33</v>
      </c>
      <c r="H14" s="341"/>
      <c r="I14" s="405"/>
      <c r="J14" s="406"/>
    </row>
    <row r="15" spans="1:14" s="407" customFormat="1" ht="30" customHeight="1" thickBot="1">
      <c r="A15" s="400"/>
      <c r="B15" s="352" t="s">
        <v>271</v>
      </c>
      <c r="C15" s="379" t="s">
        <v>320</v>
      </c>
      <c r="D15" s="379" t="s">
        <v>275</v>
      </c>
      <c r="E15" s="379" t="s">
        <v>268</v>
      </c>
      <c r="F15" s="379" t="s">
        <v>274</v>
      </c>
      <c r="G15" s="408">
        <v>99.36</v>
      </c>
      <c r="H15" s="341"/>
      <c r="I15" s="405"/>
      <c r="J15" s="406"/>
    </row>
    <row r="16" spans="1:14" s="407" customFormat="1" ht="50.25" customHeight="1">
      <c r="A16" s="409"/>
      <c r="B16" s="410"/>
      <c r="C16" s="411"/>
      <c r="D16" s="410"/>
      <c r="E16" s="411"/>
      <c r="F16" s="411"/>
      <c r="G16" s="411"/>
      <c r="H16" s="341"/>
      <c r="I16" s="412"/>
      <c r="J16" s="413"/>
      <c r="N16" s="414"/>
    </row>
    <row r="17" spans="1:10" s="343" customFormat="1" ht="15" customHeight="1">
      <c r="A17" s="390"/>
      <c r="B17" s="697" t="s">
        <v>277</v>
      </c>
      <c r="C17" s="697"/>
      <c r="D17" s="697"/>
      <c r="E17" s="697"/>
      <c r="F17" s="697"/>
      <c r="G17" s="697"/>
      <c r="H17" s="394"/>
    </row>
    <row r="18" spans="1:10" s="343" customFormat="1" ht="4.5" customHeight="1" thickBot="1">
      <c r="A18" s="390"/>
      <c r="B18" s="415"/>
      <c r="C18" s="416"/>
      <c r="D18" s="416"/>
      <c r="E18" s="416"/>
      <c r="F18" s="416"/>
      <c r="G18" s="416"/>
      <c r="H18" s="417"/>
    </row>
    <row r="19" spans="1:10" s="343" customFormat="1" ht="30" customHeight="1">
      <c r="A19" s="390"/>
      <c r="B19" s="418" t="s">
        <v>191</v>
      </c>
      <c r="C19" s="419" t="s">
        <v>257</v>
      </c>
      <c r="D19" s="420" t="s">
        <v>258</v>
      </c>
      <c r="E19" s="419" t="s">
        <v>259</v>
      </c>
      <c r="F19" s="420" t="s">
        <v>260</v>
      </c>
      <c r="G19" s="421" t="s">
        <v>318</v>
      </c>
      <c r="H19" s="422"/>
    </row>
    <row r="20" spans="1:10" s="343" customFormat="1" ht="30" customHeight="1">
      <c r="A20" s="390"/>
      <c r="B20" s="423"/>
      <c r="C20" s="424"/>
      <c r="D20" s="398" t="s">
        <v>263</v>
      </c>
      <c r="E20" s="424"/>
      <c r="F20" s="398" t="s">
        <v>278</v>
      </c>
      <c r="G20" s="399" t="str">
        <f>$G$13</f>
        <v>Semana 30 - 2020: 20/07 - 26/07</v>
      </c>
      <c r="H20" s="425"/>
    </row>
    <row r="21" spans="1:10" s="343" customFormat="1" ht="30" customHeight="1">
      <c r="A21" s="390"/>
      <c r="B21" s="335" t="s">
        <v>279</v>
      </c>
      <c r="C21" s="426" t="s">
        <v>320</v>
      </c>
      <c r="D21" s="426" t="s">
        <v>281</v>
      </c>
      <c r="E21" s="426" t="s">
        <v>268</v>
      </c>
      <c r="F21" s="427" t="s">
        <v>282</v>
      </c>
      <c r="G21" s="428">
        <v>111.81</v>
      </c>
      <c r="H21" s="341"/>
      <c r="I21" s="405"/>
      <c r="J21" s="406"/>
    </row>
    <row r="22" spans="1:10" s="343" customFormat="1" ht="30" customHeight="1">
      <c r="A22" s="390"/>
      <c r="B22" s="429"/>
      <c r="C22" s="426" t="s">
        <v>320</v>
      </c>
      <c r="D22" s="426" t="s">
        <v>323</v>
      </c>
      <c r="E22" s="426" t="s">
        <v>268</v>
      </c>
      <c r="F22" s="427" t="s">
        <v>324</v>
      </c>
      <c r="G22" s="430">
        <v>69.88</v>
      </c>
      <c r="H22" s="341"/>
      <c r="I22" s="405"/>
      <c r="J22" s="406"/>
    </row>
    <row r="23" spans="1:10" s="343" customFormat="1" ht="30" customHeight="1">
      <c r="A23" s="390"/>
      <c r="B23" s="429"/>
      <c r="C23" s="426" t="s">
        <v>320</v>
      </c>
      <c r="D23" s="426" t="s">
        <v>286</v>
      </c>
      <c r="E23" s="426" t="s">
        <v>268</v>
      </c>
      <c r="F23" s="427" t="s">
        <v>324</v>
      </c>
      <c r="G23" s="430">
        <v>58.9</v>
      </c>
      <c r="H23" s="341"/>
      <c r="I23" s="405"/>
      <c r="J23" s="406"/>
    </row>
    <row r="24" spans="1:10" s="343" customFormat="1" ht="30" customHeight="1">
      <c r="A24" s="390"/>
      <c r="B24" s="431"/>
      <c r="C24" s="426" t="s">
        <v>320</v>
      </c>
      <c r="D24" s="426" t="s">
        <v>325</v>
      </c>
      <c r="E24" s="426" t="s">
        <v>268</v>
      </c>
      <c r="F24" s="426" t="s">
        <v>324</v>
      </c>
      <c r="G24" s="430">
        <v>80.430000000000007</v>
      </c>
      <c r="H24" s="341"/>
      <c r="I24" s="405"/>
      <c r="J24" s="406"/>
    </row>
    <row r="25" spans="1:10" s="343" customFormat="1" ht="30" customHeight="1">
      <c r="A25" s="390"/>
      <c r="B25" s="432" t="s">
        <v>289</v>
      </c>
      <c r="C25" s="433" t="s">
        <v>320</v>
      </c>
      <c r="D25" s="433" t="s">
        <v>290</v>
      </c>
      <c r="E25" s="433" t="s">
        <v>268</v>
      </c>
      <c r="F25" s="433" t="s">
        <v>326</v>
      </c>
      <c r="G25" s="434">
        <v>99.04</v>
      </c>
      <c r="I25" s="405"/>
      <c r="J25" s="406"/>
    </row>
    <row r="26" spans="1:10" s="343" customFormat="1" ht="30" customHeight="1" thickBot="1">
      <c r="A26" s="390"/>
      <c r="B26" s="352" t="s">
        <v>296</v>
      </c>
      <c r="C26" s="379" t="s">
        <v>320</v>
      </c>
      <c r="D26" s="379" t="s">
        <v>327</v>
      </c>
      <c r="E26" s="379" t="s">
        <v>268</v>
      </c>
      <c r="F26" s="379" t="s">
        <v>293</v>
      </c>
      <c r="G26" s="435">
        <v>161.01</v>
      </c>
      <c r="H26" s="341"/>
      <c r="I26" s="405"/>
      <c r="J26" s="406"/>
    </row>
    <row r="27" spans="1:10" ht="15.6" customHeight="1">
      <c r="B27" s="359"/>
      <c r="C27" s="360"/>
      <c r="D27" s="359"/>
      <c r="E27" s="360"/>
      <c r="F27" s="360"/>
      <c r="G27" s="360"/>
      <c r="H27" s="385"/>
    </row>
    <row r="28" spans="1:10" s="343" customFormat="1" ht="15" customHeight="1">
      <c r="A28" s="390"/>
      <c r="B28" s="687" t="s">
        <v>299</v>
      </c>
      <c r="C28" s="687"/>
      <c r="D28" s="687"/>
      <c r="E28" s="687"/>
      <c r="F28" s="687"/>
      <c r="G28" s="687"/>
      <c r="H28" s="394"/>
    </row>
    <row r="29" spans="1:10" s="343" customFormat="1" ht="4.5" customHeight="1" thickBot="1">
      <c r="A29" s="390"/>
      <c r="B29" s="415"/>
      <c r="C29" s="416"/>
      <c r="D29" s="416"/>
      <c r="E29" s="416"/>
      <c r="F29" s="416"/>
      <c r="G29" s="416"/>
      <c r="H29" s="417"/>
    </row>
    <row r="30" spans="1:10" s="343" customFormat="1" ht="30" customHeight="1">
      <c r="A30" s="390"/>
      <c r="B30" s="418" t="s">
        <v>191</v>
      </c>
      <c r="C30" s="419" t="s">
        <v>257</v>
      </c>
      <c r="D30" s="420" t="s">
        <v>258</v>
      </c>
      <c r="E30" s="419" t="s">
        <v>259</v>
      </c>
      <c r="F30" s="420" t="s">
        <v>260</v>
      </c>
      <c r="G30" s="421" t="s">
        <v>318</v>
      </c>
      <c r="H30" s="422"/>
    </row>
    <row r="31" spans="1:10" s="343" customFormat="1" ht="30" customHeight="1">
      <c r="A31" s="390"/>
      <c r="B31" s="423"/>
      <c r="C31" s="424"/>
      <c r="D31" s="398" t="s">
        <v>263</v>
      </c>
      <c r="E31" s="424"/>
      <c r="F31" s="398"/>
      <c r="G31" s="399" t="str">
        <f>$G$13</f>
        <v>Semana 30 - 2020: 20/07 - 26/07</v>
      </c>
      <c r="H31" s="425"/>
    </row>
    <row r="32" spans="1:10" s="343" customFormat="1" ht="30" customHeight="1">
      <c r="A32" s="390"/>
      <c r="B32" s="432" t="s">
        <v>300</v>
      </c>
      <c r="C32" s="433" t="s">
        <v>320</v>
      </c>
      <c r="D32" s="433" t="s">
        <v>328</v>
      </c>
      <c r="E32" s="433" t="s">
        <v>293</v>
      </c>
      <c r="F32" s="433" t="s">
        <v>303</v>
      </c>
      <c r="G32" s="436">
        <v>169.21</v>
      </c>
      <c r="I32" s="405"/>
      <c r="J32" s="406"/>
    </row>
    <row r="33" spans="1:10" s="343" customFormat="1" ht="30" customHeight="1">
      <c r="A33" s="390"/>
      <c r="B33" s="432" t="s">
        <v>304</v>
      </c>
      <c r="C33" s="433" t="s">
        <v>320</v>
      </c>
      <c r="D33" s="433" t="s">
        <v>328</v>
      </c>
      <c r="E33" s="433" t="s">
        <v>293</v>
      </c>
      <c r="F33" s="433" t="s">
        <v>293</v>
      </c>
      <c r="G33" s="436">
        <v>54.95</v>
      </c>
      <c r="I33" s="405"/>
      <c r="J33" s="406"/>
    </row>
    <row r="34" spans="1:10" s="343" customFormat="1" ht="30" customHeight="1">
      <c r="A34" s="390"/>
      <c r="B34" s="335" t="s">
        <v>307</v>
      </c>
      <c r="C34" s="426" t="s">
        <v>320</v>
      </c>
      <c r="D34" s="426" t="s">
        <v>329</v>
      </c>
      <c r="E34" s="426" t="s">
        <v>268</v>
      </c>
      <c r="F34" s="427" t="s">
        <v>309</v>
      </c>
      <c r="G34" s="437">
        <v>87.91</v>
      </c>
      <c r="I34" s="405"/>
      <c r="J34" s="406"/>
    </row>
    <row r="35" spans="1:10" s="343" customFormat="1" ht="30" customHeight="1">
      <c r="A35" s="390"/>
      <c r="B35" s="431"/>
      <c r="C35" s="426" t="s">
        <v>320</v>
      </c>
      <c r="D35" s="426" t="s">
        <v>330</v>
      </c>
      <c r="E35" s="426" t="s">
        <v>268</v>
      </c>
      <c r="F35" s="426" t="s">
        <v>309</v>
      </c>
      <c r="G35" s="438">
        <v>100.34</v>
      </c>
      <c r="H35" s="341"/>
      <c r="I35" s="405"/>
      <c r="J35" s="406"/>
    </row>
    <row r="36" spans="1:10" s="343" customFormat="1" ht="30" customHeight="1">
      <c r="A36" s="390"/>
      <c r="B36" s="439" t="s">
        <v>311</v>
      </c>
      <c r="C36" s="440" t="s">
        <v>320</v>
      </c>
      <c r="D36" s="440" t="s">
        <v>329</v>
      </c>
      <c r="E36" s="440" t="s">
        <v>268</v>
      </c>
      <c r="F36" s="440" t="s">
        <v>309</v>
      </c>
      <c r="G36" s="441">
        <v>125.96</v>
      </c>
      <c r="H36" s="341"/>
      <c r="I36" s="405"/>
      <c r="J36" s="406"/>
    </row>
    <row r="37" spans="1:10" s="407" customFormat="1" ht="30" customHeight="1" thickBot="1">
      <c r="A37" s="400"/>
      <c r="B37" s="352"/>
      <c r="C37" s="379" t="s">
        <v>320</v>
      </c>
      <c r="D37" s="379" t="s">
        <v>330</v>
      </c>
      <c r="E37" s="379" t="s">
        <v>268</v>
      </c>
      <c r="F37" s="379" t="s">
        <v>309</v>
      </c>
      <c r="G37" s="408">
        <v>128.28</v>
      </c>
      <c r="H37" s="341"/>
      <c r="I37" s="405"/>
      <c r="J37" s="406"/>
    </row>
    <row r="38" spans="1:10" s="343" customFormat="1" ht="30" customHeight="1">
      <c r="A38" s="390"/>
      <c r="B38" s="442"/>
      <c r="C38" s="442"/>
      <c r="D38" s="442"/>
      <c r="E38" s="442"/>
      <c r="F38" s="442"/>
      <c r="G38" s="443" t="s">
        <v>64</v>
      </c>
      <c r="I38" s="405"/>
      <c r="J38" s="406"/>
    </row>
    <row r="39" spans="1:10" ht="15.6" customHeight="1">
      <c r="B39" s="444"/>
      <c r="C39" s="445"/>
      <c r="D39" s="444"/>
      <c r="E39" s="445"/>
      <c r="F39" s="445"/>
      <c r="G39" s="306"/>
      <c r="H39" s="385"/>
    </row>
    <row r="40" spans="1:10" ht="6" customHeight="1">
      <c r="B40" s="446"/>
      <c r="C40" s="446"/>
      <c r="D40" s="446"/>
      <c r="E40" s="446"/>
      <c r="F40" s="446"/>
      <c r="G40" s="446"/>
      <c r="H40" s="387"/>
    </row>
    <row r="41" spans="1:10" ht="3.75" customHeight="1">
      <c r="B41" s="447"/>
      <c r="C41" s="447"/>
      <c r="D41" s="447"/>
      <c r="E41" s="447"/>
      <c r="F41" s="447"/>
      <c r="G41" s="448" t="s">
        <v>331</v>
      </c>
      <c r="H41" s="315"/>
    </row>
    <row r="42" spans="1:10" ht="15.6" customHeight="1">
      <c r="B42" s="444"/>
      <c r="C42" s="445"/>
      <c r="D42" s="444"/>
      <c r="E42" s="445"/>
      <c r="F42" s="445"/>
      <c r="G42" s="445"/>
      <c r="H42" s="385"/>
    </row>
    <row r="43" spans="1:10">
      <c r="G43" s="306"/>
    </row>
    <row r="44" spans="1:10" ht="15">
      <c r="B44" s="688"/>
      <c r="C44" s="688"/>
      <c r="D44" s="688"/>
      <c r="E44" s="688"/>
      <c r="F44" s="688"/>
      <c r="G44" s="688"/>
    </row>
    <row r="45" spans="1:10" ht="15">
      <c r="B45" s="689"/>
      <c r="C45" s="689"/>
      <c r="D45" s="689"/>
      <c r="E45" s="689"/>
      <c r="F45" s="689"/>
      <c r="G45" s="689"/>
    </row>
  </sheetData>
  <mergeCells count="8">
    <mergeCell ref="B28:G28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7"/>
  <sheetViews>
    <sheetView topLeftCell="A24" zoomScale="70" zoomScaleNormal="70" zoomScaleSheetLayoutView="75" workbookViewId="0">
      <selection activeCell="B1" sqref="B1"/>
    </sheetView>
  </sheetViews>
  <sheetFormatPr baseColWidth="10" defaultColWidth="12.5703125" defaultRowHeight="16.350000000000001" customHeight="1"/>
  <cols>
    <col min="1" max="1" width="2.7109375" style="449" customWidth="1"/>
    <col min="2" max="2" width="21.5703125" style="451" bestFit="1" customWidth="1"/>
    <col min="3" max="3" width="12" style="451" bestFit="1" customWidth="1"/>
    <col min="4" max="4" width="29.5703125" style="451" bestFit="1" customWidth="1"/>
    <col min="5" max="5" width="10.140625" style="451" customWidth="1"/>
    <col min="6" max="6" width="12" style="451" bestFit="1" customWidth="1"/>
    <col min="7" max="14" width="10.7109375" style="451" customWidth="1"/>
    <col min="15" max="15" width="1.140625" style="306" customWidth="1"/>
    <col min="16" max="16" width="9.28515625" style="306" customWidth="1"/>
    <col min="17" max="17" width="12.5703125" style="306"/>
    <col min="18" max="18" width="10.85546875" style="306" bestFit="1" customWidth="1"/>
    <col min="19" max="16384" width="12.5703125" style="306"/>
  </cols>
  <sheetData>
    <row r="2" spans="1:18" ht="16.350000000000001" customHeight="1">
      <c r="B2" s="450"/>
      <c r="C2" s="450"/>
      <c r="D2" s="450"/>
      <c r="E2" s="450"/>
      <c r="F2" s="450"/>
      <c r="G2" s="450"/>
      <c r="K2" s="309"/>
      <c r="L2" s="309"/>
      <c r="M2" s="309"/>
      <c r="N2" s="309"/>
    </row>
    <row r="3" spans="1:18" ht="16.350000000000001" customHeight="1">
      <c r="B3" s="450"/>
      <c r="C3" s="450"/>
      <c r="D3" s="450"/>
      <c r="E3" s="450"/>
      <c r="F3" s="450"/>
      <c r="G3" s="450"/>
    </row>
    <row r="4" spans="1:18" ht="29.25" customHeight="1" thickBot="1">
      <c r="B4" s="679" t="s">
        <v>332</v>
      </c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79"/>
    </row>
    <row r="5" spans="1:18" ht="16.350000000000001" customHeight="1">
      <c r="B5" s="680" t="s">
        <v>333</v>
      </c>
      <c r="C5" s="681"/>
      <c r="D5" s="681"/>
      <c r="E5" s="681"/>
      <c r="F5" s="681"/>
      <c r="G5" s="681"/>
      <c r="H5" s="681"/>
      <c r="I5" s="681"/>
      <c r="J5" s="681"/>
      <c r="K5" s="681"/>
      <c r="L5" s="681"/>
      <c r="M5" s="681"/>
      <c r="N5" s="682"/>
    </row>
    <row r="6" spans="1:18" ht="16.350000000000001" customHeight="1" thickBot="1">
      <c r="B6" s="683" t="s">
        <v>254</v>
      </c>
      <c r="C6" s="684"/>
      <c r="D6" s="684"/>
      <c r="E6" s="684"/>
      <c r="F6" s="684"/>
      <c r="G6" s="684"/>
      <c r="H6" s="684"/>
      <c r="I6" s="684"/>
      <c r="J6" s="684"/>
      <c r="K6" s="684"/>
      <c r="L6" s="684"/>
      <c r="M6" s="684"/>
      <c r="N6" s="685"/>
    </row>
    <row r="7" spans="1:18" ht="16.350000000000001" customHeight="1">
      <c r="B7" s="693"/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Q7" s="305"/>
    </row>
    <row r="8" spans="1:18" ht="16.350000000000001" customHeight="1">
      <c r="B8" s="686" t="s">
        <v>255</v>
      </c>
      <c r="C8" s="686"/>
      <c r="D8" s="686"/>
      <c r="E8" s="686"/>
      <c r="F8" s="686"/>
      <c r="G8" s="686"/>
      <c r="H8" s="686"/>
      <c r="I8" s="686"/>
      <c r="J8" s="686"/>
      <c r="K8" s="686"/>
      <c r="L8" s="686"/>
      <c r="M8" s="686"/>
      <c r="N8" s="686"/>
    </row>
    <row r="9" spans="1:18" ht="29.25" customHeight="1">
      <c r="B9" s="698" t="s">
        <v>77</v>
      </c>
      <c r="C9" s="698"/>
      <c r="D9" s="698"/>
      <c r="E9" s="698"/>
      <c r="F9" s="698"/>
      <c r="G9" s="698"/>
      <c r="H9" s="698"/>
      <c r="I9" s="698"/>
      <c r="J9" s="698"/>
      <c r="K9" s="698"/>
      <c r="L9" s="698"/>
      <c r="M9" s="698"/>
      <c r="N9" s="698"/>
      <c r="P9" s="315"/>
      <c r="Q9" s="315"/>
    </row>
    <row r="10" spans="1:18" ht="3" customHeight="1" thickBot="1">
      <c r="P10" s="315"/>
      <c r="Q10" s="315"/>
    </row>
    <row r="11" spans="1:18" ht="22.15" customHeight="1">
      <c r="B11" s="319" t="s">
        <v>191</v>
      </c>
      <c r="C11" s="320" t="s">
        <v>257</v>
      </c>
      <c r="D11" s="321" t="s">
        <v>258</v>
      </c>
      <c r="E11" s="320" t="s">
        <v>259</v>
      </c>
      <c r="F11" s="321" t="s">
        <v>260</v>
      </c>
      <c r="G11" s="322" t="s">
        <v>261</v>
      </c>
      <c r="H11" s="323"/>
      <c r="I11" s="324"/>
      <c r="J11" s="323" t="s">
        <v>262</v>
      </c>
      <c r="K11" s="323"/>
      <c r="L11" s="325"/>
      <c r="M11" s="325"/>
      <c r="N11" s="326"/>
    </row>
    <row r="12" spans="1:18" ht="16.350000000000001" customHeight="1">
      <c r="B12" s="328"/>
      <c r="C12" s="329"/>
      <c r="D12" s="330" t="s">
        <v>263</v>
      </c>
      <c r="E12" s="329"/>
      <c r="F12" s="330"/>
      <c r="G12" s="331">
        <v>44002</v>
      </c>
      <c r="H12" s="331">
        <v>44003</v>
      </c>
      <c r="I12" s="331">
        <v>44004</v>
      </c>
      <c r="J12" s="331">
        <v>44005</v>
      </c>
      <c r="K12" s="331">
        <v>44006</v>
      </c>
      <c r="L12" s="331">
        <v>44007</v>
      </c>
      <c r="M12" s="452">
        <v>44008</v>
      </c>
      <c r="N12" s="453" t="s">
        <v>264</v>
      </c>
    </row>
    <row r="13" spans="1:18" ht="20.100000000000001" customHeight="1">
      <c r="B13" s="454" t="s">
        <v>334</v>
      </c>
      <c r="C13" s="455" t="s">
        <v>231</v>
      </c>
      <c r="D13" s="455" t="s">
        <v>335</v>
      </c>
      <c r="E13" s="455" t="s">
        <v>293</v>
      </c>
      <c r="F13" s="455" t="s">
        <v>336</v>
      </c>
      <c r="G13" s="346">
        <v>190</v>
      </c>
      <c r="H13" s="346">
        <v>190</v>
      </c>
      <c r="I13" s="346">
        <v>190</v>
      </c>
      <c r="J13" s="346">
        <v>190</v>
      </c>
      <c r="K13" s="346">
        <v>190</v>
      </c>
      <c r="L13" s="346" t="s">
        <v>183</v>
      </c>
      <c r="M13" s="456" t="s">
        <v>183</v>
      </c>
      <c r="N13" s="457">
        <v>190</v>
      </c>
      <c r="P13" s="341"/>
      <c r="Q13" s="342"/>
      <c r="R13" s="361"/>
    </row>
    <row r="14" spans="1:18" ht="20.100000000000001" customHeight="1">
      <c r="B14" s="454"/>
      <c r="C14" s="402" t="s">
        <v>337</v>
      </c>
      <c r="D14" s="402" t="s">
        <v>335</v>
      </c>
      <c r="E14" s="402" t="s">
        <v>293</v>
      </c>
      <c r="F14" s="402" t="s">
        <v>336</v>
      </c>
      <c r="G14" s="337">
        <v>235</v>
      </c>
      <c r="H14" s="337">
        <v>235</v>
      </c>
      <c r="I14" s="337">
        <v>235</v>
      </c>
      <c r="J14" s="337">
        <v>235</v>
      </c>
      <c r="K14" s="337">
        <v>235</v>
      </c>
      <c r="L14" s="337" t="s">
        <v>183</v>
      </c>
      <c r="M14" s="458" t="s">
        <v>183</v>
      </c>
      <c r="N14" s="459">
        <v>235</v>
      </c>
      <c r="P14" s="341"/>
      <c r="Q14" s="342"/>
      <c r="R14" s="361"/>
    </row>
    <row r="15" spans="1:18" ht="20.100000000000001" customHeight="1">
      <c r="B15" s="454"/>
      <c r="C15" s="402" t="s">
        <v>207</v>
      </c>
      <c r="D15" s="402" t="s">
        <v>338</v>
      </c>
      <c r="E15" s="402" t="s">
        <v>293</v>
      </c>
      <c r="F15" s="402" t="s">
        <v>339</v>
      </c>
      <c r="G15" s="337">
        <v>120</v>
      </c>
      <c r="H15" s="337">
        <v>120</v>
      </c>
      <c r="I15" s="337">
        <v>120</v>
      </c>
      <c r="J15" s="337">
        <v>120</v>
      </c>
      <c r="K15" s="337">
        <v>120</v>
      </c>
      <c r="L15" s="337" t="s">
        <v>183</v>
      </c>
      <c r="M15" s="458" t="s">
        <v>183</v>
      </c>
      <c r="N15" s="459">
        <v>120</v>
      </c>
      <c r="P15" s="341"/>
      <c r="Q15" s="342"/>
      <c r="R15" s="361"/>
    </row>
    <row r="16" spans="1:18" s="462" customFormat="1" ht="20.100000000000001" customHeight="1">
      <c r="A16" s="460"/>
      <c r="B16" s="461"/>
      <c r="C16" s="402" t="s">
        <v>231</v>
      </c>
      <c r="D16" s="402" t="s">
        <v>338</v>
      </c>
      <c r="E16" s="402" t="s">
        <v>293</v>
      </c>
      <c r="F16" s="402" t="s">
        <v>339</v>
      </c>
      <c r="G16" s="337">
        <v>177.43</v>
      </c>
      <c r="H16" s="337">
        <v>177.43</v>
      </c>
      <c r="I16" s="337">
        <v>177.43</v>
      </c>
      <c r="J16" s="337">
        <v>177.43</v>
      </c>
      <c r="K16" s="337">
        <v>177.43</v>
      </c>
      <c r="L16" s="337" t="s">
        <v>183</v>
      </c>
      <c r="M16" s="458" t="s">
        <v>183</v>
      </c>
      <c r="N16" s="459">
        <v>177.43</v>
      </c>
      <c r="P16" s="341"/>
      <c r="Q16" s="342"/>
      <c r="R16" s="463"/>
    </row>
    <row r="17" spans="1:18" s="462" customFormat="1" ht="20.100000000000001" customHeight="1">
      <c r="A17" s="460"/>
      <c r="B17" s="439" t="s">
        <v>340</v>
      </c>
      <c r="C17" s="402" t="s">
        <v>341</v>
      </c>
      <c r="D17" s="402" t="s">
        <v>302</v>
      </c>
      <c r="E17" s="402" t="s">
        <v>293</v>
      </c>
      <c r="F17" s="402" t="s">
        <v>293</v>
      </c>
      <c r="G17" s="337">
        <v>58</v>
      </c>
      <c r="H17" s="337">
        <v>59</v>
      </c>
      <c r="I17" s="337">
        <v>53</v>
      </c>
      <c r="J17" s="337">
        <v>59</v>
      </c>
      <c r="K17" s="337">
        <v>53</v>
      </c>
      <c r="L17" s="337" t="s">
        <v>183</v>
      </c>
      <c r="M17" s="458" t="s">
        <v>183</v>
      </c>
      <c r="N17" s="459">
        <v>56.4</v>
      </c>
      <c r="P17" s="341"/>
      <c r="Q17" s="342"/>
      <c r="R17" s="361"/>
    </row>
    <row r="18" spans="1:18" ht="20.100000000000001" customHeight="1">
      <c r="B18" s="454"/>
      <c r="C18" s="402" t="s">
        <v>234</v>
      </c>
      <c r="D18" s="402" t="s">
        <v>302</v>
      </c>
      <c r="E18" s="402" t="s">
        <v>293</v>
      </c>
      <c r="F18" s="402" t="s">
        <v>293</v>
      </c>
      <c r="G18" s="464">
        <v>60</v>
      </c>
      <c r="H18" s="464">
        <v>60</v>
      </c>
      <c r="I18" s="464">
        <v>60</v>
      </c>
      <c r="J18" s="464">
        <v>60</v>
      </c>
      <c r="K18" s="464">
        <v>60</v>
      </c>
      <c r="L18" s="465" t="s">
        <v>183</v>
      </c>
      <c r="M18" s="466" t="s">
        <v>183</v>
      </c>
      <c r="N18" s="467">
        <v>60</v>
      </c>
      <c r="P18" s="341"/>
      <c r="Q18" s="342"/>
      <c r="R18" s="361"/>
    </row>
    <row r="19" spans="1:18" s="462" customFormat="1" ht="20.100000000000001" customHeight="1">
      <c r="A19" s="460"/>
      <c r="B19" s="461"/>
      <c r="C19" s="402" t="s">
        <v>236</v>
      </c>
      <c r="D19" s="402" t="s">
        <v>302</v>
      </c>
      <c r="E19" s="402" t="s">
        <v>293</v>
      </c>
      <c r="F19" s="402" t="s">
        <v>293</v>
      </c>
      <c r="G19" s="464">
        <v>54</v>
      </c>
      <c r="H19" s="464">
        <v>54</v>
      </c>
      <c r="I19" s="464">
        <v>54</v>
      </c>
      <c r="J19" s="464">
        <v>54</v>
      </c>
      <c r="K19" s="464">
        <v>54</v>
      </c>
      <c r="L19" s="464" t="s">
        <v>183</v>
      </c>
      <c r="M19" s="468" t="s">
        <v>183</v>
      </c>
      <c r="N19" s="467">
        <v>54</v>
      </c>
      <c r="P19" s="341"/>
      <c r="Q19" s="342"/>
      <c r="R19" s="463"/>
    </row>
    <row r="20" spans="1:18" s="462" customFormat="1" ht="20.100000000000001" customHeight="1">
      <c r="A20" s="460"/>
      <c r="B20" s="439" t="s">
        <v>342</v>
      </c>
      <c r="C20" s="402" t="s">
        <v>214</v>
      </c>
      <c r="D20" s="402" t="s">
        <v>183</v>
      </c>
      <c r="E20" s="402" t="s">
        <v>293</v>
      </c>
      <c r="F20" s="402" t="s">
        <v>293</v>
      </c>
      <c r="G20" s="337">
        <v>92</v>
      </c>
      <c r="H20" s="337">
        <v>90</v>
      </c>
      <c r="I20" s="337">
        <v>88</v>
      </c>
      <c r="J20" s="337">
        <v>87</v>
      </c>
      <c r="K20" s="337">
        <v>88</v>
      </c>
      <c r="L20" s="337" t="s">
        <v>183</v>
      </c>
      <c r="M20" s="458" t="s">
        <v>183</v>
      </c>
      <c r="N20" s="459">
        <v>89.33</v>
      </c>
      <c r="P20" s="341"/>
      <c r="Q20" s="342"/>
      <c r="R20" s="463"/>
    </row>
    <row r="21" spans="1:18" s="462" customFormat="1" ht="20.100000000000001" customHeight="1">
      <c r="A21" s="460"/>
      <c r="B21" s="439" t="s">
        <v>343</v>
      </c>
      <c r="C21" s="402" t="s">
        <v>341</v>
      </c>
      <c r="D21" s="402" t="s">
        <v>321</v>
      </c>
      <c r="E21" s="402" t="s">
        <v>293</v>
      </c>
      <c r="F21" s="402" t="s">
        <v>344</v>
      </c>
      <c r="G21" s="337">
        <v>30</v>
      </c>
      <c r="H21" s="337">
        <v>32</v>
      </c>
      <c r="I21" s="337">
        <v>38</v>
      </c>
      <c r="J21" s="337">
        <v>36</v>
      </c>
      <c r="K21" s="337">
        <v>24</v>
      </c>
      <c r="L21" s="337" t="s">
        <v>183</v>
      </c>
      <c r="M21" s="458" t="s">
        <v>183</v>
      </c>
      <c r="N21" s="459">
        <v>32</v>
      </c>
      <c r="P21" s="341"/>
      <c r="Q21" s="342"/>
      <c r="R21" s="361"/>
    </row>
    <row r="22" spans="1:18" ht="20.100000000000001" customHeight="1">
      <c r="B22" s="454"/>
      <c r="C22" s="402" t="s">
        <v>234</v>
      </c>
      <c r="D22" s="402" t="s">
        <v>321</v>
      </c>
      <c r="E22" s="402" t="s">
        <v>293</v>
      </c>
      <c r="F22" s="402" t="s">
        <v>344</v>
      </c>
      <c r="G22" s="464">
        <v>55</v>
      </c>
      <c r="H22" s="464">
        <v>55</v>
      </c>
      <c r="I22" s="464">
        <v>55</v>
      </c>
      <c r="J22" s="464">
        <v>55</v>
      </c>
      <c r="K22" s="464">
        <v>55</v>
      </c>
      <c r="L22" s="465" t="s">
        <v>183</v>
      </c>
      <c r="M22" s="466" t="s">
        <v>183</v>
      </c>
      <c r="N22" s="467">
        <v>55</v>
      </c>
      <c r="P22" s="341"/>
      <c r="Q22" s="342"/>
      <c r="R22" s="361"/>
    </row>
    <row r="23" spans="1:18" ht="20.100000000000001" customHeight="1">
      <c r="B23" s="454"/>
      <c r="C23" s="402" t="s">
        <v>345</v>
      </c>
      <c r="D23" s="402" t="s">
        <v>321</v>
      </c>
      <c r="E23" s="402" t="s">
        <v>293</v>
      </c>
      <c r="F23" s="402" t="s">
        <v>344</v>
      </c>
      <c r="G23" s="464">
        <v>71</v>
      </c>
      <c r="H23" s="464">
        <v>71</v>
      </c>
      <c r="I23" s="464">
        <v>71</v>
      </c>
      <c r="J23" s="464">
        <v>71</v>
      </c>
      <c r="K23" s="464">
        <v>71</v>
      </c>
      <c r="L23" s="465" t="s">
        <v>183</v>
      </c>
      <c r="M23" s="466" t="s">
        <v>183</v>
      </c>
      <c r="N23" s="467">
        <v>71</v>
      </c>
      <c r="P23" s="341"/>
      <c r="Q23" s="342"/>
      <c r="R23" s="361"/>
    </row>
    <row r="24" spans="1:18" s="462" customFormat="1" ht="20.100000000000001" customHeight="1">
      <c r="A24" s="460"/>
      <c r="B24" s="461"/>
      <c r="C24" s="402" t="s">
        <v>236</v>
      </c>
      <c r="D24" s="402" t="s">
        <v>321</v>
      </c>
      <c r="E24" s="402" t="s">
        <v>293</v>
      </c>
      <c r="F24" s="402" t="s">
        <v>344</v>
      </c>
      <c r="G24" s="464">
        <v>52.5</v>
      </c>
      <c r="H24" s="464">
        <v>52.5</v>
      </c>
      <c r="I24" s="464">
        <v>52.5</v>
      </c>
      <c r="J24" s="464">
        <v>52.5</v>
      </c>
      <c r="K24" s="464">
        <v>52.5</v>
      </c>
      <c r="L24" s="464" t="s">
        <v>183</v>
      </c>
      <c r="M24" s="468" t="s">
        <v>183</v>
      </c>
      <c r="N24" s="467">
        <v>52.5</v>
      </c>
      <c r="P24" s="341"/>
      <c r="Q24" s="342"/>
      <c r="R24" s="463"/>
    </row>
    <row r="25" spans="1:18" s="462" customFormat="1" ht="20.100000000000001" customHeight="1">
      <c r="A25" s="460"/>
      <c r="B25" s="439" t="s">
        <v>346</v>
      </c>
      <c r="C25" s="402" t="s">
        <v>207</v>
      </c>
      <c r="D25" s="402" t="s">
        <v>302</v>
      </c>
      <c r="E25" s="402" t="s">
        <v>293</v>
      </c>
      <c r="F25" s="402" t="s">
        <v>293</v>
      </c>
      <c r="G25" s="337">
        <v>17.8</v>
      </c>
      <c r="H25" s="337">
        <v>17.8</v>
      </c>
      <c r="I25" s="337">
        <v>17.8</v>
      </c>
      <c r="J25" s="337">
        <v>17.8</v>
      </c>
      <c r="K25" s="337">
        <v>17.8</v>
      </c>
      <c r="L25" s="337" t="s">
        <v>183</v>
      </c>
      <c r="M25" s="458" t="s">
        <v>183</v>
      </c>
      <c r="N25" s="459">
        <v>17.8</v>
      </c>
      <c r="P25" s="341"/>
      <c r="Q25" s="342"/>
      <c r="R25" s="361"/>
    </row>
    <row r="26" spans="1:18" s="462" customFormat="1" ht="20.100000000000001" customHeight="1">
      <c r="A26" s="460"/>
      <c r="B26" s="461"/>
      <c r="C26" s="402" t="s">
        <v>337</v>
      </c>
      <c r="D26" s="402" t="s">
        <v>302</v>
      </c>
      <c r="E26" s="402" t="s">
        <v>293</v>
      </c>
      <c r="F26" s="402" t="s">
        <v>293</v>
      </c>
      <c r="G26" s="464">
        <v>24</v>
      </c>
      <c r="H26" s="464">
        <v>24</v>
      </c>
      <c r="I26" s="464">
        <v>24</v>
      </c>
      <c r="J26" s="464">
        <v>24</v>
      </c>
      <c r="K26" s="464">
        <v>24</v>
      </c>
      <c r="L26" s="464" t="s">
        <v>183</v>
      </c>
      <c r="M26" s="468" t="s">
        <v>183</v>
      </c>
      <c r="N26" s="467">
        <v>24</v>
      </c>
      <c r="P26" s="341"/>
      <c r="Q26" s="342"/>
      <c r="R26" s="463"/>
    </row>
    <row r="27" spans="1:18" ht="20.100000000000001" customHeight="1">
      <c r="B27" s="439" t="s">
        <v>347</v>
      </c>
      <c r="C27" s="402" t="s">
        <v>207</v>
      </c>
      <c r="D27" s="402" t="s">
        <v>348</v>
      </c>
      <c r="E27" s="402" t="s">
        <v>293</v>
      </c>
      <c r="F27" s="402" t="s">
        <v>349</v>
      </c>
      <c r="G27" s="464">
        <v>160</v>
      </c>
      <c r="H27" s="464">
        <v>160</v>
      </c>
      <c r="I27" s="464">
        <v>160</v>
      </c>
      <c r="J27" s="464">
        <v>160</v>
      </c>
      <c r="K27" s="464">
        <v>160</v>
      </c>
      <c r="L27" s="465" t="s">
        <v>183</v>
      </c>
      <c r="M27" s="466" t="s">
        <v>183</v>
      </c>
      <c r="N27" s="467">
        <v>160</v>
      </c>
      <c r="P27" s="341"/>
      <c r="Q27" s="342"/>
      <c r="R27" s="361"/>
    </row>
    <row r="28" spans="1:18" ht="20.100000000000001" customHeight="1">
      <c r="B28" s="454"/>
      <c r="C28" s="402" t="s">
        <v>337</v>
      </c>
      <c r="D28" s="402" t="s">
        <v>348</v>
      </c>
      <c r="E28" s="402" t="s">
        <v>293</v>
      </c>
      <c r="F28" s="402" t="s">
        <v>349</v>
      </c>
      <c r="G28" s="464">
        <v>167.76</v>
      </c>
      <c r="H28" s="464">
        <v>167.76</v>
      </c>
      <c r="I28" s="464">
        <v>167.76</v>
      </c>
      <c r="J28" s="464">
        <v>167.76</v>
      </c>
      <c r="K28" s="464">
        <v>167.76</v>
      </c>
      <c r="L28" s="465" t="s">
        <v>183</v>
      </c>
      <c r="M28" s="466" t="s">
        <v>183</v>
      </c>
      <c r="N28" s="467">
        <v>167.76</v>
      </c>
      <c r="P28" s="341"/>
      <c r="Q28" s="342"/>
      <c r="R28" s="361"/>
    </row>
    <row r="29" spans="1:18" ht="20.100000000000001" customHeight="1">
      <c r="B29" s="454"/>
      <c r="C29" s="402" t="s">
        <v>350</v>
      </c>
      <c r="D29" s="402" t="s">
        <v>348</v>
      </c>
      <c r="E29" s="402" t="s">
        <v>293</v>
      </c>
      <c r="F29" s="402" t="s">
        <v>349</v>
      </c>
      <c r="G29" s="464">
        <v>234.78</v>
      </c>
      <c r="H29" s="464">
        <v>235</v>
      </c>
      <c r="I29" s="464">
        <v>234.76</v>
      </c>
      <c r="J29" s="464">
        <v>234.65</v>
      </c>
      <c r="K29" s="464">
        <v>234.65</v>
      </c>
      <c r="L29" s="465" t="s">
        <v>183</v>
      </c>
      <c r="M29" s="466" t="s">
        <v>183</v>
      </c>
      <c r="N29" s="467">
        <v>234.77</v>
      </c>
      <c r="P29" s="341"/>
      <c r="Q29" s="342"/>
      <c r="R29" s="361"/>
    </row>
    <row r="30" spans="1:18" s="462" customFormat="1" ht="20.100000000000001" customHeight="1">
      <c r="A30" s="460"/>
      <c r="B30" s="461"/>
      <c r="C30" s="402" t="s">
        <v>345</v>
      </c>
      <c r="D30" s="402" t="s">
        <v>348</v>
      </c>
      <c r="E30" s="402" t="s">
        <v>293</v>
      </c>
      <c r="F30" s="402" t="s">
        <v>349</v>
      </c>
      <c r="G30" s="464">
        <v>230</v>
      </c>
      <c r="H30" s="464">
        <v>230</v>
      </c>
      <c r="I30" s="464">
        <v>230</v>
      </c>
      <c r="J30" s="464">
        <v>230</v>
      </c>
      <c r="K30" s="464">
        <v>230</v>
      </c>
      <c r="L30" s="464" t="s">
        <v>183</v>
      </c>
      <c r="M30" s="468" t="s">
        <v>183</v>
      </c>
      <c r="N30" s="467">
        <v>230</v>
      </c>
      <c r="P30" s="341"/>
      <c r="Q30" s="342"/>
      <c r="R30" s="463"/>
    </row>
    <row r="31" spans="1:18" ht="20.100000000000001" customHeight="1">
      <c r="B31" s="439" t="s">
        <v>351</v>
      </c>
      <c r="C31" s="402" t="s">
        <v>232</v>
      </c>
      <c r="D31" s="402" t="s">
        <v>302</v>
      </c>
      <c r="E31" s="402" t="s">
        <v>293</v>
      </c>
      <c r="F31" s="402" t="s">
        <v>293</v>
      </c>
      <c r="G31" s="464">
        <v>64</v>
      </c>
      <c r="H31" s="464">
        <v>64</v>
      </c>
      <c r="I31" s="464">
        <v>64</v>
      </c>
      <c r="J31" s="464">
        <v>64</v>
      </c>
      <c r="K31" s="464">
        <v>64</v>
      </c>
      <c r="L31" s="465" t="s">
        <v>183</v>
      </c>
      <c r="M31" s="466" t="s">
        <v>183</v>
      </c>
      <c r="N31" s="467">
        <v>64</v>
      </c>
      <c r="P31" s="341"/>
      <c r="Q31" s="342"/>
      <c r="R31" s="361"/>
    </row>
    <row r="32" spans="1:18" s="462" customFormat="1" ht="20.100000000000001" customHeight="1">
      <c r="A32" s="460"/>
      <c r="B32" s="439" t="s">
        <v>352</v>
      </c>
      <c r="C32" s="402" t="s">
        <v>234</v>
      </c>
      <c r="D32" s="402" t="s">
        <v>353</v>
      </c>
      <c r="E32" s="402" t="s">
        <v>293</v>
      </c>
      <c r="F32" s="402" t="s">
        <v>293</v>
      </c>
      <c r="G32" s="337">
        <v>20</v>
      </c>
      <c r="H32" s="337">
        <v>20</v>
      </c>
      <c r="I32" s="337">
        <v>20</v>
      </c>
      <c r="J32" s="337">
        <v>20</v>
      </c>
      <c r="K32" s="337">
        <v>20</v>
      </c>
      <c r="L32" s="337" t="s">
        <v>183</v>
      </c>
      <c r="M32" s="458" t="s">
        <v>183</v>
      </c>
      <c r="N32" s="459">
        <v>20</v>
      </c>
      <c r="P32" s="341"/>
      <c r="Q32" s="342"/>
      <c r="R32" s="361"/>
    </row>
    <row r="33" spans="1:18" ht="20.100000000000001" customHeight="1">
      <c r="B33" s="439" t="s">
        <v>354</v>
      </c>
      <c r="C33" s="402" t="s">
        <v>341</v>
      </c>
      <c r="D33" s="402" t="s">
        <v>355</v>
      </c>
      <c r="E33" s="402" t="s">
        <v>293</v>
      </c>
      <c r="F33" s="402" t="s">
        <v>293</v>
      </c>
      <c r="G33" s="464">
        <v>167</v>
      </c>
      <c r="H33" s="464">
        <v>165.5</v>
      </c>
      <c r="I33" s="464">
        <v>158</v>
      </c>
      <c r="J33" s="464">
        <v>184.5</v>
      </c>
      <c r="K33" s="464">
        <v>203</v>
      </c>
      <c r="L33" s="465" t="s">
        <v>183</v>
      </c>
      <c r="M33" s="466" t="s">
        <v>183</v>
      </c>
      <c r="N33" s="467">
        <v>175.6</v>
      </c>
      <c r="P33" s="341"/>
      <c r="Q33" s="342"/>
      <c r="R33" s="361"/>
    </row>
    <row r="34" spans="1:18" s="462" customFormat="1" ht="20.100000000000001" customHeight="1">
      <c r="A34" s="460"/>
      <c r="B34" s="461"/>
      <c r="C34" s="402" t="s">
        <v>234</v>
      </c>
      <c r="D34" s="402" t="s">
        <v>355</v>
      </c>
      <c r="E34" s="402" t="s">
        <v>293</v>
      </c>
      <c r="F34" s="402" t="s">
        <v>293</v>
      </c>
      <c r="G34" s="337">
        <v>200</v>
      </c>
      <c r="H34" s="337">
        <v>200</v>
      </c>
      <c r="I34" s="337">
        <v>200</v>
      </c>
      <c r="J34" s="337">
        <v>200</v>
      </c>
      <c r="K34" s="337">
        <v>200</v>
      </c>
      <c r="L34" s="337" t="s">
        <v>183</v>
      </c>
      <c r="M34" s="458" t="s">
        <v>183</v>
      </c>
      <c r="N34" s="459">
        <v>200</v>
      </c>
      <c r="P34" s="341"/>
      <c r="Q34" s="342"/>
      <c r="R34" s="463"/>
    </row>
    <row r="35" spans="1:18" ht="20.100000000000001" customHeight="1">
      <c r="B35" s="454" t="s">
        <v>356</v>
      </c>
      <c r="C35" s="402" t="s">
        <v>214</v>
      </c>
      <c r="D35" s="402" t="s">
        <v>357</v>
      </c>
      <c r="E35" s="402" t="s">
        <v>268</v>
      </c>
      <c r="F35" s="402" t="s">
        <v>293</v>
      </c>
      <c r="G35" s="337">
        <v>75</v>
      </c>
      <c r="H35" s="337">
        <v>72</v>
      </c>
      <c r="I35" s="337">
        <v>70</v>
      </c>
      <c r="J35" s="337">
        <v>71</v>
      </c>
      <c r="K35" s="337">
        <v>73</v>
      </c>
      <c r="L35" s="338" t="s">
        <v>183</v>
      </c>
      <c r="M35" s="469" t="s">
        <v>183</v>
      </c>
      <c r="N35" s="459">
        <v>71.760000000000005</v>
      </c>
      <c r="P35" s="341"/>
      <c r="Q35" s="342"/>
      <c r="R35" s="361"/>
    </row>
    <row r="36" spans="1:18" ht="20.100000000000001" customHeight="1">
      <c r="B36" s="454"/>
      <c r="C36" s="402" t="s">
        <v>214</v>
      </c>
      <c r="D36" s="402" t="s">
        <v>358</v>
      </c>
      <c r="E36" s="402" t="s">
        <v>268</v>
      </c>
      <c r="F36" s="402" t="s">
        <v>359</v>
      </c>
      <c r="G36" s="337">
        <v>58</v>
      </c>
      <c r="H36" s="337">
        <v>58</v>
      </c>
      <c r="I36" s="337">
        <v>55</v>
      </c>
      <c r="J36" s="337">
        <v>58</v>
      </c>
      <c r="K36" s="337">
        <v>60</v>
      </c>
      <c r="L36" s="338" t="s">
        <v>183</v>
      </c>
      <c r="M36" s="469" t="s">
        <v>183</v>
      </c>
      <c r="N36" s="459">
        <v>57.85</v>
      </c>
      <c r="P36" s="341"/>
      <c r="Q36" s="342"/>
      <c r="R36" s="361"/>
    </row>
    <row r="37" spans="1:18" s="462" customFormat="1" ht="20.100000000000001" customHeight="1">
      <c r="A37" s="460"/>
      <c r="B37" s="461"/>
      <c r="C37" s="402" t="s">
        <v>214</v>
      </c>
      <c r="D37" s="402" t="s">
        <v>360</v>
      </c>
      <c r="E37" s="402" t="s">
        <v>268</v>
      </c>
      <c r="F37" s="402" t="s">
        <v>361</v>
      </c>
      <c r="G37" s="337">
        <v>55</v>
      </c>
      <c r="H37" s="337">
        <v>53</v>
      </c>
      <c r="I37" s="337">
        <v>53</v>
      </c>
      <c r="J37" s="337">
        <v>54</v>
      </c>
      <c r="K37" s="337">
        <v>52</v>
      </c>
      <c r="L37" s="337" t="s">
        <v>183</v>
      </c>
      <c r="M37" s="458" t="s">
        <v>183</v>
      </c>
      <c r="N37" s="459">
        <v>53.54</v>
      </c>
      <c r="P37" s="341"/>
      <c r="Q37" s="342"/>
      <c r="R37" s="463"/>
    </row>
    <row r="38" spans="1:18" s="470" customFormat="1" ht="20.100000000000001" customHeight="1">
      <c r="A38" s="449"/>
      <c r="B38" s="439" t="s">
        <v>362</v>
      </c>
      <c r="C38" s="402" t="s">
        <v>214</v>
      </c>
      <c r="D38" s="402" t="s">
        <v>363</v>
      </c>
      <c r="E38" s="402" t="s">
        <v>293</v>
      </c>
      <c r="F38" s="402" t="s">
        <v>293</v>
      </c>
      <c r="G38" s="337">
        <v>40</v>
      </c>
      <c r="H38" s="337">
        <v>40</v>
      </c>
      <c r="I38" s="337">
        <v>42</v>
      </c>
      <c r="J38" s="337">
        <v>37</v>
      </c>
      <c r="K38" s="337">
        <v>38</v>
      </c>
      <c r="L38" s="337" t="s">
        <v>183</v>
      </c>
      <c r="M38" s="337" t="s">
        <v>183</v>
      </c>
      <c r="N38" s="459">
        <v>39.67</v>
      </c>
      <c r="P38" s="341"/>
      <c r="Q38" s="342"/>
      <c r="R38" s="361"/>
    </row>
    <row r="39" spans="1:18" ht="20.100000000000001" customHeight="1">
      <c r="B39" s="454"/>
      <c r="C39" s="402" t="s">
        <v>214</v>
      </c>
      <c r="D39" s="402" t="s">
        <v>364</v>
      </c>
      <c r="E39" s="402" t="s">
        <v>293</v>
      </c>
      <c r="F39" s="402" t="s">
        <v>293</v>
      </c>
      <c r="G39" s="337">
        <v>48</v>
      </c>
      <c r="H39" s="337">
        <v>45</v>
      </c>
      <c r="I39" s="337">
        <v>42</v>
      </c>
      <c r="J39" s="337">
        <v>45</v>
      </c>
      <c r="K39" s="337">
        <v>45</v>
      </c>
      <c r="L39" s="338" t="s">
        <v>183</v>
      </c>
      <c r="M39" s="469" t="s">
        <v>183</v>
      </c>
      <c r="N39" s="459">
        <v>44.86</v>
      </c>
      <c r="P39" s="341"/>
      <c r="Q39" s="342"/>
      <c r="R39" s="361"/>
    </row>
    <row r="40" spans="1:18" ht="20.100000000000001" customHeight="1">
      <c r="B40" s="454"/>
      <c r="C40" s="402" t="s">
        <v>214</v>
      </c>
      <c r="D40" s="402" t="s">
        <v>365</v>
      </c>
      <c r="E40" s="402" t="s">
        <v>293</v>
      </c>
      <c r="F40" s="402" t="s">
        <v>293</v>
      </c>
      <c r="G40" s="337">
        <v>45</v>
      </c>
      <c r="H40" s="337">
        <v>43</v>
      </c>
      <c r="I40" s="337">
        <v>39</v>
      </c>
      <c r="J40" s="337">
        <v>45</v>
      </c>
      <c r="K40" s="337">
        <v>47</v>
      </c>
      <c r="L40" s="338" t="s">
        <v>183</v>
      </c>
      <c r="M40" s="469" t="s">
        <v>183</v>
      </c>
      <c r="N40" s="459">
        <v>43.61</v>
      </c>
      <c r="P40" s="341"/>
      <c r="Q40" s="342"/>
      <c r="R40" s="361"/>
    </row>
    <row r="41" spans="1:18" s="462" customFormat="1" ht="20.100000000000001" customHeight="1">
      <c r="A41" s="460"/>
      <c r="B41" s="461"/>
      <c r="C41" s="402" t="s">
        <v>214</v>
      </c>
      <c r="D41" s="402" t="s">
        <v>366</v>
      </c>
      <c r="E41" s="402" t="s">
        <v>293</v>
      </c>
      <c r="F41" s="402" t="s">
        <v>293</v>
      </c>
      <c r="G41" s="337">
        <v>50</v>
      </c>
      <c r="H41" s="337">
        <v>48</v>
      </c>
      <c r="I41" s="337">
        <v>39</v>
      </c>
      <c r="J41" s="337">
        <v>60</v>
      </c>
      <c r="K41" s="337">
        <v>45</v>
      </c>
      <c r="L41" s="337" t="s">
        <v>183</v>
      </c>
      <c r="M41" s="458" t="s">
        <v>183</v>
      </c>
      <c r="N41" s="459">
        <v>48.65</v>
      </c>
      <c r="P41" s="341"/>
      <c r="Q41" s="342"/>
      <c r="R41" s="463"/>
    </row>
    <row r="42" spans="1:18" s="470" customFormat="1" ht="20.100000000000001" customHeight="1">
      <c r="A42" s="449"/>
      <c r="B42" s="439" t="s">
        <v>367</v>
      </c>
      <c r="C42" s="402" t="s">
        <v>341</v>
      </c>
      <c r="D42" s="402" t="s">
        <v>368</v>
      </c>
      <c r="E42" s="402" t="s">
        <v>293</v>
      </c>
      <c r="F42" s="402" t="s">
        <v>369</v>
      </c>
      <c r="G42" s="337">
        <v>51.11</v>
      </c>
      <c r="H42" s="337">
        <v>41.95</v>
      </c>
      <c r="I42" s="337">
        <v>42.5</v>
      </c>
      <c r="J42" s="337">
        <v>34.979999999999997</v>
      </c>
      <c r="K42" s="337">
        <v>42.51</v>
      </c>
      <c r="L42" s="337">
        <v>47.88</v>
      </c>
      <c r="M42" s="458" t="s">
        <v>183</v>
      </c>
      <c r="N42" s="459">
        <v>43.37</v>
      </c>
      <c r="P42" s="341"/>
      <c r="Q42" s="342"/>
      <c r="R42" s="361"/>
    </row>
    <row r="43" spans="1:18" ht="20.100000000000001" customHeight="1">
      <c r="B43" s="454"/>
      <c r="C43" s="402" t="s">
        <v>214</v>
      </c>
      <c r="D43" s="402" t="s">
        <v>370</v>
      </c>
      <c r="E43" s="402" t="s">
        <v>293</v>
      </c>
      <c r="F43" s="402" t="s">
        <v>293</v>
      </c>
      <c r="G43" s="337">
        <v>70</v>
      </c>
      <c r="H43" s="337">
        <v>65</v>
      </c>
      <c r="I43" s="337">
        <v>63</v>
      </c>
      <c r="J43" s="337">
        <v>70</v>
      </c>
      <c r="K43" s="337">
        <v>68</v>
      </c>
      <c r="L43" s="337" t="s">
        <v>183</v>
      </c>
      <c r="M43" s="458" t="s">
        <v>183</v>
      </c>
      <c r="N43" s="459">
        <v>67.489999999999995</v>
      </c>
      <c r="P43" s="341"/>
      <c r="Q43" s="342"/>
      <c r="R43" s="361"/>
    </row>
    <row r="44" spans="1:18" ht="20.100000000000001" customHeight="1">
      <c r="B44" s="439" t="s">
        <v>371</v>
      </c>
      <c r="C44" s="402" t="s">
        <v>214</v>
      </c>
      <c r="D44" s="402" t="s">
        <v>372</v>
      </c>
      <c r="E44" s="402" t="s">
        <v>268</v>
      </c>
      <c r="F44" s="402" t="s">
        <v>373</v>
      </c>
      <c r="G44" s="471">
        <v>59.25</v>
      </c>
      <c r="H44" s="471">
        <v>63.84</v>
      </c>
      <c r="I44" s="471">
        <v>60</v>
      </c>
      <c r="J44" s="471">
        <v>64.36</v>
      </c>
      <c r="K44" s="471">
        <v>62.52</v>
      </c>
      <c r="L44" s="472" t="s">
        <v>183</v>
      </c>
      <c r="M44" s="472" t="s">
        <v>183</v>
      </c>
      <c r="N44" s="473">
        <v>62.06</v>
      </c>
      <c r="P44" s="341"/>
      <c r="Q44" s="342"/>
      <c r="R44" s="361"/>
    </row>
    <row r="45" spans="1:18" ht="20.100000000000001" customHeight="1">
      <c r="B45" s="454"/>
      <c r="C45" s="402" t="s">
        <v>341</v>
      </c>
      <c r="D45" s="402" t="s">
        <v>374</v>
      </c>
      <c r="E45" s="402" t="s">
        <v>268</v>
      </c>
      <c r="F45" s="402" t="s">
        <v>373</v>
      </c>
      <c r="G45" s="471">
        <v>52</v>
      </c>
      <c r="H45" s="471">
        <v>60</v>
      </c>
      <c r="I45" s="471">
        <v>59</v>
      </c>
      <c r="J45" s="471">
        <v>65</v>
      </c>
      <c r="K45" s="471">
        <v>67</v>
      </c>
      <c r="L45" s="472" t="s">
        <v>183</v>
      </c>
      <c r="M45" s="472" t="s">
        <v>183</v>
      </c>
      <c r="N45" s="473">
        <v>60.6</v>
      </c>
      <c r="P45" s="341"/>
      <c r="Q45" s="342"/>
      <c r="R45" s="361"/>
    </row>
    <row r="46" spans="1:18" ht="20.100000000000001" customHeight="1">
      <c r="B46" s="454"/>
      <c r="C46" s="402" t="s">
        <v>214</v>
      </c>
      <c r="D46" s="402" t="s">
        <v>374</v>
      </c>
      <c r="E46" s="402" t="s">
        <v>268</v>
      </c>
      <c r="F46" s="402" t="s">
        <v>373</v>
      </c>
      <c r="G46" s="471">
        <v>66.16</v>
      </c>
      <c r="H46" s="471">
        <v>67.97</v>
      </c>
      <c r="I46" s="471">
        <v>73.63</v>
      </c>
      <c r="J46" s="471">
        <v>68.959999999999994</v>
      </c>
      <c r="K46" s="471">
        <v>76.790000000000006</v>
      </c>
      <c r="L46" s="472" t="s">
        <v>183</v>
      </c>
      <c r="M46" s="472" t="s">
        <v>183</v>
      </c>
      <c r="N46" s="473">
        <v>70.5</v>
      </c>
      <c r="P46" s="341"/>
      <c r="Q46" s="342"/>
      <c r="R46" s="361"/>
    </row>
    <row r="47" spans="1:18" ht="20.100000000000001" customHeight="1">
      <c r="B47" s="454"/>
      <c r="C47" s="402" t="s">
        <v>234</v>
      </c>
      <c r="D47" s="402" t="s">
        <v>375</v>
      </c>
      <c r="E47" s="402" t="s">
        <v>268</v>
      </c>
      <c r="F47" s="402" t="s">
        <v>376</v>
      </c>
      <c r="G47" s="471">
        <v>80</v>
      </c>
      <c r="H47" s="471">
        <v>80</v>
      </c>
      <c r="I47" s="471">
        <v>80</v>
      </c>
      <c r="J47" s="471">
        <v>80</v>
      </c>
      <c r="K47" s="471">
        <v>80</v>
      </c>
      <c r="L47" s="472" t="s">
        <v>183</v>
      </c>
      <c r="M47" s="472" t="s">
        <v>183</v>
      </c>
      <c r="N47" s="473">
        <v>80</v>
      </c>
      <c r="P47" s="341"/>
      <c r="Q47" s="342"/>
      <c r="R47" s="361"/>
    </row>
    <row r="48" spans="1:18" s="462" customFormat="1" ht="20.100000000000001" customHeight="1">
      <c r="A48" s="460"/>
      <c r="B48" s="439" t="s">
        <v>377</v>
      </c>
      <c r="C48" s="402" t="s">
        <v>236</v>
      </c>
      <c r="D48" s="402" t="s">
        <v>302</v>
      </c>
      <c r="E48" s="402" t="s">
        <v>293</v>
      </c>
      <c r="F48" s="402" t="s">
        <v>293</v>
      </c>
      <c r="G48" s="471">
        <v>90</v>
      </c>
      <c r="H48" s="471">
        <v>90</v>
      </c>
      <c r="I48" s="471">
        <v>90</v>
      </c>
      <c r="J48" s="471">
        <v>90</v>
      </c>
      <c r="K48" s="471">
        <v>90</v>
      </c>
      <c r="L48" s="472" t="s">
        <v>183</v>
      </c>
      <c r="M48" s="472" t="s">
        <v>183</v>
      </c>
      <c r="N48" s="473">
        <v>90</v>
      </c>
      <c r="P48" s="341"/>
      <c r="Q48" s="342"/>
      <c r="R48" s="463"/>
    </row>
    <row r="49" spans="1:18" ht="20.100000000000001" customHeight="1">
      <c r="B49" s="439" t="s">
        <v>378</v>
      </c>
      <c r="C49" s="402" t="s">
        <v>272</v>
      </c>
      <c r="D49" s="402" t="s">
        <v>379</v>
      </c>
      <c r="E49" s="402" t="s">
        <v>293</v>
      </c>
      <c r="F49" s="402" t="s">
        <v>293</v>
      </c>
      <c r="G49" s="471">
        <v>18</v>
      </c>
      <c r="H49" s="471">
        <v>18</v>
      </c>
      <c r="I49" s="471">
        <v>18</v>
      </c>
      <c r="J49" s="471">
        <v>18</v>
      </c>
      <c r="K49" s="471">
        <v>18</v>
      </c>
      <c r="L49" s="472" t="s">
        <v>183</v>
      </c>
      <c r="M49" s="472" t="s">
        <v>183</v>
      </c>
      <c r="N49" s="473">
        <v>18</v>
      </c>
      <c r="P49" s="341"/>
      <c r="Q49" s="342"/>
      <c r="R49" s="361"/>
    </row>
    <row r="50" spans="1:18" ht="20.100000000000001" customHeight="1">
      <c r="B50" s="454"/>
      <c r="C50" s="402" t="s">
        <v>215</v>
      </c>
      <c r="D50" s="402" t="s">
        <v>379</v>
      </c>
      <c r="E50" s="402" t="s">
        <v>293</v>
      </c>
      <c r="F50" s="402" t="s">
        <v>293</v>
      </c>
      <c r="G50" s="471">
        <v>15.47</v>
      </c>
      <c r="H50" s="471">
        <v>15.47</v>
      </c>
      <c r="I50" s="471">
        <v>15.47</v>
      </c>
      <c r="J50" s="471">
        <v>15.47</v>
      </c>
      <c r="K50" s="471">
        <v>15.47</v>
      </c>
      <c r="L50" s="472" t="s">
        <v>183</v>
      </c>
      <c r="M50" s="472" t="s">
        <v>183</v>
      </c>
      <c r="N50" s="473">
        <v>15.47</v>
      </c>
      <c r="P50" s="341"/>
      <c r="Q50" s="342"/>
      <c r="R50" s="361"/>
    </row>
    <row r="51" spans="1:18" ht="20.100000000000001" customHeight="1">
      <c r="B51" s="454"/>
      <c r="C51" s="402" t="s">
        <v>272</v>
      </c>
      <c r="D51" s="402" t="s">
        <v>380</v>
      </c>
      <c r="E51" s="402" t="s">
        <v>293</v>
      </c>
      <c r="F51" s="402" t="s">
        <v>293</v>
      </c>
      <c r="G51" s="471">
        <v>26</v>
      </c>
      <c r="H51" s="471">
        <v>26</v>
      </c>
      <c r="I51" s="471">
        <v>26</v>
      </c>
      <c r="J51" s="471">
        <v>26</v>
      </c>
      <c r="K51" s="471">
        <v>26</v>
      </c>
      <c r="L51" s="472" t="s">
        <v>183</v>
      </c>
      <c r="M51" s="472" t="s">
        <v>183</v>
      </c>
      <c r="N51" s="473">
        <v>26</v>
      </c>
      <c r="P51" s="341"/>
      <c r="Q51" s="342"/>
      <c r="R51" s="361"/>
    </row>
    <row r="52" spans="1:18" ht="20.100000000000001" customHeight="1">
      <c r="B52" s="454"/>
      <c r="C52" s="402" t="s">
        <v>214</v>
      </c>
      <c r="D52" s="402" t="s">
        <v>380</v>
      </c>
      <c r="E52" s="402" t="s">
        <v>293</v>
      </c>
      <c r="F52" s="402" t="s">
        <v>293</v>
      </c>
      <c r="G52" s="471">
        <v>19</v>
      </c>
      <c r="H52" s="471">
        <v>20</v>
      </c>
      <c r="I52" s="471">
        <v>20</v>
      </c>
      <c r="J52" s="471">
        <v>22</v>
      </c>
      <c r="K52" s="471">
        <v>24</v>
      </c>
      <c r="L52" s="472" t="s">
        <v>183</v>
      </c>
      <c r="M52" s="472" t="s">
        <v>183</v>
      </c>
      <c r="N52" s="473">
        <v>21.08</v>
      </c>
      <c r="P52" s="341"/>
      <c r="Q52" s="342"/>
      <c r="R52" s="361"/>
    </row>
    <row r="53" spans="1:18" s="462" customFormat="1" ht="20.100000000000001" customHeight="1">
      <c r="A53" s="460"/>
      <c r="B53" s="461"/>
      <c r="C53" s="402" t="s">
        <v>215</v>
      </c>
      <c r="D53" s="402" t="s">
        <v>380</v>
      </c>
      <c r="E53" s="402" t="s">
        <v>293</v>
      </c>
      <c r="F53" s="402" t="s">
        <v>293</v>
      </c>
      <c r="G53" s="471">
        <v>21.46</v>
      </c>
      <c r="H53" s="471">
        <v>21.46</v>
      </c>
      <c r="I53" s="471">
        <v>21.46</v>
      </c>
      <c r="J53" s="471">
        <v>21.46</v>
      </c>
      <c r="K53" s="471">
        <v>21.46</v>
      </c>
      <c r="L53" s="472" t="s">
        <v>183</v>
      </c>
      <c r="M53" s="472" t="s">
        <v>183</v>
      </c>
      <c r="N53" s="473">
        <v>21.46</v>
      </c>
      <c r="P53" s="341"/>
      <c r="Q53" s="342"/>
      <c r="R53" s="463"/>
    </row>
    <row r="54" spans="1:18" s="462" customFormat="1" ht="20.100000000000001" customHeight="1">
      <c r="A54" s="460"/>
      <c r="B54" s="439" t="s">
        <v>381</v>
      </c>
      <c r="C54" s="402" t="s">
        <v>350</v>
      </c>
      <c r="D54" s="402" t="s">
        <v>382</v>
      </c>
      <c r="E54" s="402" t="s">
        <v>293</v>
      </c>
      <c r="F54" s="402" t="s">
        <v>293</v>
      </c>
      <c r="G54" s="471">
        <v>245</v>
      </c>
      <c r="H54" s="471">
        <v>244.52</v>
      </c>
      <c r="I54" s="471">
        <v>246.21</v>
      </c>
      <c r="J54" s="471">
        <v>246.67</v>
      </c>
      <c r="K54" s="471">
        <v>246.67</v>
      </c>
      <c r="L54" s="472" t="s">
        <v>183</v>
      </c>
      <c r="M54" s="472" t="s">
        <v>183</v>
      </c>
      <c r="N54" s="473">
        <v>245.79</v>
      </c>
      <c r="P54" s="341"/>
      <c r="Q54" s="342"/>
      <c r="R54" s="463"/>
    </row>
    <row r="55" spans="1:18" ht="20.100000000000001" customHeight="1">
      <c r="B55" s="439" t="s">
        <v>383</v>
      </c>
      <c r="C55" s="402" t="s">
        <v>341</v>
      </c>
      <c r="D55" s="402" t="s">
        <v>384</v>
      </c>
      <c r="E55" s="402" t="s">
        <v>268</v>
      </c>
      <c r="F55" s="402" t="s">
        <v>293</v>
      </c>
      <c r="G55" s="337" t="s">
        <v>183</v>
      </c>
      <c r="H55" s="337">
        <v>148</v>
      </c>
      <c r="I55" s="337">
        <v>156</v>
      </c>
      <c r="J55" s="337">
        <v>153</v>
      </c>
      <c r="K55" s="337">
        <v>172</v>
      </c>
      <c r="L55" s="337">
        <v>204</v>
      </c>
      <c r="M55" s="458" t="s">
        <v>183</v>
      </c>
      <c r="N55" s="459">
        <v>157.32</v>
      </c>
      <c r="P55" s="341"/>
      <c r="Q55" s="342"/>
      <c r="R55" s="361"/>
    </row>
    <row r="56" spans="1:18" ht="20.100000000000001" customHeight="1">
      <c r="B56" s="454"/>
      <c r="C56" s="402" t="s">
        <v>214</v>
      </c>
      <c r="D56" s="402" t="s">
        <v>384</v>
      </c>
      <c r="E56" s="402" t="s">
        <v>268</v>
      </c>
      <c r="F56" s="402" t="s">
        <v>293</v>
      </c>
      <c r="G56" s="337">
        <v>150</v>
      </c>
      <c r="H56" s="337">
        <v>155</v>
      </c>
      <c r="I56" s="337">
        <v>145</v>
      </c>
      <c r="J56" s="337">
        <v>170</v>
      </c>
      <c r="K56" s="337">
        <v>170</v>
      </c>
      <c r="L56" s="337" t="s">
        <v>183</v>
      </c>
      <c r="M56" s="458" t="s">
        <v>183</v>
      </c>
      <c r="N56" s="459">
        <v>154.93</v>
      </c>
      <c r="P56" s="341"/>
      <c r="Q56" s="342"/>
      <c r="R56" s="361"/>
    </row>
    <row r="57" spans="1:18" ht="20.100000000000001" customHeight="1">
      <c r="B57" s="454"/>
      <c r="C57" s="402" t="s">
        <v>341</v>
      </c>
      <c r="D57" s="402" t="s">
        <v>385</v>
      </c>
      <c r="E57" s="402" t="s">
        <v>268</v>
      </c>
      <c r="F57" s="402" t="s">
        <v>293</v>
      </c>
      <c r="G57" s="337" t="s">
        <v>183</v>
      </c>
      <c r="H57" s="337" t="s">
        <v>183</v>
      </c>
      <c r="I57" s="337" t="s">
        <v>183</v>
      </c>
      <c r="J57" s="337">
        <v>102</v>
      </c>
      <c r="K57" s="337">
        <v>100</v>
      </c>
      <c r="L57" s="337">
        <v>95</v>
      </c>
      <c r="M57" s="458" t="s">
        <v>183</v>
      </c>
      <c r="N57" s="459">
        <v>98.82</v>
      </c>
      <c r="P57" s="341"/>
      <c r="Q57" s="342"/>
      <c r="R57" s="361"/>
    </row>
    <row r="58" spans="1:18" ht="20.100000000000001" customHeight="1">
      <c r="B58" s="454"/>
      <c r="C58" s="402" t="s">
        <v>341</v>
      </c>
      <c r="D58" s="402" t="s">
        <v>386</v>
      </c>
      <c r="E58" s="402" t="s">
        <v>268</v>
      </c>
      <c r="F58" s="402" t="s">
        <v>387</v>
      </c>
      <c r="G58" s="337">
        <v>48</v>
      </c>
      <c r="H58" s="337">
        <v>56</v>
      </c>
      <c r="I58" s="337">
        <v>46</v>
      </c>
      <c r="J58" s="337">
        <v>48</v>
      </c>
      <c r="K58" s="337">
        <v>46</v>
      </c>
      <c r="L58" s="337">
        <v>64</v>
      </c>
      <c r="M58" s="458" t="s">
        <v>183</v>
      </c>
      <c r="N58" s="459">
        <v>55.89</v>
      </c>
      <c r="P58" s="341"/>
      <c r="Q58" s="342"/>
      <c r="R58" s="361"/>
    </row>
    <row r="59" spans="1:18" ht="20.100000000000001" customHeight="1">
      <c r="B59" s="454"/>
      <c r="C59" s="402" t="s">
        <v>234</v>
      </c>
      <c r="D59" s="402" t="s">
        <v>386</v>
      </c>
      <c r="E59" s="402" t="s">
        <v>268</v>
      </c>
      <c r="F59" s="402" t="s">
        <v>387</v>
      </c>
      <c r="G59" s="337">
        <v>60</v>
      </c>
      <c r="H59" s="337">
        <v>60</v>
      </c>
      <c r="I59" s="337">
        <v>60</v>
      </c>
      <c r="J59" s="337">
        <v>60</v>
      </c>
      <c r="K59" s="337">
        <v>60</v>
      </c>
      <c r="L59" s="337" t="s">
        <v>183</v>
      </c>
      <c r="M59" s="458" t="s">
        <v>183</v>
      </c>
      <c r="N59" s="459">
        <v>60</v>
      </c>
      <c r="P59" s="341"/>
      <c r="Q59" s="342"/>
      <c r="R59" s="361"/>
    </row>
    <row r="60" spans="1:18" ht="20.100000000000001" customHeight="1" thickBot="1">
      <c r="B60" s="352"/>
      <c r="C60" s="353" t="s">
        <v>214</v>
      </c>
      <c r="D60" s="353" t="s">
        <v>386</v>
      </c>
      <c r="E60" s="353" t="s">
        <v>268</v>
      </c>
      <c r="F60" s="353" t="s">
        <v>387</v>
      </c>
      <c r="G60" s="474">
        <v>50</v>
      </c>
      <c r="H60" s="474">
        <v>42</v>
      </c>
      <c r="I60" s="474">
        <v>60</v>
      </c>
      <c r="J60" s="474">
        <v>45</v>
      </c>
      <c r="K60" s="474">
        <v>45</v>
      </c>
      <c r="L60" s="474" t="s">
        <v>183</v>
      </c>
      <c r="M60" s="474" t="s">
        <v>183</v>
      </c>
      <c r="N60" s="475">
        <v>49.09</v>
      </c>
      <c r="P60" s="341"/>
      <c r="Q60" s="342"/>
      <c r="R60" s="361"/>
    </row>
    <row r="61" spans="1:18" ht="16.350000000000001" customHeight="1">
      <c r="N61" s="100" t="s">
        <v>64</v>
      </c>
      <c r="P61" s="341"/>
      <c r="Q61" s="342"/>
    </row>
    <row r="62" spans="1:18" ht="16.350000000000001" customHeight="1">
      <c r="M62" s="476"/>
      <c r="N62" s="247"/>
      <c r="P62" s="341"/>
      <c r="Q62" s="342"/>
    </row>
    <row r="63" spans="1:18" ht="16.350000000000001" customHeight="1">
      <c r="P63" s="341"/>
      <c r="Q63" s="342"/>
    </row>
    <row r="64" spans="1:18" ht="16.350000000000001" customHeight="1">
      <c r="P64" s="341"/>
      <c r="Q64" s="342"/>
    </row>
    <row r="65" spans="17:17" ht="16.350000000000001" customHeight="1">
      <c r="Q65" s="361"/>
    </row>
    <row r="66" spans="17:17" ht="16.350000000000001" customHeight="1">
      <c r="Q66" s="361"/>
    </row>
    <row r="67" spans="17:17" ht="16.350000000000001" customHeight="1">
      <c r="Q67" s="361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6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>
      <selection activeCell="F40" sqref="F40"/>
    </sheetView>
  </sheetViews>
  <sheetFormatPr baseColWidth="10" defaultColWidth="12.5703125" defaultRowHeight="15"/>
  <cols>
    <col min="1" max="1" width="2.7109375" style="477" customWidth="1"/>
    <col min="2" max="2" width="36.28515625" style="451" bestFit="1" customWidth="1"/>
    <col min="3" max="3" width="12.7109375" style="451" customWidth="1"/>
    <col min="4" max="4" width="29.5703125" style="451" bestFit="1" customWidth="1"/>
    <col min="5" max="5" width="7.7109375" style="451" customWidth="1"/>
    <col min="6" max="6" width="21.7109375" style="451" customWidth="1"/>
    <col min="7" max="7" width="51.7109375" style="451" bestFit="1" customWidth="1"/>
    <col min="8" max="8" width="3.7109375" style="306" customWidth="1"/>
    <col min="9" max="9" width="8.28515625" style="306" bestFit="1" customWidth="1"/>
    <col min="10" max="10" width="10.85546875" style="478" bestFit="1" customWidth="1"/>
    <col min="11" max="11" width="9.28515625" style="306" customWidth="1"/>
    <col min="12" max="12" width="12.5703125" style="306"/>
    <col min="13" max="14" width="14.7109375" style="306" bestFit="1" customWidth="1"/>
    <col min="15" max="15" width="12.85546875" style="306" bestFit="1" customWidth="1"/>
    <col min="16" max="16384" width="12.5703125" style="306"/>
  </cols>
  <sheetData>
    <row r="2" spans="1:11">
      <c r="G2" s="309"/>
      <c r="H2" s="310"/>
    </row>
    <row r="3" spans="1:11" ht="8.25" customHeight="1">
      <c r="H3" s="310"/>
    </row>
    <row r="4" spans="1:11" ht="0.75" customHeight="1" thickBot="1">
      <c r="H4" s="310"/>
    </row>
    <row r="5" spans="1:11" ht="26.25" customHeight="1" thickBot="1">
      <c r="B5" s="690" t="s">
        <v>388</v>
      </c>
      <c r="C5" s="691"/>
      <c r="D5" s="691"/>
      <c r="E5" s="691"/>
      <c r="F5" s="691"/>
      <c r="G5" s="692"/>
      <c r="H5" s="311"/>
    </row>
    <row r="6" spans="1:11" ht="15" customHeight="1">
      <c r="B6" s="694"/>
      <c r="C6" s="694"/>
      <c r="D6" s="694"/>
      <c r="E6" s="694"/>
      <c r="F6" s="694"/>
      <c r="G6" s="694"/>
      <c r="H6" s="312"/>
    </row>
    <row r="7" spans="1:11" ht="15" customHeight="1">
      <c r="B7" s="694" t="s">
        <v>316</v>
      </c>
      <c r="C7" s="694"/>
      <c r="D7" s="694"/>
      <c r="E7" s="694"/>
      <c r="F7" s="694"/>
      <c r="G7" s="694"/>
      <c r="H7" s="312"/>
    </row>
    <row r="8" spans="1:11" ht="15" customHeight="1">
      <c r="B8" s="479"/>
      <c r="C8" s="479"/>
      <c r="D8" s="479"/>
      <c r="E8" s="479"/>
      <c r="F8" s="479"/>
      <c r="G8" s="479"/>
      <c r="H8" s="312"/>
    </row>
    <row r="9" spans="1:11" ht="16.5" customHeight="1">
      <c r="B9" s="686" t="s">
        <v>317</v>
      </c>
      <c r="C9" s="686"/>
      <c r="D9" s="686"/>
      <c r="E9" s="686"/>
      <c r="F9" s="686"/>
      <c r="G9" s="686"/>
      <c r="H9" s="312"/>
    </row>
    <row r="10" spans="1:11" s="315" customFormat="1" ht="12" customHeight="1">
      <c r="A10" s="480"/>
      <c r="B10" s="481"/>
      <c r="C10" s="481"/>
      <c r="D10" s="481"/>
      <c r="E10" s="481"/>
      <c r="F10" s="481"/>
      <c r="G10" s="481"/>
      <c r="H10" s="312"/>
      <c r="J10" s="482"/>
    </row>
    <row r="11" spans="1:11" ht="17.25" customHeight="1">
      <c r="A11" s="483"/>
      <c r="B11" s="699" t="s">
        <v>77</v>
      </c>
      <c r="C11" s="699"/>
      <c r="D11" s="699"/>
      <c r="E11" s="699"/>
      <c r="F11" s="699"/>
      <c r="G11" s="699"/>
      <c r="H11" s="484"/>
    </row>
    <row r="12" spans="1:11" ht="6.75" customHeight="1" thickBot="1">
      <c r="A12" s="483"/>
      <c r="B12" s="485"/>
      <c r="C12" s="485"/>
      <c r="D12" s="485"/>
      <c r="E12" s="485"/>
      <c r="F12" s="485"/>
      <c r="G12" s="485"/>
      <c r="H12" s="484"/>
    </row>
    <row r="13" spans="1:11" ht="16.350000000000001" customHeight="1">
      <c r="A13" s="483"/>
      <c r="B13" s="319" t="s">
        <v>191</v>
      </c>
      <c r="C13" s="320" t="s">
        <v>257</v>
      </c>
      <c r="D13" s="321" t="s">
        <v>258</v>
      </c>
      <c r="E13" s="320" t="s">
        <v>259</v>
      </c>
      <c r="F13" s="321" t="s">
        <v>260</v>
      </c>
      <c r="G13" s="397" t="s">
        <v>318</v>
      </c>
      <c r="H13" s="486"/>
    </row>
    <row r="14" spans="1:11" ht="16.350000000000001" customHeight="1">
      <c r="A14" s="483"/>
      <c r="B14" s="328"/>
      <c r="C14" s="329"/>
      <c r="D14" s="398" t="s">
        <v>263</v>
      </c>
      <c r="E14" s="329"/>
      <c r="F14" s="330"/>
      <c r="G14" s="399" t="s">
        <v>319</v>
      </c>
      <c r="H14" s="487"/>
    </row>
    <row r="15" spans="1:11" s="470" customFormat="1" ht="30" customHeight="1">
      <c r="A15" s="483"/>
      <c r="B15" s="335" t="s">
        <v>334</v>
      </c>
      <c r="C15" s="336" t="s">
        <v>320</v>
      </c>
      <c r="D15" s="336" t="s">
        <v>335</v>
      </c>
      <c r="E15" s="336" t="s">
        <v>293</v>
      </c>
      <c r="F15" s="336" t="s">
        <v>389</v>
      </c>
      <c r="G15" s="488">
        <v>206.64</v>
      </c>
      <c r="H15" s="385"/>
      <c r="I15" s="405"/>
      <c r="J15" s="489"/>
      <c r="K15" s="490"/>
    </row>
    <row r="16" spans="1:11" s="462" customFormat="1" ht="30" customHeight="1">
      <c r="A16" s="491"/>
      <c r="B16" s="344"/>
      <c r="C16" s="336" t="s">
        <v>320</v>
      </c>
      <c r="D16" s="336" t="s">
        <v>338</v>
      </c>
      <c r="E16" s="336" t="s">
        <v>293</v>
      </c>
      <c r="F16" s="336" t="s">
        <v>339</v>
      </c>
      <c r="G16" s="488">
        <v>146.86000000000001</v>
      </c>
      <c r="H16" s="492"/>
      <c r="I16" s="405"/>
      <c r="J16" s="489"/>
      <c r="K16" s="493"/>
    </row>
    <row r="17" spans="1:11" s="343" customFormat="1" ht="30" customHeight="1">
      <c r="A17" s="477"/>
      <c r="B17" s="494" t="s">
        <v>340</v>
      </c>
      <c r="C17" s="336" t="s">
        <v>320</v>
      </c>
      <c r="D17" s="336" t="s">
        <v>302</v>
      </c>
      <c r="E17" s="336" t="s">
        <v>293</v>
      </c>
      <c r="F17" s="336" t="s">
        <v>390</v>
      </c>
      <c r="G17" s="488">
        <v>57.07</v>
      </c>
      <c r="H17" s="351"/>
      <c r="I17" s="405"/>
      <c r="J17" s="489"/>
      <c r="K17" s="405"/>
    </row>
    <row r="18" spans="1:11" s="343" customFormat="1" ht="30" customHeight="1">
      <c r="A18" s="477"/>
      <c r="B18" s="494" t="s">
        <v>343</v>
      </c>
      <c r="C18" s="336" t="s">
        <v>320</v>
      </c>
      <c r="D18" s="336" t="s">
        <v>321</v>
      </c>
      <c r="E18" s="336" t="s">
        <v>293</v>
      </c>
      <c r="F18" s="336" t="s">
        <v>391</v>
      </c>
      <c r="G18" s="488">
        <v>52.2</v>
      </c>
      <c r="H18" s="351"/>
      <c r="I18" s="405"/>
      <c r="J18" s="489"/>
      <c r="K18" s="405"/>
    </row>
    <row r="19" spans="1:11" s="343" customFormat="1" ht="30" customHeight="1">
      <c r="A19" s="477"/>
      <c r="B19" s="494" t="s">
        <v>346</v>
      </c>
      <c r="C19" s="336" t="s">
        <v>320</v>
      </c>
      <c r="D19" s="336" t="s">
        <v>302</v>
      </c>
      <c r="E19" s="336" t="s">
        <v>293</v>
      </c>
      <c r="F19" s="336" t="s">
        <v>293</v>
      </c>
      <c r="G19" s="488">
        <v>22.27</v>
      </c>
      <c r="H19" s="351"/>
      <c r="I19" s="405"/>
      <c r="J19" s="489"/>
      <c r="K19" s="405"/>
    </row>
    <row r="20" spans="1:11" s="343" customFormat="1" ht="30" customHeight="1">
      <c r="A20" s="477"/>
      <c r="B20" s="495" t="s">
        <v>347</v>
      </c>
      <c r="C20" s="336" t="s">
        <v>320</v>
      </c>
      <c r="D20" s="336" t="s">
        <v>348</v>
      </c>
      <c r="E20" s="336" t="s">
        <v>293</v>
      </c>
      <c r="F20" s="336" t="s">
        <v>392</v>
      </c>
      <c r="G20" s="496">
        <v>170.33</v>
      </c>
      <c r="H20" s="351"/>
      <c r="I20" s="405"/>
      <c r="J20" s="489"/>
      <c r="K20" s="405"/>
    </row>
    <row r="21" spans="1:11" s="343" customFormat="1" ht="30" customHeight="1">
      <c r="A21" s="477"/>
      <c r="B21" s="495" t="s">
        <v>351</v>
      </c>
      <c r="C21" s="336" t="s">
        <v>320</v>
      </c>
      <c r="D21" s="336" t="s">
        <v>302</v>
      </c>
      <c r="E21" s="336" t="s">
        <v>293</v>
      </c>
      <c r="F21" s="336" t="s">
        <v>393</v>
      </c>
      <c r="G21" s="496">
        <v>64</v>
      </c>
      <c r="H21" s="351"/>
      <c r="I21" s="405"/>
      <c r="J21" s="489"/>
      <c r="K21" s="405"/>
    </row>
    <row r="22" spans="1:11" s="343" customFormat="1" ht="30" customHeight="1">
      <c r="A22" s="477"/>
      <c r="B22" s="494" t="s">
        <v>354</v>
      </c>
      <c r="C22" s="336" t="s">
        <v>320</v>
      </c>
      <c r="D22" s="336" t="s">
        <v>302</v>
      </c>
      <c r="E22" s="336" t="s">
        <v>293</v>
      </c>
      <c r="F22" s="336" t="s">
        <v>293</v>
      </c>
      <c r="G22" s="488">
        <v>180.48</v>
      </c>
      <c r="H22" s="351"/>
      <c r="I22" s="405"/>
      <c r="J22" s="489"/>
      <c r="K22" s="405"/>
    </row>
    <row r="23" spans="1:11" s="343" customFormat="1" ht="30" customHeight="1">
      <c r="A23" s="477"/>
      <c r="B23" s="494" t="s">
        <v>356</v>
      </c>
      <c r="C23" s="336" t="s">
        <v>320</v>
      </c>
      <c r="D23" s="336" t="s">
        <v>302</v>
      </c>
      <c r="E23" s="336" t="s">
        <v>268</v>
      </c>
      <c r="F23" s="336" t="s">
        <v>394</v>
      </c>
      <c r="G23" s="488">
        <v>55.82</v>
      </c>
      <c r="H23" s="351"/>
      <c r="I23" s="405"/>
      <c r="J23" s="489"/>
      <c r="K23" s="405"/>
    </row>
    <row r="24" spans="1:11" s="343" customFormat="1" ht="30" customHeight="1">
      <c r="A24" s="477"/>
      <c r="B24" s="494" t="s">
        <v>362</v>
      </c>
      <c r="C24" s="336" t="s">
        <v>320</v>
      </c>
      <c r="D24" s="336" t="s">
        <v>302</v>
      </c>
      <c r="E24" s="336" t="s">
        <v>293</v>
      </c>
      <c r="F24" s="336" t="s">
        <v>293</v>
      </c>
      <c r="G24" s="488">
        <v>45.04</v>
      </c>
      <c r="H24" s="351"/>
      <c r="I24" s="405"/>
      <c r="J24" s="489"/>
      <c r="K24" s="405"/>
    </row>
    <row r="25" spans="1:11" s="343" customFormat="1" ht="30" customHeight="1">
      <c r="A25" s="477"/>
      <c r="B25" s="494" t="s">
        <v>367</v>
      </c>
      <c r="C25" s="336" t="s">
        <v>320</v>
      </c>
      <c r="D25" s="336" t="s">
        <v>395</v>
      </c>
      <c r="E25" s="336" t="s">
        <v>293</v>
      </c>
      <c r="F25" s="336" t="s">
        <v>369</v>
      </c>
      <c r="G25" s="488">
        <v>43.37</v>
      </c>
      <c r="H25" s="351"/>
      <c r="I25" s="405"/>
      <c r="J25" s="489"/>
      <c r="K25" s="405"/>
    </row>
    <row r="26" spans="1:11" s="343" customFormat="1" ht="30" customHeight="1">
      <c r="A26" s="477"/>
      <c r="B26" s="494" t="s">
        <v>396</v>
      </c>
      <c r="C26" s="336" t="s">
        <v>320</v>
      </c>
      <c r="D26" s="336" t="s">
        <v>302</v>
      </c>
      <c r="E26" s="336" t="s">
        <v>268</v>
      </c>
      <c r="F26" s="336" t="s">
        <v>397</v>
      </c>
      <c r="G26" s="488">
        <v>66.5</v>
      </c>
      <c r="H26" s="351"/>
      <c r="I26" s="405"/>
      <c r="J26" s="489"/>
      <c r="K26" s="405"/>
    </row>
    <row r="27" spans="1:11" s="343" customFormat="1" ht="30" customHeight="1">
      <c r="A27" s="477"/>
      <c r="B27" s="494" t="s">
        <v>378</v>
      </c>
      <c r="C27" s="336" t="s">
        <v>320</v>
      </c>
      <c r="D27" s="336" t="s">
        <v>302</v>
      </c>
      <c r="E27" s="336" t="s">
        <v>293</v>
      </c>
      <c r="F27" s="336" t="s">
        <v>293</v>
      </c>
      <c r="G27" s="488">
        <v>20.87</v>
      </c>
      <c r="H27" s="351"/>
      <c r="I27" s="405"/>
      <c r="J27" s="489"/>
      <c r="K27" s="405"/>
    </row>
    <row r="28" spans="1:11" s="470" customFormat="1" ht="30" customHeight="1">
      <c r="A28" s="483"/>
      <c r="B28" s="335" t="s">
        <v>383</v>
      </c>
      <c r="C28" s="336" t="s">
        <v>320</v>
      </c>
      <c r="D28" s="336" t="s">
        <v>384</v>
      </c>
      <c r="E28" s="336" t="s">
        <v>268</v>
      </c>
      <c r="F28" s="336" t="s">
        <v>293</v>
      </c>
      <c r="G28" s="488">
        <v>155.66999999999999</v>
      </c>
      <c r="I28" s="405"/>
      <c r="J28" s="489"/>
      <c r="K28" s="490"/>
    </row>
    <row r="29" spans="1:11" ht="30" customHeight="1">
      <c r="B29" s="350"/>
      <c r="C29" s="336" t="s">
        <v>320</v>
      </c>
      <c r="D29" s="336" t="s">
        <v>385</v>
      </c>
      <c r="E29" s="336" t="s">
        <v>268</v>
      </c>
      <c r="F29" s="336" t="s">
        <v>293</v>
      </c>
      <c r="G29" s="488">
        <v>98.82</v>
      </c>
      <c r="H29" s="385"/>
      <c r="I29" s="405"/>
      <c r="J29" s="489"/>
      <c r="K29" s="493"/>
    </row>
    <row r="30" spans="1:11" ht="30" customHeight="1">
      <c r="B30" s="344"/>
      <c r="C30" s="336" t="s">
        <v>320</v>
      </c>
      <c r="D30" s="336" t="s">
        <v>386</v>
      </c>
      <c r="E30" s="336" t="s">
        <v>268</v>
      </c>
      <c r="F30" s="336" t="s">
        <v>387</v>
      </c>
      <c r="G30" s="488">
        <v>51.77</v>
      </c>
      <c r="H30" s="385"/>
      <c r="I30" s="405"/>
      <c r="J30" s="489"/>
      <c r="K30" s="493"/>
    </row>
    <row r="31" spans="1:11" s="343" customFormat="1" ht="30" customHeight="1" thickBot="1">
      <c r="A31" s="477"/>
      <c r="B31" s="497" t="s">
        <v>398</v>
      </c>
      <c r="C31" s="354" t="s">
        <v>320</v>
      </c>
      <c r="D31" s="354" t="s">
        <v>302</v>
      </c>
      <c r="E31" s="354" t="s">
        <v>293</v>
      </c>
      <c r="F31" s="354" t="s">
        <v>293</v>
      </c>
      <c r="G31" s="498">
        <v>40.700000000000003</v>
      </c>
      <c r="H31" s="351"/>
      <c r="I31" s="405"/>
      <c r="J31" s="489"/>
      <c r="K31" s="405"/>
    </row>
    <row r="32" spans="1:11">
      <c r="B32" s="499"/>
      <c r="C32" s="499"/>
      <c r="D32" s="499"/>
      <c r="E32" s="499"/>
      <c r="F32" s="499"/>
      <c r="G32" s="100" t="s">
        <v>64</v>
      </c>
      <c r="I32" s="315"/>
      <c r="J32" s="482"/>
    </row>
    <row r="33" spans="7:7" ht="14.25" customHeight="1">
      <c r="G33" s="24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G14" sqref="G14"/>
    </sheetView>
  </sheetViews>
  <sheetFormatPr baseColWidth="10" defaultRowHeight="12.75"/>
  <cols>
    <col min="1" max="1" width="2.7109375" style="500" customWidth="1"/>
    <col min="2" max="2" width="25" style="500" customWidth="1"/>
    <col min="3" max="3" width="11.5703125" style="500" customWidth="1"/>
    <col min="4" max="4" width="11.42578125" style="500"/>
    <col min="5" max="5" width="19" style="500" customWidth="1"/>
    <col min="6" max="6" width="15" style="500" customWidth="1"/>
    <col min="7" max="7" width="14.5703125" style="500" customWidth="1"/>
    <col min="8" max="8" width="15.85546875" style="500" customWidth="1"/>
    <col min="9" max="9" width="2.7109375" style="500" customWidth="1"/>
    <col min="10" max="16384" width="11.42578125" style="500"/>
  </cols>
  <sheetData>
    <row r="3" spans="2:8" ht="18">
      <c r="B3" s="678" t="s">
        <v>399</v>
      </c>
      <c r="C3" s="678"/>
      <c r="D3" s="678"/>
      <c r="E3" s="678"/>
      <c r="F3" s="678"/>
      <c r="G3" s="678"/>
      <c r="H3" s="678"/>
    </row>
    <row r="4" spans="2:8" ht="15">
      <c r="B4" s="702" t="s">
        <v>400</v>
      </c>
      <c r="C4" s="702"/>
      <c r="D4" s="702"/>
      <c r="E4" s="702"/>
      <c r="F4" s="702"/>
      <c r="G4" s="702"/>
      <c r="H4" s="702"/>
    </row>
    <row r="5" spans="2:8" ht="15.75" thickBot="1">
      <c r="B5" s="501"/>
      <c r="C5" s="501"/>
      <c r="D5" s="501"/>
      <c r="E5" s="501"/>
      <c r="F5" s="501"/>
      <c r="G5" s="501"/>
      <c r="H5" s="501"/>
    </row>
    <row r="6" spans="2:8" ht="15" thickBot="1">
      <c r="B6" s="690" t="s">
        <v>401</v>
      </c>
      <c r="C6" s="691"/>
      <c r="D6" s="691"/>
      <c r="E6" s="691"/>
      <c r="F6" s="691"/>
      <c r="G6" s="691"/>
      <c r="H6" s="692"/>
    </row>
    <row r="7" spans="2:8" ht="9" customHeight="1">
      <c r="B7" s="502"/>
      <c r="C7" s="502"/>
      <c r="D7" s="502"/>
      <c r="E7" s="502"/>
      <c r="F7" s="502"/>
      <c r="G7" s="502"/>
      <c r="H7" s="502"/>
    </row>
    <row r="8" spans="2:8">
      <c r="B8" s="703" t="s">
        <v>402</v>
      </c>
      <c r="C8" s="703"/>
      <c r="D8" s="703"/>
      <c r="E8" s="703"/>
      <c r="F8" s="703"/>
      <c r="G8" s="703"/>
      <c r="H8" s="703"/>
    </row>
    <row r="9" spans="2:8">
      <c r="B9" s="225" t="s">
        <v>403</v>
      </c>
      <c r="C9" s="225" t="s">
        <v>404</v>
      </c>
      <c r="D9" s="225"/>
      <c r="E9" s="225"/>
      <c r="F9" s="225"/>
      <c r="G9" s="225"/>
      <c r="H9" s="225"/>
    </row>
    <row r="10" spans="2:8" ht="13.5" thickBot="1">
      <c r="B10" s="503"/>
      <c r="C10" s="503"/>
      <c r="D10" s="503"/>
      <c r="E10" s="503"/>
      <c r="F10" s="503"/>
      <c r="G10" s="503"/>
      <c r="H10" s="503"/>
    </row>
    <row r="11" spans="2:8" ht="12.75" customHeight="1">
      <c r="B11" s="504"/>
      <c r="C11" s="505" t="s">
        <v>405</v>
      </c>
      <c r="D11" s="506"/>
      <c r="E11" s="507"/>
      <c r="F11" s="704" t="s">
        <v>406</v>
      </c>
      <c r="G11" s="704" t="s">
        <v>407</v>
      </c>
      <c r="H11" s="508"/>
    </row>
    <row r="12" spans="2:8">
      <c r="B12" s="509" t="s">
        <v>408</v>
      </c>
      <c r="C12" s="510" t="s">
        <v>409</v>
      </c>
      <c r="D12" s="511"/>
      <c r="E12" s="512"/>
      <c r="F12" s="705"/>
      <c r="G12" s="705"/>
      <c r="H12" s="513" t="s">
        <v>218</v>
      </c>
    </row>
    <row r="13" spans="2:8" ht="13.5" thickBot="1">
      <c r="B13" s="509"/>
      <c r="C13" s="510" t="s">
        <v>410</v>
      </c>
      <c r="D13" s="511"/>
      <c r="E13" s="512"/>
      <c r="F13" s="705"/>
      <c r="G13" s="705"/>
      <c r="H13" s="513"/>
    </row>
    <row r="14" spans="2:8" ht="15.95" customHeight="1">
      <c r="B14" s="700" t="s">
        <v>411</v>
      </c>
      <c r="C14" s="514" t="s">
        <v>412</v>
      </c>
      <c r="D14" s="515"/>
      <c r="E14" s="516"/>
      <c r="F14" s="517" t="s">
        <v>413</v>
      </c>
      <c r="G14" s="517" t="s">
        <v>414</v>
      </c>
      <c r="H14" s="518">
        <f>G14-F14</f>
        <v>3.4000000000000341</v>
      </c>
    </row>
    <row r="15" spans="2:8" ht="15.95" customHeight="1">
      <c r="B15" s="701"/>
      <c r="C15" s="519" t="s">
        <v>415</v>
      </c>
      <c r="D15" s="520"/>
      <c r="E15" s="521"/>
      <c r="F15" s="522" t="s">
        <v>416</v>
      </c>
      <c r="G15" s="522" t="s">
        <v>417</v>
      </c>
      <c r="H15" s="523">
        <f t="shared" ref="H15:H52" si="0">G15-F15</f>
        <v>-6.6399999999999864</v>
      </c>
    </row>
    <row r="16" spans="2:8" ht="15.95" customHeight="1">
      <c r="B16" s="701"/>
      <c r="C16" s="524" t="s">
        <v>418</v>
      </c>
      <c r="D16" s="520"/>
      <c r="E16" s="521"/>
      <c r="F16" s="525" t="s">
        <v>419</v>
      </c>
      <c r="G16" s="525" t="s">
        <v>420</v>
      </c>
      <c r="H16" s="523">
        <f t="shared" si="0"/>
        <v>-3.5500000000000114</v>
      </c>
    </row>
    <row r="17" spans="2:8" ht="15.95" customHeight="1">
      <c r="B17" s="701"/>
      <c r="C17" s="526" t="s">
        <v>421</v>
      </c>
      <c r="D17" s="222"/>
      <c r="E17" s="527"/>
      <c r="F17" s="522" t="s">
        <v>422</v>
      </c>
      <c r="G17" s="522" t="s">
        <v>423</v>
      </c>
      <c r="H17" s="528">
        <f t="shared" si="0"/>
        <v>-3.0499999999999545</v>
      </c>
    </row>
    <row r="18" spans="2:8" ht="15.95" customHeight="1">
      <c r="B18" s="701"/>
      <c r="C18" s="519" t="s">
        <v>424</v>
      </c>
      <c r="D18" s="520"/>
      <c r="E18" s="521"/>
      <c r="F18" s="522" t="s">
        <v>425</v>
      </c>
      <c r="G18" s="522" t="s">
        <v>426</v>
      </c>
      <c r="H18" s="523">
        <f t="shared" si="0"/>
        <v>4.339999999999975</v>
      </c>
    </row>
    <row r="19" spans="2:8" ht="15.95" customHeight="1">
      <c r="B19" s="701"/>
      <c r="C19" s="524" t="s">
        <v>427</v>
      </c>
      <c r="D19" s="520"/>
      <c r="E19" s="521"/>
      <c r="F19" s="525" t="s">
        <v>428</v>
      </c>
      <c r="G19" s="525" t="s">
        <v>429</v>
      </c>
      <c r="H19" s="523">
        <f t="shared" si="0"/>
        <v>2.2400000000000091</v>
      </c>
    </row>
    <row r="20" spans="2:8" ht="15.95" customHeight="1">
      <c r="B20" s="529"/>
      <c r="C20" s="526" t="s">
        <v>430</v>
      </c>
      <c r="D20" s="222"/>
      <c r="E20" s="527"/>
      <c r="F20" s="522" t="s">
        <v>431</v>
      </c>
      <c r="G20" s="522" t="s">
        <v>432</v>
      </c>
      <c r="H20" s="528">
        <f t="shared" si="0"/>
        <v>0.8599999999999568</v>
      </c>
    </row>
    <row r="21" spans="2:8" ht="15.95" customHeight="1">
      <c r="B21" s="529"/>
      <c r="C21" s="519" t="s">
        <v>433</v>
      </c>
      <c r="D21" s="520"/>
      <c r="E21" s="521"/>
      <c r="F21" s="522" t="s">
        <v>434</v>
      </c>
      <c r="G21" s="522" t="s">
        <v>435</v>
      </c>
      <c r="H21" s="523">
        <f t="shared" si="0"/>
        <v>-1.3600000000000136</v>
      </c>
    </row>
    <row r="22" spans="2:8" ht="15.95" customHeight="1" thickBot="1">
      <c r="B22" s="530"/>
      <c r="C22" s="531" t="s">
        <v>436</v>
      </c>
      <c r="D22" s="532"/>
      <c r="E22" s="533"/>
      <c r="F22" s="534" t="s">
        <v>437</v>
      </c>
      <c r="G22" s="534" t="s">
        <v>438</v>
      </c>
      <c r="H22" s="535">
        <f t="shared" si="0"/>
        <v>-0.48000000000001819</v>
      </c>
    </row>
    <row r="23" spans="2:8" ht="15.95" customHeight="1">
      <c r="B23" s="700" t="s">
        <v>439</v>
      </c>
      <c r="C23" s="514" t="s">
        <v>440</v>
      </c>
      <c r="D23" s="515"/>
      <c r="E23" s="516"/>
      <c r="F23" s="517" t="s">
        <v>441</v>
      </c>
      <c r="G23" s="517" t="s">
        <v>442</v>
      </c>
      <c r="H23" s="518">
        <f t="shared" si="0"/>
        <v>-3.8599999999999852</v>
      </c>
    </row>
    <row r="24" spans="2:8" ht="15.95" customHeight="1">
      <c r="B24" s="701"/>
      <c r="C24" s="519" t="s">
        <v>443</v>
      </c>
      <c r="D24" s="520"/>
      <c r="E24" s="521"/>
      <c r="F24" s="522" t="s">
        <v>444</v>
      </c>
      <c r="G24" s="522" t="s">
        <v>445</v>
      </c>
      <c r="H24" s="523">
        <f t="shared" si="0"/>
        <v>-17.990000000000009</v>
      </c>
    </row>
    <row r="25" spans="2:8" ht="15.95" customHeight="1">
      <c r="B25" s="701"/>
      <c r="C25" s="524" t="s">
        <v>446</v>
      </c>
      <c r="D25" s="520"/>
      <c r="E25" s="521"/>
      <c r="F25" s="525" t="s">
        <v>447</v>
      </c>
      <c r="G25" s="525" t="s">
        <v>448</v>
      </c>
      <c r="H25" s="523">
        <f t="shared" si="0"/>
        <v>-5.0099999999999909</v>
      </c>
    </row>
    <row r="26" spans="2:8" ht="15.95" customHeight="1">
      <c r="B26" s="701"/>
      <c r="C26" s="526" t="s">
        <v>424</v>
      </c>
      <c r="D26" s="222"/>
      <c r="E26" s="527"/>
      <c r="F26" s="522" t="s">
        <v>449</v>
      </c>
      <c r="G26" s="522" t="s">
        <v>450</v>
      </c>
      <c r="H26" s="528">
        <f t="shared" si="0"/>
        <v>-14.899999999999977</v>
      </c>
    </row>
    <row r="27" spans="2:8" ht="15.95" customHeight="1">
      <c r="B27" s="701"/>
      <c r="C27" s="519" t="s">
        <v>451</v>
      </c>
      <c r="D27" s="520"/>
      <c r="E27" s="521"/>
      <c r="F27" s="522" t="s">
        <v>452</v>
      </c>
      <c r="G27" s="522" t="s">
        <v>453</v>
      </c>
      <c r="H27" s="523">
        <f t="shared" si="0"/>
        <v>10.590000000000032</v>
      </c>
    </row>
    <row r="28" spans="2:8" ht="15.95" customHeight="1">
      <c r="B28" s="701"/>
      <c r="C28" s="524" t="s">
        <v>427</v>
      </c>
      <c r="D28" s="520"/>
      <c r="E28" s="521"/>
      <c r="F28" s="525" t="s">
        <v>454</v>
      </c>
      <c r="G28" s="525" t="s">
        <v>455</v>
      </c>
      <c r="H28" s="523">
        <f t="shared" si="0"/>
        <v>-5.42999999999995</v>
      </c>
    </row>
    <row r="29" spans="2:8" ht="15.95" customHeight="1">
      <c r="B29" s="529"/>
      <c r="C29" s="536" t="s">
        <v>430</v>
      </c>
      <c r="D29" s="537"/>
      <c r="E29" s="527"/>
      <c r="F29" s="522" t="s">
        <v>456</v>
      </c>
      <c r="G29" s="522" t="s">
        <v>457</v>
      </c>
      <c r="H29" s="528">
        <f t="shared" si="0"/>
        <v>-5.7199999999999989</v>
      </c>
    </row>
    <row r="30" spans="2:8" ht="15.95" customHeight="1">
      <c r="B30" s="529"/>
      <c r="C30" s="536" t="s">
        <v>458</v>
      </c>
      <c r="D30" s="537"/>
      <c r="E30" s="527"/>
      <c r="F30" s="522" t="s">
        <v>459</v>
      </c>
      <c r="G30" s="522" t="s">
        <v>460</v>
      </c>
      <c r="H30" s="528">
        <f t="shared" si="0"/>
        <v>-4.1299999999999955</v>
      </c>
    </row>
    <row r="31" spans="2:8" ht="15.95" customHeight="1">
      <c r="B31" s="529"/>
      <c r="C31" s="538" t="s">
        <v>461</v>
      </c>
      <c r="D31" s="539"/>
      <c r="E31" s="521"/>
      <c r="F31" s="522" t="s">
        <v>462</v>
      </c>
      <c r="G31" s="522" t="s">
        <v>463</v>
      </c>
      <c r="H31" s="523">
        <f t="shared" si="0"/>
        <v>-0.18999999999999773</v>
      </c>
    </row>
    <row r="32" spans="2:8" ht="15.95" customHeight="1" thickBot="1">
      <c r="B32" s="530"/>
      <c r="C32" s="531" t="s">
        <v>436</v>
      </c>
      <c r="D32" s="532"/>
      <c r="E32" s="533"/>
      <c r="F32" s="534" t="s">
        <v>464</v>
      </c>
      <c r="G32" s="534" t="s">
        <v>465</v>
      </c>
      <c r="H32" s="535">
        <f t="shared" si="0"/>
        <v>-4.0999999999999943</v>
      </c>
    </row>
    <row r="33" spans="2:8" ht="15.95" customHeight="1">
      <c r="B33" s="700" t="s">
        <v>466</v>
      </c>
      <c r="C33" s="514" t="s">
        <v>412</v>
      </c>
      <c r="D33" s="515"/>
      <c r="E33" s="516"/>
      <c r="F33" s="517" t="s">
        <v>467</v>
      </c>
      <c r="G33" s="517" t="s">
        <v>468</v>
      </c>
      <c r="H33" s="518">
        <f t="shared" si="0"/>
        <v>0.21999999999997044</v>
      </c>
    </row>
    <row r="34" spans="2:8" ht="15.95" customHeight="1">
      <c r="B34" s="701"/>
      <c r="C34" s="519" t="s">
        <v>415</v>
      </c>
      <c r="D34" s="520"/>
      <c r="E34" s="521"/>
      <c r="F34" s="522" t="s">
        <v>469</v>
      </c>
      <c r="G34" s="522" t="s">
        <v>470</v>
      </c>
      <c r="H34" s="523">
        <f t="shared" si="0"/>
        <v>-2.2300000000000182</v>
      </c>
    </row>
    <row r="35" spans="2:8" ht="15.95" customHeight="1">
      <c r="B35" s="701"/>
      <c r="C35" s="524" t="s">
        <v>418</v>
      </c>
      <c r="D35" s="520"/>
      <c r="E35" s="521"/>
      <c r="F35" s="525" t="s">
        <v>471</v>
      </c>
      <c r="G35" s="525" t="s">
        <v>472</v>
      </c>
      <c r="H35" s="523">
        <f t="shared" si="0"/>
        <v>-1.8700000000000045</v>
      </c>
    </row>
    <row r="36" spans="2:8" ht="15.95" customHeight="1">
      <c r="B36" s="701"/>
      <c r="C36" s="526" t="s">
        <v>421</v>
      </c>
      <c r="D36" s="222"/>
      <c r="E36" s="527"/>
      <c r="F36" s="522" t="s">
        <v>473</v>
      </c>
      <c r="G36" s="522" t="s">
        <v>474</v>
      </c>
      <c r="H36" s="528">
        <f t="shared" si="0"/>
        <v>12.079999999999984</v>
      </c>
    </row>
    <row r="37" spans="2:8" ht="15.95" customHeight="1">
      <c r="B37" s="701"/>
      <c r="C37" s="536" t="s">
        <v>424</v>
      </c>
      <c r="D37" s="537"/>
      <c r="E37" s="527"/>
      <c r="F37" s="522" t="s">
        <v>475</v>
      </c>
      <c r="G37" s="522" t="s">
        <v>476</v>
      </c>
      <c r="H37" s="528">
        <f t="shared" si="0"/>
        <v>-14.860000000000014</v>
      </c>
    </row>
    <row r="38" spans="2:8" ht="15.95" customHeight="1">
      <c r="B38" s="701"/>
      <c r="C38" s="538" t="s">
        <v>451</v>
      </c>
      <c r="D38" s="539"/>
      <c r="E38" s="521"/>
      <c r="F38" s="522" t="s">
        <v>477</v>
      </c>
      <c r="G38" s="522" t="s">
        <v>478</v>
      </c>
      <c r="H38" s="523">
        <f t="shared" si="0"/>
        <v>10.919999999999959</v>
      </c>
    </row>
    <row r="39" spans="2:8" ht="15.95" customHeight="1">
      <c r="B39" s="529"/>
      <c r="C39" s="524" t="s">
        <v>427</v>
      </c>
      <c r="D39" s="520"/>
      <c r="E39" s="521"/>
      <c r="F39" s="525" t="s">
        <v>479</v>
      </c>
      <c r="G39" s="525" t="s">
        <v>480</v>
      </c>
      <c r="H39" s="523">
        <f t="shared" si="0"/>
        <v>-11.550000000000011</v>
      </c>
    </row>
    <row r="40" spans="2:8" ht="15.95" customHeight="1">
      <c r="B40" s="529"/>
      <c r="C40" s="536" t="s">
        <v>430</v>
      </c>
      <c r="D40" s="540"/>
      <c r="E40" s="541"/>
      <c r="F40" s="522" t="s">
        <v>481</v>
      </c>
      <c r="G40" s="522" t="s">
        <v>482</v>
      </c>
      <c r="H40" s="528">
        <f t="shared" si="0"/>
        <v>2.1400000000000432</v>
      </c>
    </row>
    <row r="41" spans="2:8" ht="15.95" customHeight="1">
      <c r="B41" s="529"/>
      <c r="C41" s="536" t="s">
        <v>458</v>
      </c>
      <c r="D41" s="537"/>
      <c r="E41" s="527"/>
      <c r="F41" s="522" t="s">
        <v>483</v>
      </c>
      <c r="G41" s="522" t="s">
        <v>484</v>
      </c>
      <c r="H41" s="528">
        <f t="shared" si="0"/>
        <v>-4</v>
      </c>
    </row>
    <row r="42" spans="2:8" ht="15.95" customHeight="1">
      <c r="B42" s="529"/>
      <c r="C42" s="538" t="s">
        <v>461</v>
      </c>
      <c r="D42" s="539"/>
      <c r="E42" s="521"/>
      <c r="F42" s="522" t="s">
        <v>485</v>
      </c>
      <c r="G42" s="522" t="s">
        <v>486</v>
      </c>
      <c r="H42" s="523">
        <f t="shared" si="0"/>
        <v>19.660000000000025</v>
      </c>
    </row>
    <row r="43" spans="2:8" ht="15.95" customHeight="1" thickBot="1">
      <c r="B43" s="530"/>
      <c r="C43" s="531" t="s">
        <v>436</v>
      </c>
      <c r="D43" s="532"/>
      <c r="E43" s="533"/>
      <c r="F43" s="534" t="s">
        <v>487</v>
      </c>
      <c r="G43" s="534" t="s">
        <v>488</v>
      </c>
      <c r="H43" s="535">
        <f t="shared" si="0"/>
        <v>-2.6199999999999477</v>
      </c>
    </row>
    <row r="44" spans="2:8" ht="15.95" customHeight="1">
      <c r="B44" s="701" t="s">
        <v>489</v>
      </c>
      <c r="C44" s="526" t="s">
        <v>412</v>
      </c>
      <c r="D44" s="222"/>
      <c r="E44" s="527"/>
      <c r="F44" s="517" t="s">
        <v>490</v>
      </c>
      <c r="G44" s="517" t="s">
        <v>491</v>
      </c>
      <c r="H44" s="528">
        <f t="shared" si="0"/>
        <v>-5.9200000000000159</v>
      </c>
    </row>
    <row r="45" spans="2:8" ht="15.95" customHeight="1">
      <c r="B45" s="701"/>
      <c r="C45" s="519" t="s">
        <v>415</v>
      </c>
      <c r="D45" s="520"/>
      <c r="E45" s="521"/>
      <c r="F45" s="522" t="s">
        <v>492</v>
      </c>
      <c r="G45" s="522" t="s">
        <v>493</v>
      </c>
      <c r="H45" s="523">
        <f t="shared" si="0"/>
        <v>-6.6500000000000341</v>
      </c>
    </row>
    <row r="46" spans="2:8" ht="15.95" customHeight="1">
      <c r="B46" s="701"/>
      <c r="C46" s="524" t="s">
        <v>418</v>
      </c>
      <c r="D46" s="520"/>
      <c r="E46" s="521"/>
      <c r="F46" s="525" t="s">
        <v>494</v>
      </c>
      <c r="G46" s="525" t="s">
        <v>495</v>
      </c>
      <c r="H46" s="523">
        <f t="shared" si="0"/>
        <v>-6.3600000000000136</v>
      </c>
    </row>
    <row r="47" spans="2:8" ht="15.95" customHeight="1">
      <c r="B47" s="701"/>
      <c r="C47" s="526" t="s">
        <v>421</v>
      </c>
      <c r="D47" s="222"/>
      <c r="E47" s="527"/>
      <c r="F47" s="522" t="s">
        <v>496</v>
      </c>
      <c r="G47" s="522" t="s">
        <v>497</v>
      </c>
      <c r="H47" s="528">
        <f t="shared" si="0"/>
        <v>-11.5</v>
      </c>
    </row>
    <row r="48" spans="2:8" ht="15.95" customHeight="1">
      <c r="B48" s="701"/>
      <c r="C48" s="519" t="s">
        <v>424</v>
      </c>
      <c r="D48" s="520"/>
      <c r="E48" s="521"/>
      <c r="F48" s="522" t="s">
        <v>498</v>
      </c>
      <c r="G48" s="522" t="s">
        <v>499</v>
      </c>
      <c r="H48" s="523">
        <f t="shared" si="0"/>
        <v>0.12999999999999545</v>
      </c>
    </row>
    <row r="49" spans="2:8" ht="15.95" customHeight="1">
      <c r="B49" s="701"/>
      <c r="C49" s="524" t="s">
        <v>427</v>
      </c>
      <c r="D49" s="520"/>
      <c r="E49" s="521"/>
      <c r="F49" s="525" t="s">
        <v>500</v>
      </c>
      <c r="G49" s="525" t="s">
        <v>501</v>
      </c>
      <c r="H49" s="523">
        <f t="shared" si="0"/>
        <v>-2.4799999999999613</v>
      </c>
    </row>
    <row r="50" spans="2:8" ht="15.95" customHeight="1">
      <c r="B50" s="529"/>
      <c r="C50" s="526" t="s">
        <v>430</v>
      </c>
      <c r="D50" s="222"/>
      <c r="E50" s="527"/>
      <c r="F50" s="522" t="s">
        <v>502</v>
      </c>
      <c r="G50" s="522" t="s">
        <v>503</v>
      </c>
      <c r="H50" s="528">
        <f t="shared" si="0"/>
        <v>13.75</v>
      </c>
    </row>
    <row r="51" spans="2:8" ht="15.95" customHeight="1">
      <c r="B51" s="529"/>
      <c r="C51" s="519" t="s">
        <v>433</v>
      </c>
      <c r="D51" s="520"/>
      <c r="E51" s="521"/>
      <c r="F51" s="522" t="s">
        <v>504</v>
      </c>
      <c r="G51" s="522" t="s">
        <v>505</v>
      </c>
      <c r="H51" s="523">
        <f t="shared" si="0"/>
        <v>-8.7100000000000364</v>
      </c>
    </row>
    <row r="52" spans="2:8" ht="15.95" customHeight="1" thickBot="1">
      <c r="B52" s="542"/>
      <c r="C52" s="531" t="s">
        <v>436</v>
      </c>
      <c r="D52" s="532"/>
      <c r="E52" s="533"/>
      <c r="F52" s="534" t="s">
        <v>506</v>
      </c>
      <c r="G52" s="534" t="s">
        <v>507</v>
      </c>
      <c r="H52" s="535">
        <f t="shared" si="0"/>
        <v>2.2699999999999818</v>
      </c>
    </row>
    <row r="53" spans="2:8">
      <c r="H53" s="100" t="s">
        <v>64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31" zoomScaleNormal="100" zoomScaleSheetLayoutView="90" workbookViewId="0">
      <selection activeCell="D48" sqref="D48"/>
    </sheetView>
  </sheetViews>
  <sheetFormatPr baseColWidth="10" defaultColWidth="9.140625" defaultRowHeight="11.25"/>
  <cols>
    <col min="1" max="1" width="1" style="222" customWidth="1"/>
    <col min="2" max="2" width="48" style="222" customWidth="1"/>
    <col min="3" max="3" width="21.85546875" style="222" customWidth="1"/>
    <col min="4" max="4" width="19" style="222" customWidth="1"/>
    <col min="5" max="5" width="35.42578125" style="222" customWidth="1"/>
    <col min="6" max="6" width="4.140625" style="222" customWidth="1"/>
    <col min="7" max="16384" width="9.140625" style="222"/>
  </cols>
  <sheetData>
    <row r="2" spans="2:7" ht="10.15" customHeight="1" thickBot="1">
      <c r="B2" s="543"/>
      <c r="C2" s="543"/>
      <c r="D2" s="543"/>
      <c r="E2" s="543"/>
    </row>
    <row r="3" spans="2:7" ht="18.600000000000001" customHeight="1" thickBot="1">
      <c r="B3" s="690" t="s">
        <v>508</v>
      </c>
      <c r="C3" s="691"/>
      <c r="D3" s="691"/>
      <c r="E3" s="692"/>
    </row>
    <row r="4" spans="2:7" ht="13.15" customHeight="1" thickBot="1">
      <c r="B4" s="710" t="s">
        <v>509</v>
      </c>
      <c r="C4" s="710"/>
      <c r="D4" s="710"/>
      <c r="E4" s="710"/>
      <c r="F4" s="225"/>
      <c r="G4" s="225"/>
    </row>
    <row r="5" spans="2:7" ht="40.15" customHeight="1">
      <c r="B5" s="544" t="s">
        <v>510</v>
      </c>
      <c r="C5" s="545" t="s">
        <v>406</v>
      </c>
      <c r="D5" s="545" t="s">
        <v>407</v>
      </c>
      <c r="E5" s="546" t="s">
        <v>151</v>
      </c>
      <c r="F5" s="225"/>
      <c r="G5" s="225"/>
    </row>
    <row r="6" spans="2:7" ht="12.95" customHeight="1">
      <c r="B6" s="547" t="s">
        <v>511</v>
      </c>
      <c r="C6" s="548">
        <v>207.41</v>
      </c>
      <c r="D6" s="548">
        <v>206.72</v>
      </c>
      <c r="E6" s="549">
        <f>D6-C6</f>
        <v>-0.68999999999999773</v>
      </c>
    </row>
    <row r="7" spans="2:7" ht="12.95" customHeight="1">
      <c r="B7" s="550" t="s">
        <v>512</v>
      </c>
      <c r="C7" s="551">
        <v>189.17</v>
      </c>
      <c r="D7" s="551">
        <v>189.04</v>
      </c>
      <c r="E7" s="549">
        <f t="shared" ref="E7:E10" si="0">D7-C7</f>
        <v>-0.12999999999999545</v>
      </c>
    </row>
    <row r="8" spans="2:7" ht="12.95" customHeight="1">
      <c r="B8" s="550" t="s">
        <v>513</v>
      </c>
      <c r="C8" s="551">
        <v>85.74</v>
      </c>
      <c r="D8" s="551">
        <v>86</v>
      </c>
      <c r="E8" s="549">
        <f t="shared" si="0"/>
        <v>0.26000000000000512</v>
      </c>
    </row>
    <row r="9" spans="2:7" ht="12.95" customHeight="1">
      <c r="B9" s="550" t="s">
        <v>514</v>
      </c>
      <c r="C9" s="551">
        <v>208.08</v>
      </c>
      <c r="D9" s="551">
        <v>207.63</v>
      </c>
      <c r="E9" s="549">
        <f t="shared" si="0"/>
        <v>-0.45000000000001705</v>
      </c>
    </row>
    <row r="10" spans="2:7" ht="12.95" customHeight="1" thickBot="1">
      <c r="B10" s="552" t="s">
        <v>515</v>
      </c>
      <c r="C10" s="553">
        <v>198.23</v>
      </c>
      <c r="D10" s="553">
        <v>198.15</v>
      </c>
      <c r="E10" s="554">
        <f t="shared" si="0"/>
        <v>-7.9999999999984084E-2</v>
      </c>
    </row>
    <row r="11" spans="2:7" ht="12.95" customHeight="1" thickBot="1">
      <c r="B11" s="555"/>
      <c r="C11" s="556"/>
      <c r="D11" s="557"/>
      <c r="E11" s="558"/>
    </row>
    <row r="12" spans="2:7" ht="15.75" customHeight="1" thickBot="1">
      <c r="B12" s="690" t="s">
        <v>516</v>
      </c>
      <c r="C12" s="691"/>
      <c r="D12" s="691"/>
      <c r="E12" s="692"/>
    </row>
    <row r="13" spans="2:7" ht="12" customHeight="1" thickBot="1">
      <c r="B13" s="711"/>
      <c r="C13" s="711"/>
      <c r="D13" s="711"/>
      <c r="E13" s="711"/>
    </row>
    <row r="14" spans="2:7" ht="40.15" customHeight="1">
      <c r="B14" s="559" t="s">
        <v>517</v>
      </c>
      <c r="C14" s="545" t="str">
        <f>C5</f>
        <v>Semana 29
13-19/07
2020</v>
      </c>
      <c r="D14" s="545" t="str">
        <f>D5</f>
        <v>Semana 30
20-26/07
2020</v>
      </c>
      <c r="E14" s="560" t="s">
        <v>151</v>
      </c>
    </row>
    <row r="15" spans="2:7" ht="12.95" customHeight="1">
      <c r="B15" s="561" t="s">
        <v>518</v>
      </c>
      <c r="C15" s="562"/>
      <c r="D15" s="562"/>
      <c r="E15" s="563"/>
    </row>
    <row r="16" spans="2:7" ht="12.95" customHeight="1">
      <c r="B16" s="561" t="s">
        <v>519</v>
      </c>
      <c r="C16" s="564">
        <v>80.28</v>
      </c>
      <c r="D16" s="564">
        <v>75.260000000000005</v>
      </c>
      <c r="E16" s="565">
        <f t="shared" ref="E16:E20" si="1">D16-C16</f>
        <v>-5.019999999999996</v>
      </c>
    </row>
    <row r="17" spans="2:5" ht="12.95" customHeight="1">
      <c r="B17" s="561" t="s">
        <v>520</v>
      </c>
      <c r="C17" s="564">
        <v>192.36</v>
      </c>
      <c r="D17" s="564">
        <v>186.66</v>
      </c>
      <c r="E17" s="565">
        <f t="shared" si="1"/>
        <v>-5.7000000000000171</v>
      </c>
    </row>
    <row r="18" spans="2:5" ht="12.95" customHeight="1">
      <c r="B18" s="561" t="s">
        <v>521</v>
      </c>
      <c r="C18" s="564">
        <v>90.55</v>
      </c>
      <c r="D18" s="564">
        <v>96.58</v>
      </c>
      <c r="E18" s="565">
        <f t="shared" si="1"/>
        <v>6.0300000000000011</v>
      </c>
    </row>
    <row r="19" spans="2:5" ht="12.95" customHeight="1">
      <c r="B19" s="561" t="s">
        <v>522</v>
      </c>
      <c r="C19" s="564">
        <v>124.1</v>
      </c>
      <c r="D19" s="564">
        <v>115.81</v>
      </c>
      <c r="E19" s="565">
        <f t="shared" si="1"/>
        <v>-8.289999999999992</v>
      </c>
    </row>
    <row r="20" spans="2:5" ht="12.95" customHeight="1">
      <c r="B20" s="566" t="s">
        <v>523</v>
      </c>
      <c r="C20" s="567">
        <v>126.39</v>
      </c>
      <c r="D20" s="567">
        <v>121.15</v>
      </c>
      <c r="E20" s="568">
        <f t="shared" si="1"/>
        <v>-5.2399999999999949</v>
      </c>
    </row>
    <row r="21" spans="2:5" ht="12.95" customHeight="1">
      <c r="B21" s="561" t="s">
        <v>524</v>
      </c>
      <c r="C21" s="569"/>
      <c r="D21" s="569"/>
      <c r="E21" s="570"/>
    </row>
    <row r="22" spans="2:5" ht="12.95" customHeight="1">
      <c r="B22" s="561" t="s">
        <v>525</v>
      </c>
      <c r="C22" s="569">
        <v>150.6</v>
      </c>
      <c r="D22" s="569">
        <v>150.02000000000001</v>
      </c>
      <c r="E22" s="570">
        <f t="shared" ref="E22:E26" si="2">D22-C22</f>
        <v>-0.57999999999998408</v>
      </c>
    </row>
    <row r="23" spans="2:5" ht="12.95" customHeight="1">
      <c r="B23" s="561" t="s">
        <v>526</v>
      </c>
      <c r="C23" s="569">
        <v>279.88</v>
      </c>
      <c r="D23" s="569">
        <v>279.56</v>
      </c>
      <c r="E23" s="570">
        <f t="shared" si="2"/>
        <v>-0.31999999999999318</v>
      </c>
    </row>
    <row r="24" spans="2:5" ht="12.95" customHeight="1">
      <c r="B24" s="561" t="s">
        <v>527</v>
      </c>
      <c r="C24" s="569">
        <v>350</v>
      </c>
      <c r="D24" s="569">
        <v>350</v>
      </c>
      <c r="E24" s="570">
        <f t="shared" si="2"/>
        <v>0</v>
      </c>
    </row>
    <row r="25" spans="2:5" ht="12.95" customHeight="1">
      <c r="B25" s="561" t="s">
        <v>528</v>
      </c>
      <c r="C25" s="569">
        <v>194.53</v>
      </c>
      <c r="D25" s="569">
        <v>195.39</v>
      </c>
      <c r="E25" s="570">
        <f t="shared" si="2"/>
        <v>0.85999999999998522</v>
      </c>
    </row>
    <row r="26" spans="2:5" ht="12.95" customHeight="1" thickBot="1">
      <c r="B26" s="571" t="s">
        <v>529</v>
      </c>
      <c r="C26" s="572">
        <v>242.5</v>
      </c>
      <c r="D26" s="572">
        <v>242.63</v>
      </c>
      <c r="E26" s="573">
        <f t="shared" si="2"/>
        <v>0.12999999999999545</v>
      </c>
    </row>
    <row r="27" spans="2:5" ht="12.95" customHeight="1">
      <c r="B27" s="574"/>
      <c r="C27" s="575"/>
      <c r="D27" s="575"/>
      <c r="E27" s="576"/>
    </row>
    <row r="28" spans="2:5" ht="18.600000000000001" customHeight="1">
      <c r="B28" s="702" t="s">
        <v>530</v>
      </c>
      <c r="C28" s="702"/>
      <c r="D28" s="702"/>
      <c r="E28" s="702"/>
    </row>
    <row r="29" spans="2:5" ht="10.5" customHeight="1" thickBot="1">
      <c r="B29" s="501"/>
      <c r="C29" s="501"/>
      <c r="D29" s="501"/>
      <c r="E29" s="501"/>
    </row>
    <row r="30" spans="2:5" ht="18.600000000000001" customHeight="1" thickBot="1">
      <c r="B30" s="690" t="s">
        <v>531</v>
      </c>
      <c r="C30" s="691"/>
      <c r="D30" s="691"/>
      <c r="E30" s="692"/>
    </row>
    <row r="31" spans="2:5" ht="14.45" customHeight="1" thickBot="1">
      <c r="B31" s="706" t="s">
        <v>532</v>
      </c>
      <c r="C31" s="706"/>
      <c r="D31" s="706"/>
      <c r="E31" s="706"/>
    </row>
    <row r="32" spans="2:5" ht="40.15" customHeight="1">
      <c r="B32" s="577" t="s">
        <v>533</v>
      </c>
      <c r="C32" s="545" t="str">
        <f>C5</f>
        <v>Semana 29
13-19/07
2020</v>
      </c>
      <c r="D32" s="545" t="str">
        <f>D5</f>
        <v>Semana 30
20-26/07
2020</v>
      </c>
      <c r="E32" s="578" t="s">
        <v>151</v>
      </c>
    </row>
    <row r="33" spans="2:5" ht="15" customHeight="1">
      <c r="B33" s="579" t="s">
        <v>534</v>
      </c>
      <c r="C33" s="580">
        <v>631.08000000000004</v>
      </c>
      <c r="D33" s="580">
        <v>628.30999999999995</v>
      </c>
      <c r="E33" s="581">
        <f t="shared" ref="E33:E35" si="3">D33-C33</f>
        <v>-2.7700000000000955</v>
      </c>
    </row>
    <row r="34" spans="2:5" ht="14.25" customHeight="1">
      <c r="B34" s="582" t="s">
        <v>535</v>
      </c>
      <c r="C34" s="583">
        <v>600.82000000000005</v>
      </c>
      <c r="D34" s="583">
        <v>600.26</v>
      </c>
      <c r="E34" s="581">
        <f t="shared" si="3"/>
        <v>-0.56000000000005912</v>
      </c>
    </row>
    <row r="35" spans="2:5" ht="12" thickBot="1">
      <c r="B35" s="584" t="s">
        <v>536</v>
      </c>
      <c r="C35" s="585">
        <v>615.95000000000005</v>
      </c>
      <c r="D35" s="585">
        <v>614.29</v>
      </c>
      <c r="E35" s="586">
        <f t="shared" si="3"/>
        <v>-1.6600000000000819</v>
      </c>
    </row>
    <row r="36" spans="2:5">
      <c r="B36" s="587"/>
      <c r="E36" s="588"/>
    </row>
    <row r="37" spans="2:5" ht="12" thickBot="1">
      <c r="B37" s="707" t="s">
        <v>537</v>
      </c>
      <c r="C37" s="708"/>
      <c r="D37" s="708"/>
      <c r="E37" s="709"/>
    </row>
    <row r="38" spans="2:5" ht="40.15" customHeight="1">
      <c r="B38" s="577" t="s">
        <v>538</v>
      </c>
      <c r="C38" s="589" t="str">
        <f>C5</f>
        <v>Semana 29
13-19/07
2020</v>
      </c>
      <c r="D38" s="589" t="str">
        <f>D5</f>
        <v>Semana 30
20-26/07
2020</v>
      </c>
      <c r="E38" s="578" t="s">
        <v>151</v>
      </c>
    </row>
    <row r="39" spans="2:5">
      <c r="B39" s="590" t="s">
        <v>539</v>
      </c>
      <c r="C39" s="580">
        <v>688.59</v>
      </c>
      <c r="D39" s="580">
        <v>687.03</v>
      </c>
      <c r="E39" s="591">
        <f t="shared" ref="E39:E47" si="4">D39-C39</f>
        <v>-1.5600000000000591</v>
      </c>
    </row>
    <row r="40" spans="2:5">
      <c r="B40" s="592" t="s">
        <v>540</v>
      </c>
      <c r="C40" s="583">
        <v>682.99</v>
      </c>
      <c r="D40" s="583">
        <v>682.99</v>
      </c>
      <c r="E40" s="581">
        <f t="shared" si="4"/>
        <v>0</v>
      </c>
    </row>
    <row r="41" spans="2:5">
      <c r="B41" s="592" t="s">
        <v>215</v>
      </c>
      <c r="C41" s="583">
        <v>652.05999999999995</v>
      </c>
      <c r="D41" s="583">
        <v>561.45000000000005</v>
      </c>
      <c r="E41" s="581">
        <f t="shared" si="4"/>
        <v>-90.6099999999999</v>
      </c>
    </row>
    <row r="42" spans="2:5">
      <c r="B42" s="592" t="s">
        <v>207</v>
      </c>
      <c r="C42" s="583">
        <v>626.04</v>
      </c>
      <c r="D42" s="583">
        <v>626.04</v>
      </c>
      <c r="E42" s="581">
        <f t="shared" si="4"/>
        <v>0</v>
      </c>
    </row>
    <row r="43" spans="2:5">
      <c r="B43" s="592" t="s">
        <v>541</v>
      </c>
      <c r="C43" s="583">
        <v>630.9</v>
      </c>
      <c r="D43" s="583">
        <v>630.9</v>
      </c>
      <c r="E43" s="581">
        <f t="shared" si="4"/>
        <v>0</v>
      </c>
    </row>
    <row r="44" spans="2:5">
      <c r="B44" s="592" t="s">
        <v>542</v>
      </c>
      <c r="C44" s="583">
        <v>647.80999999999995</v>
      </c>
      <c r="D44" s="583">
        <v>647.80999999999995</v>
      </c>
      <c r="E44" s="581">
        <f t="shared" si="4"/>
        <v>0</v>
      </c>
    </row>
    <row r="45" spans="2:5">
      <c r="B45" s="592" t="s">
        <v>211</v>
      </c>
      <c r="C45" s="583">
        <v>607.21</v>
      </c>
      <c r="D45" s="583">
        <v>607.21</v>
      </c>
      <c r="E45" s="581">
        <f t="shared" si="4"/>
        <v>0</v>
      </c>
    </row>
    <row r="46" spans="2:5">
      <c r="B46" s="593" t="s">
        <v>285</v>
      </c>
      <c r="C46" s="594">
        <v>685.89</v>
      </c>
      <c r="D46" s="594">
        <v>685.89</v>
      </c>
      <c r="E46" s="595">
        <f t="shared" si="4"/>
        <v>0</v>
      </c>
    </row>
    <row r="47" spans="2:5" ht="12" thickBot="1">
      <c r="B47" s="584" t="s">
        <v>536</v>
      </c>
      <c r="C47" s="585">
        <v>644.16</v>
      </c>
      <c r="D47" s="585">
        <v>641.78</v>
      </c>
      <c r="E47" s="586">
        <f t="shared" si="4"/>
        <v>-2.3799999999999955</v>
      </c>
    </row>
    <row r="48" spans="2:5">
      <c r="E48" s="100" t="s">
        <v>64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17" zoomScale="85" zoomScaleNormal="85" zoomScaleSheetLayoutView="90" workbookViewId="0">
      <selection activeCell="J32" sqref="J32"/>
    </sheetView>
  </sheetViews>
  <sheetFormatPr baseColWidth="10" defaultColWidth="11.42578125" defaultRowHeight="12.75"/>
  <cols>
    <col min="1" max="1" width="2.140625" style="500" customWidth="1"/>
    <col min="2" max="2" width="32.85546875" style="500" customWidth="1"/>
    <col min="3" max="3" width="14.7109375" style="500" customWidth="1"/>
    <col min="4" max="4" width="15" style="500" customWidth="1"/>
    <col min="5" max="5" width="11.7109375" style="500" customWidth="1"/>
    <col min="6" max="6" width="14.85546875" style="500" customWidth="1"/>
    <col min="7" max="7" width="15.140625" style="500" customWidth="1"/>
    <col min="8" max="8" width="11.7109375" style="500" customWidth="1"/>
    <col min="9" max="9" width="15.5703125" style="500" customWidth="1"/>
    <col min="10" max="10" width="14.85546875" style="500" customWidth="1"/>
    <col min="11" max="11" width="13.28515625" style="500" customWidth="1"/>
    <col min="12" max="12" width="3.28515625" style="500" customWidth="1"/>
    <col min="13" max="13" width="11.42578125" style="500"/>
    <col min="14" max="14" width="16.140625" style="500" customWidth="1"/>
    <col min="15" max="16384" width="11.42578125" style="500"/>
  </cols>
  <sheetData>
    <row r="1" spans="2:20" hidden="1">
      <c r="B1" s="596"/>
      <c r="C1" s="596"/>
      <c r="D1" s="596"/>
      <c r="E1" s="596"/>
      <c r="F1" s="596"/>
      <c r="G1" s="596"/>
      <c r="H1" s="596"/>
      <c r="I1" s="596"/>
      <c r="J1" s="596"/>
      <c r="K1" s="597"/>
      <c r="L1" s="718" t="s">
        <v>543</v>
      </c>
      <c r="M1" s="719"/>
      <c r="N1" s="719"/>
      <c r="O1" s="719"/>
      <c r="P1" s="719"/>
      <c r="Q1" s="719"/>
      <c r="R1" s="719"/>
      <c r="S1" s="719"/>
      <c r="T1" s="719"/>
    </row>
    <row r="2" spans="2:20" ht="21.6" customHeight="1">
      <c r="B2" s="596"/>
      <c r="C2" s="596"/>
      <c r="D2" s="596"/>
      <c r="E2" s="596"/>
      <c r="F2" s="596"/>
      <c r="G2" s="596"/>
      <c r="H2" s="596"/>
      <c r="I2" s="596"/>
      <c r="J2" s="596"/>
      <c r="K2" s="598"/>
      <c r="L2" s="599"/>
      <c r="M2" s="600"/>
      <c r="N2" s="600"/>
      <c r="O2" s="600"/>
      <c r="P2" s="600"/>
      <c r="Q2" s="600"/>
      <c r="R2" s="600"/>
      <c r="S2" s="600"/>
      <c r="T2" s="600"/>
    </row>
    <row r="3" spans="2:20" ht="9.6" customHeight="1">
      <c r="B3" s="596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</row>
    <row r="4" spans="2:20" ht="23.45" customHeight="1" thickBot="1">
      <c r="B4" s="679" t="s">
        <v>544</v>
      </c>
      <c r="C4" s="679"/>
      <c r="D4" s="679"/>
      <c r="E4" s="679"/>
      <c r="F4" s="679"/>
      <c r="G4" s="679"/>
      <c r="H4" s="679"/>
      <c r="I4" s="679"/>
      <c r="J4" s="679"/>
      <c r="K4" s="679"/>
      <c r="L4" s="600"/>
      <c r="M4" s="600"/>
      <c r="N4" s="600"/>
      <c r="O4" s="600"/>
      <c r="P4" s="600"/>
      <c r="Q4" s="600"/>
      <c r="R4" s="600"/>
      <c r="S4" s="596"/>
      <c r="T4" s="596"/>
    </row>
    <row r="5" spans="2:20" ht="21" customHeight="1" thickBot="1">
      <c r="B5" s="690" t="s">
        <v>545</v>
      </c>
      <c r="C5" s="691"/>
      <c r="D5" s="691"/>
      <c r="E5" s="691"/>
      <c r="F5" s="691"/>
      <c r="G5" s="691"/>
      <c r="H5" s="691"/>
      <c r="I5" s="691"/>
      <c r="J5" s="691"/>
      <c r="K5" s="692"/>
      <c r="L5" s="601"/>
      <c r="M5" s="601"/>
      <c r="N5" s="601"/>
      <c r="O5" s="601"/>
      <c r="P5" s="601"/>
      <c r="Q5" s="601"/>
      <c r="R5" s="601"/>
      <c r="S5" s="596"/>
      <c r="T5" s="596"/>
    </row>
    <row r="6" spans="2:20" ht="13.15" customHeight="1">
      <c r="L6" s="600"/>
      <c r="M6" s="600"/>
      <c r="N6" s="600"/>
      <c r="O6" s="600"/>
      <c r="P6" s="600"/>
      <c r="Q6" s="600"/>
      <c r="R6" s="601"/>
      <c r="S6" s="596"/>
      <c r="T6" s="596"/>
    </row>
    <row r="7" spans="2:20" ht="13.15" customHeight="1">
      <c r="B7" s="720" t="s">
        <v>546</v>
      </c>
      <c r="C7" s="720"/>
      <c r="D7" s="720"/>
      <c r="E7" s="720"/>
      <c r="F7" s="720"/>
      <c r="G7" s="720"/>
      <c r="H7" s="720"/>
      <c r="I7" s="720"/>
      <c r="J7" s="720"/>
      <c r="K7" s="720"/>
      <c r="L7" s="600"/>
      <c r="M7" s="600"/>
      <c r="N7" s="600"/>
      <c r="O7" s="600"/>
      <c r="P7" s="600"/>
      <c r="Q7" s="600"/>
      <c r="R7" s="601"/>
      <c r="S7" s="596"/>
      <c r="T7" s="596"/>
    </row>
    <row r="8" spans="2:20" ht="13.5" thickBot="1">
      <c r="B8" s="222"/>
      <c r="C8" s="222"/>
      <c r="D8" s="222"/>
      <c r="E8" s="222"/>
      <c r="F8" s="222"/>
      <c r="G8" s="222"/>
      <c r="H8" s="222"/>
      <c r="I8" s="222"/>
      <c r="J8" s="222"/>
      <c r="K8" s="222"/>
    </row>
    <row r="9" spans="2:20" ht="19.899999999999999" customHeight="1">
      <c r="B9" s="712" t="s">
        <v>547</v>
      </c>
      <c r="C9" s="721" t="s">
        <v>548</v>
      </c>
      <c r="D9" s="722"/>
      <c r="E9" s="716"/>
      <c r="F9" s="714" t="s">
        <v>549</v>
      </c>
      <c r="G9" s="715"/>
      <c r="H9" s="716"/>
      <c r="I9" s="714" t="s">
        <v>550</v>
      </c>
      <c r="J9" s="715"/>
      <c r="K9" s="717"/>
    </row>
    <row r="10" spans="2:20" ht="37.15" customHeight="1">
      <c r="B10" s="713"/>
      <c r="C10" s="602" t="s">
        <v>406</v>
      </c>
      <c r="D10" s="602" t="s">
        <v>407</v>
      </c>
      <c r="E10" s="603" t="s">
        <v>151</v>
      </c>
      <c r="F10" s="604" t="str">
        <f>C10</f>
        <v>Semana 29
13-19/07
2020</v>
      </c>
      <c r="G10" s="604" t="str">
        <f>D10</f>
        <v>Semana 30
20-26/07
2020</v>
      </c>
      <c r="H10" s="603" t="s">
        <v>151</v>
      </c>
      <c r="I10" s="604" t="str">
        <f>C10</f>
        <v>Semana 29
13-19/07
2020</v>
      </c>
      <c r="J10" s="604" t="str">
        <f>D10</f>
        <v>Semana 30
20-26/07
2020</v>
      </c>
      <c r="K10" s="605" t="s">
        <v>151</v>
      </c>
    </row>
    <row r="11" spans="2:20" ht="30" customHeight="1" thickBot="1">
      <c r="B11" s="606" t="s">
        <v>551</v>
      </c>
      <c r="C11" s="607">
        <v>168.67</v>
      </c>
      <c r="D11" s="607">
        <v>167.12</v>
      </c>
      <c r="E11" s="608">
        <f>D11-C11</f>
        <v>-1.5499999999999829</v>
      </c>
      <c r="F11" s="607">
        <v>161.58000000000001</v>
      </c>
      <c r="G11" s="607">
        <v>159.28</v>
      </c>
      <c r="H11" s="608">
        <f>G11-F11</f>
        <v>-2.3000000000000114</v>
      </c>
      <c r="I11" s="607">
        <v>161.65</v>
      </c>
      <c r="J11" s="607">
        <v>160.19999999999999</v>
      </c>
      <c r="K11" s="609">
        <f>J11-I11</f>
        <v>-1.4500000000000171</v>
      </c>
    </row>
    <row r="12" spans="2:20" ht="19.899999999999999" customHeight="1">
      <c r="B12" s="222"/>
      <c r="C12" s="222"/>
      <c r="D12" s="222"/>
      <c r="E12" s="222"/>
      <c r="F12" s="222"/>
      <c r="G12" s="222"/>
      <c r="H12" s="222"/>
      <c r="I12" s="222"/>
      <c r="J12" s="222"/>
      <c r="K12" s="222"/>
    </row>
    <row r="13" spans="2:20" ht="19.899999999999999" customHeight="1" thickBot="1">
      <c r="B13" s="222"/>
      <c r="C13" s="222"/>
      <c r="D13" s="222"/>
      <c r="E13" s="222"/>
      <c r="F13" s="222"/>
      <c r="G13" s="222"/>
      <c r="H13" s="222"/>
      <c r="I13" s="222"/>
      <c r="J13" s="222"/>
      <c r="K13" s="222"/>
    </row>
    <row r="14" spans="2:20" ht="19.899999999999999" customHeight="1">
      <c r="B14" s="712" t="s">
        <v>547</v>
      </c>
      <c r="C14" s="714" t="s">
        <v>552</v>
      </c>
      <c r="D14" s="715"/>
      <c r="E14" s="716"/>
      <c r="F14" s="714" t="s">
        <v>553</v>
      </c>
      <c r="G14" s="715"/>
      <c r="H14" s="716"/>
      <c r="I14" s="714" t="s">
        <v>554</v>
      </c>
      <c r="J14" s="715"/>
      <c r="K14" s="717"/>
    </row>
    <row r="15" spans="2:20" ht="37.15" customHeight="1">
      <c r="B15" s="713"/>
      <c r="C15" s="604" t="str">
        <f>C10</f>
        <v>Semana 29
13-19/07
2020</v>
      </c>
      <c r="D15" s="604" t="str">
        <f>D10</f>
        <v>Semana 30
20-26/07
2020</v>
      </c>
      <c r="E15" s="603" t="s">
        <v>151</v>
      </c>
      <c r="F15" s="604" t="str">
        <f>C10</f>
        <v>Semana 29
13-19/07
2020</v>
      </c>
      <c r="G15" s="604" t="str">
        <f>D10</f>
        <v>Semana 30
20-26/07
2020</v>
      </c>
      <c r="H15" s="603" t="s">
        <v>151</v>
      </c>
      <c r="I15" s="604" t="str">
        <f>C10</f>
        <v>Semana 29
13-19/07
2020</v>
      </c>
      <c r="J15" s="604" t="str">
        <f>D10</f>
        <v>Semana 30
20-26/07
2020</v>
      </c>
      <c r="K15" s="605" t="s">
        <v>151</v>
      </c>
    </row>
    <row r="16" spans="2:20" ht="30" customHeight="1" thickBot="1">
      <c r="B16" s="606" t="s">
        <v>551</v>
      </c>
      <c r="C16" s="607">
        <v>159.47999999999999</v>
      </c>
      <c r="D16" s="607">
        <v>158.38999999999999</v>
      </c>
      <c r="E16" s="608">
        <f>D16-C16</f>
        <v>-1.0900000000000034</v>
      </c>
      <c r="F16" s="607">
        <v>153.99</v>
      </c>
      <c r="G16" s="607">
        <v>152.74</v>
      </c>
      <c r="H16" s="608">
        <f>G16-F16</f>
        <v>-1.25</v>
      </c>
      <c r="I16" s="607">
        <v>147.24</v>
      </c>
      <c r="J16" s="607">
        <v>146.81</v>
      </c>
      <c r="K16" s="609">
        <f>J16-I16</f>
        <v>-0.43000000000000682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0" t="s">
        <v>555</v>
      </c>
      <c r="C19" s="691"/>
      <c r="D19" s="691"/>
      <c r="E19" s="691"/>
      <c r="F19" s="691"/>
      <c r="G19" s="691"/>
      <c r="H19" s="691"/>
      <c r="I19" s="691"/>
      <c r="J19" s="691"/>
      <c r="K19" s="692"/>
    </row>
    <row r="20" spans="2:11" ht="19.899999999999999" customHeight="1">
      <c r="B20" s="237"/>
    </row>
    <row r="21" spans="2:11" ht="19.899999999999999" customHeight="1" thickBot="1"/>
    <row r="22" spans="2:11" ht="19.899999999999999" customHeight="1">
      <c r="B22" s="712" t="s">
        <v>556</v>
      </c>
      <c r="C22" s="714" t="s">
        <v>557</v>
      </c>
      <c r="D22" s="715"/>
      <c r="E22" s="716"/>
      <c r="F22" s="714" t="s">
        <v>558</v>
      </c>
      <c r="G22" s="715"/>
      <c r="H22" s="716"/>
      <c r="I22" s="714" t="s">
        <v>559</v>
      </c>
      <c r="J22" s="715"/>
      <c r="K22" s="717"/>
    </row>
    <row r="23" spans="2:11" ht="37.15" customHeight="1">
      <c r="B23" s="713"/>
      <c r="C23" s="604" t="str">
        <f>C10</f>
        <v>Semana 29
13-19/07
2020</v>
      </c>
      <c r="D23" s="604" t="str">
        <f>D10</f>
        <v>Semana 30
20-26/07
2020</v>
      </c>
      <c r="E23" s="603" t="s">
        <v>151</v>
      </c>
      <c r="F23" s="604" t="str">
        <f>C10</f>
        <v>Semana 29
13-19/07
2020</v>
      </c>
      <c r="G23" s="604" t="str">
        <f>D10</f>
        <v>Semana 30
20-26/07
2020</v>
      </c>
      <c r="H23" s="603" t="s">
        <v>151</v>
      </c>
      <c r="I23" s="604" t="str">
        <f>C10</f>
        <v>Semana 29
13-19/07
2020</v>
      </c>
      <c r="J23" s="604" t="str">
        <f>D10</f>
        <v>Semana 30
20-26/07
2020</v>
      </c>
      <c r="K23" s="605" t="s">
        <v>151</v>
      </c>
    </row>
    <row r="24" spans="2:11" ht="30" customHeight="1">
      <c r="B24" s="610" t="s">
        <v>560</v>
      </c>
      <c r="C24" s="611" t="s">
        <v>183</v>
      </c>
      <c r="D24" s="611" t="s">
        <v>183</v>
      </c>
      <c r="E24" s="612" t="s">
        <v>183</v>
      </c>
      <c r="F24" s="611">
        <v>1.36</v>
      </c>
      <c r="G24" s="611">
        <v>1.36</v>
      </c>
      <c r="H24" s="612">
        <f t="shared" ref="H24:H31" si="0">G24-F24</f>
        <v>0</v>
      </c>
      <c r="I24" s="611">
        <v>1.33</v>
      </c>
      <c r="J24" s="611">
        <v>1.33</v>
      </c>
      <c r="K24" s="613">
        <f t="shared" ref="K24:K31" si="1">J24-I24</f>
        <v>0</v>
      </c>
    </row>
    <row r="25" spans="2:11" ht="30" customHeight="1">
      <c r="B25" s="610" t="s">
        <v>561</v>
      </c>
      <c r="C25" s="611">
        <v>1.33</v>
      </c>
      <c r="D25" s="611">
        <v>1.33</v>
      </c>
      <c r="E25" s="612">
        <f>D25-C25</f>
        <v>0</v>
      </c>
      <c r="F25" s="611">
        <v>1.31</v>
      </c>
      <c r="G25" s="611">
        <v>1.31</v>
      </c>
      <c r="H25" s="612">
        <f t="shared" si="0"/>
        <v>0</v>
      </c>
      <c r="I25" s="611">
        <v>1.29</v>
      </c>
      <c r="J25" s="611">
        <v>1.29</v>
      </c>
      <c r="K25" s="613">
        <f t="shared" si="1"/>
        <v>0</v>
      </c>
    </row>
    <row r="26" spans="2:11" ht="30" customHeight="1">
      <c r="B26" s="610" t="s">
        <v>562</v>
      </c>
      <c r="C26" s="611">
        <v>1.33</v>
      </c>
      <c r="D26" s="611">
        <v>1.31</v>
      </c>
      <c r="E26" s="612">
        <f t="shared" ref="E26:E31" si="2">D26-C26</f>
        <v>-2.0000000000000018E-2</v>
      </c>
      <c r="F26" s="611">
        <v>1.32</v>
      </c>
      <c r="G26" s="611">
        <v>1.3</v>
      </c>
      <c r="H26" s="612">
        <f t="shared" si="0"/>
        <v>-2.0000000000000018E-2</v>
      </c>
      <c r="I26" s="611">
        <v>1.31</v>
      </c>
      <c r="J26" s="611">
        <v>1.29</v>
      </c>
      <c r="K26" s="613">
        <f t="shared" si="1"/>
        <v>-2.0000000000000018E-2</v>
      </c>
    </row>
    <row r="27" spans="2:11" ht="30" customHeight="1">
      <c r="B27" s="610" t="s">
        <v>563</v>
      </c>
      <c r="C27" s="611">
        <v>1.37</v>
      </c>
      <c r="D27" s="611">
        <v>1.34</v>
      </c>
      <c r="E27" s="612">
        <f t="shared" si="2"/>
        <v>-3.0000000000000027E-2</v>
      </c>
      <c r="F27" s="611">
        <v>1.36</v>
      </c>
      <c r="G27" s="611">
        <v>1.33</v>
      </c>
      <c r="H27" s="612">
        <f t="shared" si="0"/>
        <v>-3.0000000000000027E-2</v>
      </c>
      <c r="I27" s="611">
        <v>1.35</v>
      </c>
      <c r="J27" s="611">
        <v>1.32</v>
      </c>
      <c r="K27" s="613">
        <f t="shared" si="1"/>
        <v>-3.0000000000000027E-2</v>
      </c>
    </row>
    <row r="28" spans="2:11" ht="30" customHeight="1">
      <c r="B28" s="610" t="s">
        <v>564</v>
      </c>
      <c r="C28" s="611">
        <v>1.36</v>
      </c>
      <c r="D28" s="611">
        <v>1.32</v>
      </c>
      <c r="E28" s="612">
        <f t="shared" si="2"/>
        <v>-4.0000000000000036E-2</v>
      </c>
      <c r="F28" s="611">
        <v>1.33</v>
      </c>
      <c r="G28" s="611">
        <v>1.3</v>
      </c>
      <c r="H28" s="612">
        <f t="shared" si="0"/>
        <v>-3.0000000000000027E-2</v>
      </c>
      <c r="I28" s="611">
        <v>1.73</v>
      </c>
      <c r="J28" s="611">
        <v>1.69</v>
      </c>
      <c r="K28" s="613">
        <f t="shared" si="1"/>
        <v>-4.0000000000000036E-2</v>
      </c>
    </row>
    <row r="29" spans="2:11" ht="30" customHeight="1">
      <c r="B29" s="610" t="s">
        <v>565</v>
      </c>
      <c r="C29" s="611">
        <v>1.34</v>
      </c>
      <c r="D29" s="611">
        <v>1.32</v>
      </c>
      <c r="E29" s="612">
        <f t="shared" si="2"/>
        <v>-2.0000000000000018E-2</v>
      </c>
      <c r="F29" s="611">
        <v>1.32</v>
      </c>
      <c r="G29" s="611">
        <v>1.3</v>
      </c>
      <c r="H29" s="612">
        <f t="shared" si="0"/>
        <v>-2.0000000000000018E-2</v>
      </c>
      <c r="I29" s="611">
        <v>1.3</v>
      </c>
      <c r="J29" s="611">
        <v>1.3</v>
      </c>
      <c r="K29" s="613">
        <f t="shared" si="1"/>
        <v>0</v>
      </c>
    </row>
    <row r="30" spans="2:11" ht="30" customHeight="1">
      <c r="B30" s="610" t="s">
        <v>566</v>
      </c>
      <c r="C30" s="611">
        <v>1.32</v>
      </c>
      <c r="D30" s="611">
        <v>1.32</v>
      </c>
      <c r="E30" s="612">
        <f t="shared" si="2"/>
        <v>0</v>
      </c>
      <c r="F30" s="611">
        <v>1.3</v>
      </c>
      <c r="G30" s="611">
        <v>1.3</v>
      </c>
      <c r="H30" s="612">
        <f t="shared" si="0"/>
        <v>0</v>
      </c>
      <c r="I30" s="611">
        <v>1.39</v>
      </c>
      <c r="J30" s="611">
        <v>1.39</v>
      </c>
      <c r="K30" s="613">
        <f t="shared" si="1"/>
        <v>0</v>
      </c>
    </row>
    <row r="31" spans="2:11" ht="30" customHeight="1" thickBot="1">
      <c r="B31" s="614" t="s">
        <v>567</v>
      </c>
      <c r="C31" s="615">
        <v>1.36</v>
      </c>
      <c r="D31" s="615">
        <v>1.34</v>
      </c>
      <c r="E31" s="616">
        <f t="shared" si="2"/>
        <v>-2.0000000000000018E-2</v>
      </c>
      <c r="F31" s="615">
        <v>1.32</v>
      </c>
      <c r="G31" s="615">
        <v>1.3</v>
      </c>
      <c r="H31" s="616">
        <f t="shared" si="0"/>
        <v>-2.0000000000000018E-2</v>
      </c>
      <c r="I31" s="615">
        <v>1.31</v>
      </c>
      <c r="J31" s="615">
        <v>1.29</v>
      </c>
      <c r="K31" s="617">
        <f t="shared" si="1"/>
        <v>-2.0000000000000018E-2</v>
      </c>
    </row>
    <row r="32" spans="2:11">
      <c r="K32" s="100" t="s">
        <v>64</v>
      </c>
    </row>
    <row r="33" spans="2:11">
      <c r="B33" s="618" t="s">
        <v>568</v>
      </c>
    </row>
    <row r="34" spans="2:11">
      <c r="K34" s="247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22" customWidth="1"/>
    <col min="2" max="2" width="40.85546875" style="222" customWidth="1"/>
    <col min="3" max="4" width="15.7109375" style="222" customWidth="1"/>
    <col min="5" max="5" width="35.140625" style="222" customWidth="1"/>
    <col min="6" max="6" width="4.140625" style="222" customWidth="1"/>
    <col min="7" max="8" width="10.7109375" style="222" customWidth="1"/>
    <col min="9" max="16384" width="9.140625" style="222"/>
  </cols>
  <sheetData>
    <row r="2" spans="2:8" ht="14.25">
      <c r="E2" s="223"/>
    </row>
    <row r="3" spans="2:8" ht="13.9" customHeight="1" thickBot="1">
      <c r="B3" s="543"/>
      <c r="C3" s="543"/>
      <c r="D3" s="543"/>
      <c r="E3" s="543"/>
      <c r="F3" s="543"/>
      <c r="G3" s="543"/>
      <c r="H3" s="543"/>
    </row>
    <row r="4" spans="2:8" ht="19.899999999999999" customHeight="1" thickBot="1">
      <c r="B4" s="690" t="s">
        <v>569</v>
      </c>
      <c r="C4" s="691"/>
      <c r="D4" s="691"/>
      <c r="E4" s="692"/>
      <c r="F4" s="619"/>
      <c r="G4" s="619"/>
      <c r="H4" s="543"/>
    </row>
    <row r="5" spans="2:8" ht="22.9" customHeight="1">
      <c r="B5" s="729" t="s">
        <v>570</v>
      </c>
      <c r="C5" s="729"/>
      <c r="D5" s="729"/>
      <c r="E5" s="729"/>
      <c r="G5" s="543"/>
      <c r="H5" s="543"/>
    </row>
    <row r="6" spans="2:8" ht="15" customHeight="1">
      <c r="B6" s="665"/>
      <c r="C6" s="665"/>
      <c r="D6" s="665"/>
      <c r="E6" s="665"/>
      <c r="F6" s="225"/>
      <c r="G6" s="620"/>
      <c r="H6" s="543"/>
    </row>
    <row r="7" spans="2:8" ht="0.95" customHeight="1" thickBot="1">
      <c r="B7" s="620"/>
      <c r="C7" s="620"/>
      <c r="D7" s="620"/>
      <c r="E7" s="620"/>
      <c r="F7" s="620"/>
      <c r="G7" s="620"/>
      <c r="H7" s="543"/>
    </row>
    <row r="8" spans="2:8" ht="40.15" customHeight="1">
      <c r="B8" s="621" t="s">
        <v>571</v>
      </c>
      <c r="C8" s="622" t="s">
        <v>406</v>
      </c>
      <c r="D8" s="622" t="s">
        <v>407</v>
      </c>
      <c r="E8" s="623" t="s">
        <v>218</v>
      </c>
      <c r="F8" s="543"/>
      <c r="G8" s="543"/>
      <c r="H8" s="543"/>
    </row>
    <row r="9" spans="2:8" ht="12.95" customHeight="1">
      <c r="B9" s="624" t="s">
        <v>572</v>
      </c>
      <c r="C9" s="625">
        <v>39.29</v>
      </c>
      <c r="D9" s="625">
        <v>39.29</v>
      </c>
      <c r="E9" s="626">
        <f>D9-C9</f>
        <v>0</v>
      </c>
      <c r="F9" s="543"/>
      <c r="G9" s="543"/>
      <c r="H9" s="543"/>
    </row>
    <row r="10" spans="2:8" ht="32.1" customHeight="1">
      <c r="B10" s="627" t="s">
        <v>573</v>
      </c>
      <c r="C10" s="628"/>
      <c r="D10" s="628"/>
      <c r="E10" s="629"/>
      <c r="F10" s="543"/>
      <c r="G10" s="543"/>
      <c r="H10" s="543"/>
    </row>
    <row r="11" spans="2:8" ht="12.95" customHeight="1">
      <c r="B11" s="624" t="s">
        <v>574</v>
      </c>
      <c r="C11" s="625">
        <v>124.47</v>
      </c>
      <c r="D11" s="625">
        <v>123.36</v>
      </c>
      <c r="E11" s="626">
        <f>D11-C11</f>
        <v>-1.1099999999999994</v>
      </c>
      <c r="F11" s="543"/>
      <c r="G11" s="543"/>
      <c r="H11" s="543"/>
    </row>
    <row r="12" spans="2:8" ht="11.25" hidden="1" customHeight="1">
      <c r="B12" s="630"/>
      <c r="C12" s="631"/>
      <c r="D12" s="631"/>
      <c r="E12" s="632"/>
      <c r="F12" s="543"/>
      <c r="G12" s="543"/>
      <c r="H12" s="543"/>
    </row>
    <row r="13" spans="2:8" ht="32.1" customHeight="1">
      <c r="B13" s="627" t="s">
        <v>575</v>
      </c>
      <c r="C13" s="628"/>
      <c r="D13" s="628"/>
      <c r="E13" s="629"/>
      <c r="F13" s="543"/>
      <c r="G13" s="543"/>
      <c r="H13" s="543"/>
    </row>
    <row r="14" spans="2:8" ht="12.95" customHeight="1">
      <c r="B14" s="624" t="s">
        <v>576</v>
      </c>
      <c r="C14" s="625">
        <v>122.5</v>
      </c>
      <c r="D14" s="625">
        <v>110</v>
      </c>
      <c r="E14" s="626">
        <f>D14-C14</f>
        <v>-12.5</v>
      </c>
      <c r="F14" s="543"/>
      <c r="G14" s="543"/>
      <c r="H14" s="543"/>
    </row>
    <row r="15" spans="2:8" ht="12.95" customHeight="1">
      <c r="B15" s="624" t="s">
        <v>577</v>
      </c>
      <c r="C15" s="625">
        <v>160</v>
      </c>
      <c r="D15" s="625">
        <v>155</v>
      </c>
      <c r="E15" s="626">
        <f>D15-C15</f>
        <v>-5</v>
      </c>
      <c r="F15" s="543"/>
      <c r="G15" s="543"/>
      <c r="H15" s="543"/>
    </row>
    <row r="16" spans="2:8" ht="12.95" customHeight="1" thickBot="1">
      <c r="B16" s="633" t="s">
        <v>578</v>
      </c>
      <c r="C16" s="634">
        <v>153.58000000000001</v>
      </c>
      <c r="D16" s="634">
        <v>142.66</v>
      </c>
      <c r="E16" s="635">
        <f>D16-C16</f>
        <v>-10.920000000000016</v>
      </c>
      <c r="F16" s="543"/>
      <c r="G16" s="543"/>
      <c r="H16" s="543"/>
    </row>
    <row r="17" spans="2:8" ht="0.95" customHeight="1">
      <c r="B17" s="730"/>
      <c r="C17" s="730"/>
      <c r="D17" s="730"/>
      <c r="E17" s="730"/>
      <c r="F17" s="543"/>
      <c r="G17" s="543"/>
      <c r="H17" s="543"/>
    </row>
    <row r="18" spans="2:8" ht="21.95" customHeight="1" thickBot="1">
      <c r="B18" s="636"/>
      <c r="C18" s="636"/>
      <c r="D18" s="636"/>
      <c r="E18" s="636"/>
      <c r="F18" s="543"/>
      <c r="G18" s="543"/>
      <c r="H18" s="543"/>
    </row>
    <row r="19" spans="2:8" ht="14.45" customHeight="1" thickBot="1">
      <c r="B19" s="690" t="s">
        <v>579</v>
      </c>
      <c r="C19" s="691"/>
      <c r="D19" s="691"/>
      <c r="E19" s="692"/>
      <c r="F19" s="543"/>
      <c r="G19" s="543"/>
      <c r="H19" s="543"/>
    </row>
    <row r="20" spans="2:8" ht="12" customHeight="1" thickBot="1">
      <c r="B20" s="731"/>
      <c r="C20" s="731"/>
      <c r="D20" s="731"/>
      <c r="E20" s="731"/>
      <c r="F20" s="543"/>
      <c r="G20" s="543"/>
      <c r="H20" s="543"/>
    </row>
    <row r="21" spans="2:8" ht="40.15" customHeight="1">
      <c r="B21" s="621" t="s">
        <v>580</v>
      </c>
      <c r="C21" s="637" t="str">
        <f>C8</f>
        <v>Semana 29
13-19/07
2020</v>
      </c>
      <c r="D21" s="622" t="str">
        <f>D8</f>
        <v>Semana 30
20-26/07
2020</v>
      </c>
      <c r="E21" s="623" t="s">
        <v>218</v>
      </c>
      <c r="F21" s="543"/>
      <c r="G21" s="543"/>
      <c r="H21" s="543"/>
    </row>
    <row r="22" spans="2:8" ht="12.75" customHeight="1">
      <c r="B22" s="624" t="s">
        <v>581</v>
      </c>
      <c r="C22" s="625">
        <v>286.43</v>
      </c>
      <c r="D22" s="625">
        <v>292.14</v>
      </c>
      <c r="E22" s="626">
        <f t="shared" ref="E22:E23" si="0">D22-C22</f>
        <v>5.7099999999999795</v>
      </c>
      <c r="F22" s="543"/>
      <c r="G22" s="543"/>
      <c r="H22" s="543"/>
    </row>
    <row r="23" spans="2:8">
      <c r="B23" s="624" t="s">
        <v>582</v>
      </c>
      <c r="C23" s="625">
        <v>402.14</v>
      </c>
      <c r="D23" s="625">
        <v>420.71</v>
      </c>
      <c r="E23" s="626">
        <f t="shared" si="0"/>
        <v>18.569999999999993</v>
      </c>
    </row>
    <row r="24" spans="2:8" ht="32.1" customHeight="1">
      <c r="B24" s="627" t="s">
        <v>575</v>
      </c>
      <c r="C24" s="638"/>
      <c r="D24" s="638"/>
      <c r="E24" s="639"/>
    </row>
    <row r="25" spans="2:8" ht="14.25" customHeight="1">
      <c r="B25" s="624" t="s">
        <v>583</v>
      </c>
      <c r="C25" s="625">
        <v>294.83</v>
      </c>
      <c r="D25" s="625">
        <v>298.62</v>
      </c>
      <c r="E25" s="626">
        <f>D25-C25</f>
        <v>3.7900000000000205</v>
      </c>
    </row>
    <row r="26" spans="2:8" ht="32.1" customHeight="1">
      <c r="B26" s="627" t="s">
        <v>584</v>
      </c>
      <c r="C26" s="638"/>
      <c r="D26" s="638"/>
      <c r="E26" s="640"/>
    </row>
    <row r="27" spans="2:8" ht="14.25" customHeight="1">
      <c r="B27" s="624" t="s">
        <v>585</v>
      </c>
      <c r="C27" s="625">
        <v>196.96</v>
      </c>
      <c r="D27" s="625">
        <v>202</v>
      </c>
      <c r="E27" s="626">
        <f>D27-C27</f>
        <v>5.039999999999992</v>
      </c>
    </row>
    <row r="28" spans="2:8" ht="32.1" customHeight="1">
      <c r="B28" s="627" t="s">
        <v>586</v>
      </c>
      <c r="C28" s="641"/>
      <c r="D28" s="641"/>
      <c r="E28" s="639"/>
    </row>
    <row r="29" spans="2:8">
      <c r="B29" s="624" t="s">
        <v>587</v>
      </c>
      <c r="C29" s="642" t="s">
        <v>293</v>
      </c>
      <c r="D29" s="642" t="s">
        <v>293</v>
      </c>
      <c r="E29" s="643" t="s">
        <v>293</v>
      </c>
    </row>
    <row r="30" spans="2:8" ht="27.75" customHeight="1">
      <c r="B30" s="627" t="s">
        <v>588</v>
      </c>
      <c r="C30" s="641"/>
      <c r="D30" s="641"/>
      <c r="E30" s="639"/>
    </row>
    <row r="31" spans="2:8">
      <c r="B31" s="624" t="s">
        <v>589</v>
      </c>
      <c r="C31" s="625">
        <v>148.34</v>
      </c>
      <c r="D31" s="625">
        <v>151.36000000000001</v>
      </c>
      <c r="E31" s="626">
        <f t="shared" ref="E31:E32" si="1">D31-C31</f>
        <v>3.0200000000000102</v>
      </c>
    </row>
    <row r="32" spans="2:8">
      <c r="B32" s="624" t="s">
        <v>590</v>
      </c>
      <c r="C32" s="625">
        <v>155.84</v>
      </c>
      <c r="D32" s="625">
        <v>158.86000000000001</v>
      </c>
      <c r="E32" s="626">
        <f t="shared" si="1"/>
        <v>3.0200000000000102</v>
      </c>
    </row>
    <row r="33" spans="2:5">
      <c r="B33" s="624" t="s">
        <v>591</v>
      </c>
      <c r="C33" s="625" t="s">
        <v>293</v>
      </c>
      <c r="D33" s="625" t="s">
        <v>293</v>
      </c>
      <c r="E33" s="626" t="s">
        <v>293</v>
      </c>
    </row>
    <row r="34" spans="2:5" ht="32.1" customHeight="1">
      <c r="B34" s="627" t="s">
        <v>592</v>
      </c>
      <c r="C34" s="638"/>
      <c r="D34" s="638"/>
      <c r="E34" s="640"/>
    </row>
    <row r="35" spans="2:5" ht="16.5" customHeight="1">
      <c r="B35" s="624" t="s">
        <v>593</v>
      </c>
      <c r="C35" s="625">
        <v>60.87</v>
      </c>
      <c r="D35" s="625">
        <v>60.87</v>
      </c>
      <c r="E35" s="626">
        <f>D35-C35</f>
        <v>0</v>
      </c>
    </row>
    <row r="36" spans="2:5" ht="23.25" customHeight="1">
      <c r="B36" s="627" t="s">
        <v>594</v>
      </c>
      <c r="C36" s="638"/>
      <c r="D36" s="638"/>
      <c r="E36" s="640"/>
    </row>
    <row r="37" spans="2:5" ht="13.5" customHeight="1">
      <c r="B37" s="624" t="s">
        <v>595</v>
      </c>
      <c r="C37" s="625">
        <v>201.25</v>
      </c>
      <c r="D37" s="625">
        <v>208.75</v>
      </c>
      <c r="E37" s="626">
        <f>D37-C37</f>
        <v>7.5</v>
      </c>
    </row>
    <row r="38" spans="2:5" ht="32.1" customHeight="1">
      <c r="B38" s="627" t="s">
        <v>596</v>
      </c>
      <c r="C38" s="638"/>
      <c r="D38" s="638"/>
      <c r="E38" s="639"/>
    </row>
    <row r="39" spans="2:5" ht="16.5" customHeight="1" thickBot="1">
      <c r="B39" s="633" t="s">
        <v>597</v>
      </c>
      <c r="C39" s="634">
        <v>69.56</v>
      </c>
      <c r="D39" s="634">
        <v>69.56</v>
      </c>
      <c r="E39" s="635">
        <f>D39-C39</f>
        <v>0</v>
      </c>
    </row>
    <row r="40" spans="2:5">
      <c r="B40" s="222" t="s">
        <v>598</v>
      </c>
    </row>
    <row r="41" spans="2:5">
      <c r="C41" s="247"/>
      <c r="D41" s="247"/>
      <c r="E41" s="247"/>
    </row>
    <row r="42" spans="2:5" ht="13.15" customHeight="1" thickBot="1">
      <c r="B42" s="247"/>
      <c r="C42" s="247"/>
      <c r="D42" s="247"/>
      <c r="E42" s="247"/>
    </row>
    <row r="43" spans="2:5">
      <c r="B43" s="644"/>
      <c r="C43" s="515"/>
      <c r="D43" s="515"/>
      <c r="E43" s="645"/>
    </row>
    <row r="44" spans="2:5">
      <c r="B44" s="537"/>
      <c r="E44" s="646"/>
    </row>
    <row r="45" spans="2:5" ht="12.75" customHeight="1">
      <c r="B45" s="723" t="s">
        <v>599</v>
      </c>
      <c r="C45" s="724"/>
      <c r="D45" s="724"/>
      <c r="E45" s="725"/>
    </row>
    <row r="46" spans="2:5" ht="18" customHeight="1">
      <c r="B46" s="723"/>
      <c r="C46" s="724"/>
      <c r="D46" s="724"/>
      <c r="E46" s="725"/>
    </row>
    <row r="47" spans="2:5">
      <c r="B47" s="537"/>
      <c r="E47" s="646"/>
    </row>
    <row r="48" spans="2:5" ht="14.25">
      <c r="B48" s="726" t="s">
        <v>600</v>
      </c>
      <c r="C48" s="727"/>
      <c r="D48" s="727"/>
      <c r="E48" s="728"/>
    </row>
    <row r="49" spans="2:5">
      <c r="B49" s="537"/>
      <c r="E49" s="646"/>
    </row>
    <row r="50" spans="2:5">
      <c r="B50" s="537"/>
      <c r="E50" s="646"/>
    </row>
    <row r="51" spans="2:5" ht="12" thickBot="1">
      <c r="B51" s="647"/>
      <c r="C51" s="532"/>
      <c r="D51" s="532"/>
      <c r="E51" s="648"/>
    </row>
    <row r="54" spans="2:5">
      <c r="E54" s="100" t="s">
        <v>64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topLeftCell="A30" zoomScale="70" zoomScaleNormal="70" zoomScaleSheetLayoutView="90" workbookViewId="0">
      <selection activeCell="J41" sqref="J41"/>
    </sheetView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651" t="s">
        <v>0</v>
      </c>
      <c r="C2" s="651"/>
      <c r="D2" s="651"/>
      <c r="E2" s="651"/>
      <c r="F2" s="651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52" t="s">
        <v>1</v>
      </c>
      <c r="C4" s="652"/>
      <c r="D4" s="652"/>
      <c r="E4" s="652"/>
      <c r="F4" s="652"/>
      <c r="G4" s="652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53" t="s">
        <v>2</v>
      </c>
      <c r="C6" s="654"/>
      <c r="D6" s="654"/>
      <c r="E6" s="654"/>
      <c r="F6" s="654"/>
      <c r="G6" s="655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>
        <v>184.66</v>
      </c>
      <c r="E11" s="27" t="s">
        <v>16</v>
      </c>
      <c r="F11" s="28">
        <f t="shared" ref="F11:F18" si="0">E11-D11</f>
        <v>0.36000000000001364</v>
      </c>
      <c r="G11" s="29">
        <f t="shared" ref="G11:G18" si="1">(E11*100/D11)-100</f>
        <v>0.19495288638579211</v>
      </c>
    </row>
    <row r="12" spans="2:7" ht="19.899999999999999" customHeight="1">
      <c r="B12" s="30" t="s">
        <v>14</v>
      </c>
      <c r="C12" s="31" t="s">
        <v>17</v>
      </c>
      <c r="D12" s="32">
        <v>268.44</v>
      </c>
      <c r="E12" s="32" t="s">
        <v>18</v>
      </c>
      <c r="F12" s="28">
        <f t="shared" si="0"/>
        <v>0</v>
      </c>
      <c r="G12" s="33">
        <f t="shared" si="1"/>
        <v>0</v>
      </c>
    </row>
    <row r="13" spans="2:7" ht="19.899999999999999" customHeight="1">
      <c r="B13" s="30" t="s">
        <v>14</v>
      </c>
      <c r="C13" s="31" t="s">
        <v>19</v>
      </c>
      <c r="D13" s="32">
        <v>155.94999999999999</v>
      </c>
      <c r="E13" s="32" t="s">
        <v>20</v>
      </c>
      <c r="F13" s="28">
        <f t="shared" si="0"/>
        <v>0.68000000000000682</v>
      </c>
      <c r="G13" s="33">
        <f t="shared" si="1"/>
        <v>0.43603719140750741</v>
      </c>
    </row>
    <row r="14" spans="2:7" ht="19.899999999999999" customHeight="1">
      <c r="B14" s="30" t="s">
        <v>14</v>
      </c>
      <c r="C14" s="31" t="s">
        <v>21</v>
      </c>
      <c r="D14" s="34">
        <v>170.92</v>
      </c>
      <c r="E14" s="34" t="s">
        <v>22</v>
      </c>
      <c r="F14" s="28">
        <f t="shared" si="0"/>
        <v>0.38000000000002387</v>
      </c>
      <c r="G14" s="33">
        <f t="shared" si="1"/>
        <v>0.22232623449568223</v>
      </c>
    </row>
    <row r="15" spans="2:7" ht="19.899999999999999" customHeight="1">
      <c r="B15" s="30" t="s">
        <v>14</v>
      </c>
      <c r="C15" s="31" t="s">
        <v>23</v>
      </c>
      <c r="D15" s="32">
        <v>180.77</v>
      </c>
      <c r="E15" s="32" t="s">
        <v>24</v>
      </c>
      <c r="F15" s="28">
        <f t="shared" si="0"/>
        <v>0.19999999999998863</v>
      </c>
      <c r="G15" s="33">
        <f t="shared" si="1"/>
        <v>0.11063782707307723</v>
      </c>
    </row>
    <row r="16" spans="2:7" ht="19.899999999999999" customHeight="1">
      <c r="B16" s="35" t="s">
        <v>25</v>
      </c>
      <c r="C16" s="31" t="s">
        <v>26</v>
      </c>
      <c r="D16" s="32">
        <v>328.37</v>
      </c>
      <c r="E16" s="32" t="s">
        <v>27</v>
      </c>
      <c r="F16" s="28">
        <f t="shared" si="0"/>
        <v>-9.0000000000031832E-2</v>
      </c>
      <c r="G16" s="33">
        <f t="shared" si="1"/>
        <v>-2.7408106708890045E-2</v>
      </c>
    </row>
    <row r="17" spans="2:13" ht="19.899999999999999" customHeight="1">
      <c r="B17" s="35" t="s">
        <v>25</v>
      </c>
      <c r="C17" s="31" t="s">
        <v>28</v>
      </c>
      <c r="D17" s="32">
        <v>541.54</v>
      </c>
      <c r="E17" s="32" t="s">
        <v>29</v>
      </c>
      <c r="F17" s="28">
        <f t="shared" si="0"/>
        <v>0</v>
      </c>
      <c r="G17" s="33">
        <f t="shared" si="1"/>
        <v>0</v>
      </c>
    </row>
    <row r="18" spans="2:13" ht="19.899999999999999" customHeight="1" thickBot="1">
      <c r="B18" s="35" t="s">
        <v>25</v>
      </c>
      <c r="C18" s="31" t="s">
        <v>30</v>
      </c>
      <c r="D18" s="32">
        <v>625.64</v>
      </c>
      <c r="E18" s="32" t="s">
        <v>31</v>
      </c>
      <c r="F18" s="28">
        <f t="shared" si="0"/>
        <v>0</v>
      </c>
      <c r="G18" s="33">
        <f t="shared" si="1"/>
        <v>0</v>
      </c>
    </row>
    <row r="19" spans="2:13" ht="19.899999999999999" customHeight="1" thickBot="1">
      <c r="B19" s="36"/>
      <c r="C19" s="37" t="s">
        <v>32</v>
      </c>
      <c r="D19" s="38"/>
      <c r="E19" s="38"/>
      <c r="F19" s="23"/>
      <c r="G19" s="39"/>
    </row>
    <row r="20" spans="2:13" ht="19.899999999999999" customHeight="1">
      <c r="B20" s="30" t="s">
        <v>14</v>
      </c>
      <c r="C20" s="40" t="s">
        <v>33</v>
      </c>
      <c r="D20" s="41">
        <v>167.12</v>
      </c>
      <c r="E20" s="41">
        <v>169.4</v>
      </c>
      <c r="F20" s="28">
        <f>E20-D20</f>
        <v>2.2800000000000011</v>
      </c>
      <c r="G20" s="42">
        <f>(E20*100/D20)-100</f>
        <v>1.3642891335567242</v>
      </c>
    </row>
    <row r="21" spans="2:13" ht="19.899999999999999" customHeight="1">
      <c r="B21" s="30" t="s">
        <v>14</v>
      </c>
      <c r="C21" s="43" t="s">
        <v>34</v>
      </c>
      <c r="D21" s="41">
        <v>327.66000000000003</v>
      </c>
      <c r="E21" s="41">
        <v>326.62023109165</v>
      </c>
      <c r="F21" s="28">
        <f>E21-D21</f>
        <v>-1.0397689083500268</v>
      </c>
      <c r="G21" s="42">
        <f>(E21*100/D21)-100</f>
        <v>-0.31733165731246515</v>
      </c>
    </row>
    <row r="22" spans="2:13" ht="19.899999999999999" customHeight="1">
      <c r="B22" s="30" t="s">
        <v>14</v>
      </c>
      <c r="C22" s="43" t="s">
        <v>35</v>
      </c>
      <c r="D22" s="41">
        <v>381.39</v>
      </c>
      <c r="E22" s="41">
        <v>376.81590866568951</v>
      </c>
      <c r="F22" s="28">
        <f>E22-D22</f>
        <v>-4.5740913343104808</v>
      </c>
      <c r="G22" s="42">
        <f>(E22*100/D22)-100</f>
        <v>-1.1993212549648575</v>
      </c>
    </row>
    <row r="23" spans="2:13" ht="19.899999999999999" customHeight="1">
      <c r="B23" s="35" t="s">
        <v>25</v>
      </c>
      <c r="C23" s="43" t="s">
        <v>36</v>
      </c>
      <c r="D23" s="41">
        <v>313.12</v>
      </c>
      <c r="E23" s="41">
        <v>312.97000000000003</v>
      </c>
      <c r="F23" s="28">
        <f>E23-D23</f>
        <v>-0.14999999999997726</v>
      </c>
      <c r="G23" s="42">
        <f>(E23*100/D23)-100</f>
        <v>-4.7904956566156898E-2</v>
      </c>
    </row>
    <row r="24" spans="2:13" ht="19.899999999999999" customHeight="1" thickBot="1">
      <c r="B24" s="35" t="s">
        <v>25</v>
      </c>
      <c r="C24" s="44" t="s">
        <v>37</v>
      </c>
      <c r="D24" s="32">
        <v>206.21</v>
      </c>
      <c r="E24" s="32">
        <v>206.25</v>
      </c>
      <c r="F24" s="28">
        <f>E24-D24</f>
        <v>3.9999999999992042E-2</v>
      </c>
      <c r="G24" s="42">
        <f>(E24*100/D24)-100</f>
        <v>1.9397701372383835E-2</v>
      </c>
    </row>
    <row r="25" spans="2:13" ht="19.899999999999999" customHeight="1" thickBot="1">
      <c r="B25" s="45"/>
      <c r="C25" s="46" t="s">
        <v>38</v>
      </c>
      <c r="D25" s="47"/>
      <c r="E25" s="47"/>
      <c r="F25" s="48"/>
      <c r="G25" s="49"/>
    </row>
    <row r="26" spans="2:13" ht="19.899999999999999" customHeight="1">
      <c r="B26" s="25" t="s">
        <v>39</v>
      </c>
      <c r="C26" s="50" t="s">
        <v>40</v>
      </c>
      <c r="D26" s="51">
        <v>29.39</v>
      </c>
      <c r="E26" s="51">
        <v>30.584168062166754</v>
      </c>
      <c r="F26" s="52">
        <f>E26-D26</f>
        <v>1.194168062166753</v>
      </c>
      <c r="G26" s="53">
        <f>(E26*100/D26)-100</f>
        <v>4.0631781632077377</v>
      </c>
    </row>
    <row r="27" spans="2:13" ht="19.899999999999999" customHeight="1">
      <c r="B27" s="30" t="s">
        <v>39</v>
      </c>
      <c r="C27" s="54" t="s">
        <v>41</v>
      </c>
      <c r="D27" s="51">
        <v>40.78</v>
      </c>
      <c r="E27" s="51">
        <v>41.288807548935459</v>
      </c>
      <c r="F27" s="55">
        <f>E27-D27</f>
        <v>0.50880754893545799</v>
      </c>
      <c r="G27" s="42">
        <f>(E27*100/D27)-100</f>
        <v>1.2476889380467213</v>
      </c>
    </row>
    <row r="28" spans="2:13" ht="19.899999999999999" customHeight="1">
      <c r="B28" s="56" t="s">
        <v>39</v>
      </c>
      <c r="C28" s="57" t="s">
        <v>42</v>
      </c>
      <c r="D28" s="58" t="s">
        <v>43</v>
      </c>
      <c r="E28" s="58" t="s">
        <v>44</v>
      </c>
      <c r="F28" s="51">
        <v>0</v>
      </c>
      <c r="G28" s="59">
        <v>0</v>
      </c>
    </row>
    <row r="29" spans="2:13" ht="19.899999999999999" customHeight="1" thickBot="1">
      <c r="B29" s="60" t="s">
        <v>39</v>
      </c>
      <c r="C29" s="61" t="s">
        <v>45</v>
      </c>
      <c r="D29" s="62" t="s">
        <v>46</v>
      </c>
      <c r="E29" s="62" t="s">
        <v>47</v>
      </c>
      <c r="F29" s="51">
        <v>0</v>
      </c>
      <c r="G29" s="33">
        <v>0</v>
      </c>
    </row>
    <row r="30" spans="2:13" ht="19.899999999999999" customHeight="1" thickBot="1">
      <c r="B30" s="63"/>
      <c r="C30" s="64" t="s">
        <v>48</v>
      </c>
      <c r="D30" s="65"/>
      <c r="E30" s="65"/>
      <c r="F30" s="48"/>
      <c r="G30" s="66"/>
    </row>
    <row r="31" spans="2:13" s="69" customFormat="1" ht="19.899999999999999" customHeight="1">
      <c r="B31" s="67" t="s">
        <v>49</v>
      </c>
      <c r="C31" s="50" t="s">
        <v>50</v>
      </c>
      <c r="D31" s="68">
        <v>195.7636869225972</v>
      </c>
      <c r="E31" s="68">
        <v>198.26288503340709</v>
      </c>
      <c r="F31" s="28">
        <f t="shared" ref="F31:F37" si="2">E31-D31</f>
        <v>2.4991981108098855</v>
      </c>
      <c r="G31" s="53">
        <f t="shared" ref="G31:G37" si="3">(E31*100/D31)-100</f>
        <v>1.2766402952954365</v>
      </c>
      <c r="I31" s="1"/>
      <c r="J31" s="1"/>
      <c r="K31" s="1"/>
      <c r="L31" s="1"/>
      <c r="M31" s="1"/>
    </row>
    <row r="32" spans="2:13" ht="19.899999999999999" customHeight="1">
      <c r="B32" s="35" t="s">
        <v>49</v>
      </c>
      <c r="C32" s="54" t="s">
        <v>51</v>
      </c>
      <c r="D32" s="32">
        <v>177.50450610387793</v>
      </c>
      <c r="E32" s="32">
        <v>178.64842027859441</v>
      </c>
      <c r="F32" s="28">
        <f t="shared" si="2"/>
        <v>1.1439141747164854</v>
      </c>
      <c r="G32" s="42">
        <f t="shared" si="3"/>
        <v>0.64444232984544669</v>
      </c>
    </row>
    <row r="33" spans="2:12" ht="19.899999999999999" customHeight="1">
      <c r="B33" s="35" t="s">
        <v>49</v>
      </c>
      <c r="C33" s="54" t="s">
        <v>52</v>
      </c>
      <c r="D33" s="32">
        <v>167.77500674356995</v>
      </c>
      <c r="E33" s="32">
        <v>168.39213159886611</v>
      </c>
      <c r="F33" s="28">
        <f t="shared" si="2"/>
        <v>0.61712485529616856</v>
      </c>
      <c r="G33" s="33">
        <f t="shared" si="3"/>
        <v>0.36782883653188492</v>
      </c>
    </row>
    <row r="34" spans="2:12" ht="19.899999999999999" customHeight="1">
      <c r="B34" s="35" t="s">
        <v>49</v>
      </c>
      <c r="C34" s="54" t="s">
        <v>53</v>
      </c>
      <c r="D34" s="32">
        <v>170.38875000000002</v>
      </c>
      <c r="E34" s="32">
        <v>170.63</v>
      </c>
      <c r="F34" s="28">
        <f t="shared" si="2"/>
        <v>0.24124999999997954</v>
      </c>
      <c r="G34" s="33">
        <f t="shared" si="3"/>
        <v>0.14158798629603098</v>
      </c>
    </row>
    <row r="35" spans="2:12" ht="19.899999999999999" customHeight="1">
      <c r="B35" s="35" t="s">
        <v>49</v>
      </c>
      <c r="C35" s="54" t="s">
        <v>54</v>
      </c>
      <c r="D35" s="32">
        <v>62.169999999999995</v>
      </c>
      <c r="E35" s="32">
        <v>61.231666666666662</v>
      </c>
      <c r="F35" s="28">
        <f t="shared" si="2"/>
        <v>-0.93833333333333258</v>
      </c>
      <c r="G35" s="33">
        <f t="shared" si="3"/>
        <v>-1.5093024502707664</v>
      </c>
    </row>
    <row r="36" spans="2:12" ht="19.899999999999999" customHeight="1">
      <c r="B36" s="35" t="s">
        <v>49</v>
      </c>
      <c r="C36" s="54" t="s">
        <v>55</v>
      </c>
      <c r="D36" s="32">
        <v>95.07</v>
      </c>
      <c r="E36" s="32">
        <v>95.07</v>
      </c>
      <c r="F36" s="28">
        <f t="shared" si="2"/>
        <v>0</v>
      </c>
      <c r="G36" s="33">
        <f t="shared" si="3"/>
        <v>0</v>
      </c>
    </row>
    <row r="37" spans="2:12" ht="19.899999999999999" customHeight="1" thickBot="1">
      <c r="B37" s="70" t="s">
        <v>49</v>
      </c>
      <c r="C37" s="71" t="s">
        <v>56</v>
      </c>
      <c r="D37" s="72">
        <v>79.268333333333331</v>
      </c>
      <c r="E37" s="72">
        <v>79.268333333333331</v>
      </c>
      <c r="F37" s="73">
        <f t="shared" si="2"/>
        <v>0</v>
      </c>
      <c r="G37" s="74">
        <f t="shared" si="3"/>
        <v>0</v>
      </c>
    </row>
    <row r="38" spans="2:12" ht="15" customHeight="1">
      <c r="B38" s="75" t="s">
        <v>57</v>
      </c>
      <c r="C38" s="76"/>
      <c r="F38" s="76"/>
      <c r="G38" s="76"/>
      <c r="L38" s="77"/>
    </row>
    <row r="39" spans="2:12" ht="14.25" customHeight="1">
      <c r="B39" s="78" t="s">
        <v>58</v>
      </c>
      <c r="C39" s="76"/>
      <c r="D39" s="76"/>
      <c r="E39" s="76"/>
      <c r="F39" s="76"/>
      <c r="G39" s="76"/>
      <c r="L39" s="77"/>
    </row>
    <row r="40" spans="2:12" ht="14.25" customHeight="1">
      <c r="B40" s="1" t="s">
        <v>59</v>
      </c>
      <c r="C40" s="79"/>
      <c r="D40" s="80"/>
      <c r="E40" s="80"/>
      <c r="F40" s="76"/>
      <c r="L40" s="77"/>
    </row>
    <row r="41" spans="2:12" ht="14.25" customHeight="1">
      <c r="B41" s="1" t="s">
        <v>60</v>
      </c>
      <c r="C41" s="76"/>
      <c r="D41" s="80"/>
      <c r="E41" s="76"/>
      <c r="F41" s="76"/>
      <c r="L41" s="77"/>
    </row>
    <row r="42" spans="2:12" ht="12.75" customHeight="1">
      <c r="B42" s="1" t="s">
        <v>61</v>
      </c>
      <c r="C42" s="76"/>
      <c r="D42" s="80"/>
      <c r="E42" s="76"/>
      <c r="F42" s="76"/>
      <c r="L42" s="77"/>
    </row>
    <row r="43" spans="2:12" ht="14.25" customHeight="1">
      <c r="B43" s="1" t="s">
        <v>62</v>
      </c>
      <c r="C43" s="76"/>
      <c r="D43" s="80"/>
      <c r="E43" s="76"/>
      <c r="F43" s="76"/>
      <c r="L43" s="77"/>
    </row>
    <row r="44" spans="2:12" ht="12" customHeight="1">
      <c r="B44" s="78"/>
      <c r="G44" s="81"/>
      <c r="L44" s="77"/>
    </row>
    <row r="45" spans="2:12" ht="21.75" customHeight="1">
      <c r="B45" s="656" t="s">
        <v>63</v>
      </c>
      <c r="C45" s="656"/>
      <c r="D45" s="656"/>
      <c r="E45" s="656"/>
      <c r="F45" s="656"/>
      <c r="G45" s="656"/>
      <c r="L45" s="77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  <c r="L48" s="83"/>
    </row>
    <row r="49" spans="2:12" ht="13.5" customHeight="1">
      <c r="I49" s="82"/>
    </row>
    <row r="50" spans="2:12" ht="15" customHeight="1">
      <c r="B50" s="84"/>
      <c r="C50" s="84"/>
      <c r="D50" s="85"/>
      <c r="E50" s="85"/>
      <c r="F50" s="84"/>
      <c r="G50" s="84"/>
    </row>
    <row r="51" spans="2:12" ht="11.25" customHeight="1">
      <c r="B51" s="84"/>
      <c r="C51" s="84"/>
      <c r="D51" s="84"/>
      <c r="E51" s="84"/>
      <c r="F51" s="84"/>
      <c r="G51" s="84"/>
    </row>
    <row r="52" spans="2:12" ht="13.5" customHeight="1">
      <c r="B52" s="84"/>
      <c r="C52" s="84"/>
      <c r="D52" s="86"/>
      <c r="E52" s="86"/>
      <c r="F52" s="87"/>
      <c r="G52" s="87"/>
      <c r="L52" s="69"/>
    </row>
    <row r="53" spans="2:12" ht="15" customHeight="1">
      <c r="B53" s="88"/>
      <c r="C53" s="89"/>
      <c r="D53" s="90"/>
      <c r="E53" s="90"/>
      <c r="F53" s="91"/>
      <c r="G53" s="90"/>
      <c r="L53" s="69"/>
    </row>
    <row r="54" spans="2:12" ht="15" customHeight="1">
      <c r="B54" s="88"/>
      <c r="C54" s="89"/>
      <c r="D54" s="90"/>
      <c r="E54" s="90"/>
      <c r="F54" s="91"/>
      <c r="G54" s="90"/>
      <c r="L54" s="69"/>
    </row>
    <row r="55" spans="2:12" ht="15" customHeight="1">
      <c r="B55" s="88"/>
      <c r="C55" s="89"/>
      <c r="D55" s="90"/>
      <c r="E55" s="90"/>
      <c r="F55" s="91"/>
      <c r="G55" s="90"/>
      <c r="L55" s="69"/>
    </row>
    <row r="56" spans="2:12" ht="15" customHeight="1">
      <c r="B56" s="88"/>
      <c r="C56" s="89"/>
      <c r="D56" s="90"/>
      <c r="E56" s="90"/>
      <c r="F56" s="91"/>
      <c r="G56" s="92"/>
    </row>
    <row r="57" spans="2:12" ht="15" customHeight="1">
      <c r="B57" s="88"/>
      <c r="C57" s="93"/>
      <c r="D57" s="90"/>
      <c r="E57" s="90"/>
      <c r="F57" s="91"/>
      <c r="G57" s="92"/>
      <c r="I57" s="94"/>
    </row>
    <row r="58" spans="2:12" ht="15" customHeight="1">
      <c r="B58" s="88"/>
      <c r="C58" s="93"/>
      <c r="D58" s="90"/>
      <c r="E58" s="90"/>
      <c r="F58" s="91"/>
      <c r="G58" s="92"/>
      <c r="H58" s="94"/>
      <c r="I58" s="95"/>
    </row>
    <row r="59" spans="2:12" ht="15" customHeight="1">
      <c r="B59" s="96"/>
      <c r="C59" s="93"/>
      <c r="D59" s="90"/>
      <c r="E59" s="90"/>
      <c r="F59" s="91"/>
      <c r="H59" s="94"/>
      <c r="I59" s="95"/>
      <c r="J59" s="97"/>
    </row>
    <row r="60" spans="2:12" ht="15" customHeight="1">
      <c r="B60" s="88"/>
      <c r="C60" s="93"/>
      <c r="D60" s="90"/>
      <c r="E60" s="90"/>
      <c r="F60" s="91"/>
      <c r="G60" s="90"/>
      <c r="H60" s="95"/>
    </row>
    <row r="61" spans="2:12" ht="15" customHeight="1">
      <c r="B61" s="88"/>
      <c r="C61" s="93"/>
      <c r="D61" s="90"/>
      <c r="E61" s="90"/>
      <c r="F61" s="91"/>
      <c r="G61" s="90"/>
      <c r="H61" s="94"/>
    </row>
    <row r="62" spans="2:12" ht="15" customHeight="1">
      <c r="B62" s="88"/>
      <c r="C62" s="93"/>
      <c r="D62" s="90"/>
      <c r="E62" s="90"/>
      <c r="F62" s="91"/>
      <c r="H62" s="95"/>
      <c r="I62" s="95"/>
    </row>
    <row r="63" spans="2:12" ht="15" customHeight="1">
      <c r="B63" s="88"/>
      <c r="C63" s="98"/>
      <c r="D63" s="90"/>
      <c r="E63" s="90"/>
      <c r="F63" s="91"/>
      <c r="I63" s="95"/>
      <c r="K63" s="97"/>
    </row>
    <row r="64" spans="2:12" ht="15" customHeight="1">
      <c r="B64" s="88"/>
      <c r="C64" s="99"/>
      <c r="D64" s="90"/>
      <c r="E64" s="90"/>
      <c r="F64" s="91"/>
      <c r="G64" s="90"/>
    </row>
    <row r="65" spans="2:8" ht="15" customHeight="1">
      <c r="B65" s="88"/>
      <c r="C65" s="99"/>
      <c r="D65" s="90"/>
      <c r="E65" s="90"/>
      <c r="F65" s="91"/>
      <c r="G65" s="100" t="s">
        <v>64</v>
      </c>
    </row>
    <row r="66" spans="2:8" ht="15" customHeight="1">
      <c r="B66" s="88"/>
      <c r="C66" s="99"/>
      <c r="D66" s="90"/>
      <c r="E66" s="90"/>
      <c r="F66" s="91"/>
      <c r="G66" s="90"/>
    </row>
    <row r="67" spans="2:8" ht="15" customHeight="1">
      <c r="B67" s="88"/>
      <c r="C67" s="99"/>
      <c r="D67" s="90"/>
      <c r="E67" s="90"/>
      <c r="F67" s="91"/>
      <c r="G67" s="90"/>
    </row>
    <row r="68" spans="2:8" ht="15" customHeight="1">
      <c r="B68" s="88"/>
      <c r="C68" s="93"/>
      <c r="D68" s="101"/>
      <c r="E68" s="101"/>
      <c r="F68" s="91"/>
      <c r="H68" s="95"/>
    </row>
    <row r="69" spans="2:8" ht="15" customHeight="1">
      <c r="B69" s="88"/>
      <c r="C69" s="102"/>
      <c r="D69" s="90"/>
      <c r="E69" s="90"/>
      <c r="F69" s="91"/>
      <c r="G69" s="90"/>
    </row>
    <row r="70" spans="2:8" ht="15" customHeight="1">
      <c r="B70" s="103"/>
      <c r="C70" s="102"/>
      <c r="D70" s="104"/>
      <c r="E70" s="104"/>
      <c r="F70" s="91"/>
      <c r="G70" s="105"/>
    </row>
    <row r="71" spans="2:8" ht="15" customHeight="1">
      <c r="B71" s="103"/>
      <c r="C71" s="102"/>
      <c r="D71" s="90"/>
      <c r="E71" s="90"/>
      <c r="F71" s="91"/>
      <c r="G71" s="90"/>
    </row>
    <row r="72" spans="2:8" ht="15" customHeight="1">
      <c r="B72" s="103"/>
      <c r="C72" s="102"/>
      <c r="D72" s="657"/>
      <c r="E72" s="657"/>
      <c r="F72" s="657"/>
      <c r="G72" s="657"/>
    </row>
    <row r="73" spans="2:8" ht="12" customHeight="1">
      <c r="B73" s="102"/>
      <c r="C73" s="106"/>
      <c r="D73" s="106"/>
      <c r="E73" s="106"/>
      <c r="F73" s="106"/>
      <c r="G73" s="106"/>
    </row>
    <row r="74" spans="2:8" ht="15" customHeight="1">
      <c r="B74" s="107"/>
      <c r="C74" s="106"/>
      <c r="D74" s="106"/>
      <c r="E74" s="106"/>
      <c r="F74" s="106"/>
      <c r="G74" s="106"/>
    </row>
    <row r="75" spans="2:8" ht="13.5" customHeight="1">
      <c r="B75" s="107"/>
      <c r="C75" s="85"/>
      <c r="D75" s="85"/>
      <c r="E75" s="85"/>
      <c r="F75" s="85"/>
      <c r="G75" s="85"/>
      <c r="H75" s="95"/>
    </row>
    <row r="76" spans="2:8">
      <c r="B76" s="78"/>
    </row>
    <row r="77" spans="2:8" ht="11.25" customHeight="1">
      <c r="B77" s="69"/>
      <c r="C77" s="69"/>
      <c r="D77" s="69"/>
    </row>
    <row r="79" spans="2:8">
      <c r="E79" s="108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1047750</xdr:colOff>
                <xdr:row>64</xdr:row>
                <xdr:rowOff>123825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8"/>
  <sheetViews>
    <sheetView showGridLines="0" topLeftCell="A40" zoomScaleNormal="100" zoomScaleSheetLayoutView="100" workbookViewId="0">
      <selection activeCell="I54" sqref="I54"/>
    </sheetView>
  </sheetViews>
  <sheetFormatPr baseColWidth="10" defaultColWidth="11.5703125" defaultRowHeight="12.75"/>
  <cols>
    <col min="1" max="1" width="3.140625" style="109" customWidth="1"/>
    <col min="2" max="2" width="9.28515625" style="109" customWidth="1"/>
    <col min="3" max="3" width="47.42578125" style="109" customWidth="1"/>
    <col min="4" max="7" width="22.7109375" style="109" customWidth="1"/>
    <col min="8" max="8" width="3.140625" style="109" customWidth="1"/>
    <col min="9" max="9" width="10.5703125" style="109" customWidth="1"/>
    <col min="10" max="16384" width="11.5703125" style="109"/>
  </cols>
  <sheetData>
    <row r="1" spans="2:10" ht="14.25" customHeight="1"/>
    <row r="2" spans="2:10" ht="7.5" customHeight="1" thickBot="1">
      <c r="B2" s="110"/>
      <c r="C2" s="110"/>
      <c r="D2" s="110"/>
      <c r="E2" s="110"/>
      <c r="F2" s="110"/>
      <c r="G2" s="110"/>
    </row>
    <row r="3" spans="2:10" ht="21" customHeight="1" thickBot="1">
      <c r="B3" s="653" t="s">
        <v>65</v>
      </c>
      <c r="C3" s="654"/>
      <c r="D3" s="654"/>
      <c r="E3" s="654"/>
      <c r="F3" s="654"/>
      <c r="G3" s="655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9</v>
      </c>
      <c r="E6" s="17" t="s">
        <v>10</v>
      </c>
      <c r="F6" s="18" t="s">
        <v>11</v>
      </c>
      <c r="G6" s="19" t="s">
        <v>12</v>
      </c>
    </row>
    <row r="7" spans="2:10" ht="20.100000000000001" customHeight="1" thickBot="1">
      <c r="B7" s="45"/>
      <c r="C7" s="111" t="s">
        <v>66</v>
      </c>
      <c r="D7" s="112"/>
      <c r="E7" s="112"/>
      <c r="F7" s="113"/>
      <c r="G7" s="114"/>
    </row>
    <row r="8" spans="2:10" ht="20.100000000000001" customHeight="1">
      <c r="B8" s="115" t="s">
        <v>25</v>
      </c>
      <c r="C8" s="116" t="s">
        <v>67</v>
      </c>
      <c r="D8" s="117">
        <v>31.25</v>
      </c>
      <c r="E8" s="117">
        <v>31.25</v>
      </c>
      <c r="F8" s="118">
        <f t="shared" ref="F8:F17" si="0">E8-D8</f>
        <v>0</v>
      </c>
      <c r="G8" s="119">
        <f t="shared" ref="G8:G17" si="1">(E8*100/D8)-100</f>
        <v>0</v>
      </c>
      <c r="J8" s="120"/>
    </row>
    <row r="9" spans="2:10" ht="20.100000000000001" customHeight="1">
      <c r="B9" s="115" t="s">
        <v>25</v>
      </c>
      <c r="C9" s="116" t="s">
        <v>68</v>
      </c>
      <c r="D9" s="117">
        <v>55</v>
      </c>
      <c r="E9" s="117">
        <v>55</v>
      </c>
      <c r="F9" s="118">
        <f t="shared" si="0"/>
        <v>0</v>
      </c>
      <c r="G9" s="119">
        <f t="shared" si="1"/>
        <v>0</v>
      </c>
      <c r="J9" s="120"/>
    </row>
    <row r="10" spans="2:10" ht="20.100000000000001" customHeight="1">
      <c r="B10" s="115" t="s">
        <v>25</v>
      </c>
      <c r="C10" s="116" t="s">
        <v>69</v>
      </c>
      <c r="D10" s="117">
        <v>87.823694565887664</v>
      </c>
      <c r="E10" s="117">
        <v>120.23359534548125</v>
      </c>
      <c r="F10" s="118">
        <f t="shared" si="0"/>
        <v>32.409900779593585</v>
      </c>
      <c r="G10" s="119">
        <f t="shared" si="1"/>
        <v>36.903367524898215</v>
      </c>
      <c r="J10" s="121"/>
    </row>
    <row r="11" spans="2:10" ht="20.100000000000001" customHeight="1">
      <c r="B11" s="115" t="s">
        <v>25</v>
      </c>
      <c r="C11" s="116" t="s">
        <v>70</v>
      </c>
      <c r="D11" s="117">
        <v>192.86042192763608</v>
      </c>
      <c r="E11" s="117">
        <v>229.90970317271623</v>
      </c>
      <c r="F11" s="118">
        <f t="shared" si="0"/>
        <v>37.049281245080152</v>
      </c>
      <c r="G11" s="119">
        <f t="shared" si="1"/>
        <v>19.21041179666274</v>
      </c>
      <c r="J11" s="121"/>
    </row>
    <row r="12" spans="2:10" ht="20.100000000000001" customHeight="1">
      <c r="B12" s="115" t="s">
        <v>25</v>
      </c>
      <c r="C12" s="116" t="s">
        <v>71</v>
      </c>
      <c r="D12" s="117">
        <v>35.861512941723809</v>
      </c>
      <c r="E12" s="117">
        <v>37.431254059879592</v>
      </c>
      <c r="F12" s="118">
        <f t="shared" si="0"/>
        <v>1.5697411181557825</v>
      </c>
      <c r="G12" s="119">
        <f t="shared" si="1"/>
        <v>4.3772306001329753</v>
      </c>
      <c r="J12" s="121"/>
    </row>
    <row r="13" spans="2:10" ht="20.100000000000001" customHeight="1">
      <c r="B13" s="115" t="s">
        <v>25</v>
      </c>
      <c r="C13" s="116" t="s">
        <v>72</v>
      </c>
      <c r="D13" s="117">
        <v>60.203294297154052</v>
      </c>
      <c r="E13" s="117">
        <v>58.392666484286316</v>
      </c>
      <c r="F13" s="118">
        <f t="shared" si="0"/>
        <v>-1.810627812867736</v>
      </c>
      <c r="G13" s="119">
        <f t="shared" si="1"/>
        <v>-3.0075228174902833</v>
      </c>
      <c r="J13" s="121"/>
    </row>
    <row r="14" spans="2:10" ht="20.100000000000001" customHeight="1">
      <c r="B14" s="115" t="s">
        <v>25</v>
      </c>
      <c r="C14" s="116" t="s">
        <v>73</v>
      </c>
      <c r="D14" s="117">
        <v>71.425965316822513</v>
      </c>
      <c r="E14" s="117">
        <v>78.776409505494655</v>
      </c>
      <c r="F14" s="118">
        <f t="shared" si="0"/>
        <v>7.3504441886721423</v>
      </c>
      <c r="G14" s="119">
        <f t="shared" si="1"/>
        <v>10.290997336987957</v>
      </c>
      <c r="J14" s="120"/>
    </row>
    <row r="15" spans="2:10" ht="20.100000000000001" customHeight="1">
      <c r="B15" s="115" t="s">
        <v>25</v>
      </c>
      <c r="C15" s="116" t="s">
        <v>74</v>
      </c>
      <c r="D15" s="117">
        <v>247.21</v>
      </c>
      <c r="E15" s="117">
        <v>286.2</v>
      </c>
      <c r="F15" s="118">
        <f>E15-D15</f>
        <v>38.989999999999981</v>
      </c>
      <c r="G15" s="119">
        <f>(E15*100/D15)-100</f>
        <v>15.772015695157961</v>
      </c>
      <c r="J15" s="120"/>
    </row>
    <row r="16" spans="2:10" ht="20.100000000000001" customHeight="1">
      <c r="B16" s="115" t="s">
        <v>25</v>
      </c>
      <c r="C16" s="116" t="s">
        <v>75</v>
      </c>
      <c r="D16" s="117">
        <v>41.13</v>
      </c>
      <c r="E16" s="117">
        <v>51.879999999999995</v>
      </c>
      <c r="F16" s="118">
        <f t="shared" si="0"/>
        <v>10.749999999999993</v>
      </c>
      <c r="G16" s="119">
        <f t="shared" si="1"/>
        <v>26.136639922197901</v>
      </c>
      <c r="J16" s="120"/>
    </row>
    <row r="17" spans="2:10" ht="20.100000000000001" customHeight="1" thickBot="1">
      <c r="B17" s="115" t="s">
        <v>25</v>
      </c>
      <c r="C17" s="116" t="s">
        <v>76</v>
      </c>
      <c r="D17" s="117">
        <v>78.75</v>
      </c>
      <c r="E17" s="117">
        <v>77.5</v>
      </c>
      <c r="F17" s="118">
        <f t="shared" si="0"/>
        <v>-1.25</v>
      </c>
      <c r="G17" s="119">
        <f t="shared" si="1"/>
        <v>-1.5873015873015817</v>
      </c>
      <c r="J17" s="120"/>
    </row>
    <row r="18" spans="2:10" ht="20.100000000000001" customHeight="1" thickBot="1">
      <c r="B18" s="45"/>
      <c r="C18" s="111" t="s">
        <v>77</v>
      </c>
      <c r="D18" s="122"/>
      <c r="E18" s="122"/>
      <c r="F18" s="123"/>
      <c r="G18" s="124"/>
    </row>
    <row r="19" spans="2:10" ht="20.100000000000001" customHeight="1">
      <c r="B19" s="125" t="s">
        <v>25</v>
      </c>
      <c r="C19" s="126" t="s">
        <v>78</v>
      </c>
      <c r="D19" s="127">
        <v>50.656630201410906</v>
      </c>
      <c r="E19" s="127">
        <v>74.830185032687453</v>
      </c>
      <c r="F19" s="118">
        <f t="shared" ref="F19:F34" si="2">E19-D19</f>
        <v>24.173554831276547</v>
      </c>
      <c r="G19" s="119">
        <f t="shared" ref="G19:G34" si="3">(E19*100/D19)-100</f>
        <v>47.720416330818722</v>
      </c>
    </row>
    <row r="20" spans="2:10" ht="20.100000000000001" customHeight="1">
      <c r="B20" s="128" t="s">
        <v>25</v>
      </c>
      <c r="C20" s="129" t="s">
        <v>79</v>
      </c>
      <c r="D20" s="117">
        <v>121.57367423431616</v>
      </c>
      <c r="E20" s="117">
        <v>121.57367423431616</v>
      </c>
      <c r="F20" s="118">
        <f t="shared" si="2"/>
        <v>0</v>
      </c>
      <c r="G20" s="119">
        <f t="shared" si="3"/>
        <v>0</v>
      </c>
    </row>
    <row r="21" spans="2:10" ht="20.100000000000001" customHeight="1">
      <c r="B21" s="128" t="s">
        <v>25</v>
      </c>
      <c r="C21" s="129" t="s">
        <v>80</v>
      </c>
      <c r="D21" s="117">
        <v>32.518189602055507</v>
      </c>
      <c r="E21" s="117">
        <v>43.454139551619882</v>
      </c>
      <c r="F21" s="118">
        <f t="shared" si="2"/>
        <v>10.935949949564375</v>
      </c>
      <c r="G21" s="119">
        <f t="shared" si="3"/>
        <v>33.630254584877321</v>
      </c>
    </row>
    <row r="22" spans="2:10" ht="20.100000000000001" customHeight="1">
      <c r="B22" s="128" t="s">
        <v>25</v>
      </c>
      <c r="C22" s="129" t="s">
        <v>81</v>
      </c>
      <c r="D22" s="117">
        <v>30.240136050419547</v>
      </c>
      <c r="E22" s="117">
        <v>33.375035556961009</v>
      </c>
      <c r="F22" s="118">
        <f t="shared" si="2"/>
        <v>3.134899506541462</v>
      </c>
      <c r="G22" s="119">
        <f t="shared" si="3"/>
        <v>10.366684532485664</v>
      </c>
    </row>
    <row r="23" spans="2:10" ht="20.100000000000001" customHeight="1">
      <c r="B23" s="128" t="s">
        <v>25</v>
      </c>
      <c r="C23" s="129" t="s">
        <v>82</v>
      </c>
      <c r="D23" s="117">
        <v>11.360882763199424</v>
      </c>
      <c r="E23" s="117">
        <v>11.382581304440357</v>
      </c>
      <c r="F23" s="118">
        <f t="shared" si="2"/>
        <v>2.1698541240933622E-2</v>
      </c>
      <c r="G23" s="119">
        <f t="shared" si="3"/>
        <v>0.19099344384768813</v>
      </c>
    </row>
    <row r="24" spans="2:10" ht="20.100000000000001" customHeight="1">
      <c r="B24" s="128" t="s">
        <v>25</v>
      </c>
      <c r="C24" s="129" t="s">
        <v>83</v>
      </c>
      <c r="D24" s="117">
        <v>136.35396083222389</v>
      </c>
      <c r="E24" s="117">
        <v>136.44389989306154</v>
      </c>
      <c r="F24" s="118">
        <f t="shared" si="2"/>
        <v>8.9939060837650686E-2</v>
      </c>
      <c r="G24" s="119">
        <f t="shared" si="3"/>
        <v>6.5959991399381579E-2</v>
      </c>
    </row>
    <row r="25" spans="2:10" ht="20.100000000000001" customHeight="1">
      <c r="B25" s="128" t="s">
        <v>25</v>
      </c>
      <c r="C25" s="129" t="s">
        <v>84</v>
      </c>
      <c r="D25" s="117">
        <v>151.39669768782318</v>
      </c>
      <c r="E25" s="117">
        <v>169.33201886166535</v>
      </c>
      <c r="F25" s="118">
        <f t="shared" si="2"/>
        <v>17.935321173842169</v>
      </c>
      <c r="G25" s="119">
        <f t="shared" si="3"/>
        <v>11.846573569804292</v>
      </c>
    </row>
    <row r="26" spans="2:10" ht="20.100000000000001" customHeight="1">
      <c r="B26" s="128" t="s">
        <v>25</v>
      </c>
      <c r="C26" s="129" t="s">
        <v>85</v>
      </c>
      <c r="D26" s="117">
        <v>24.80242285392362</v>
      </c>
      <c r="E26" s="117">
        <v>25.347852069200254</v>
      </c>
      <c r="F26" s="118">
        <f t="shared" si="2"/>
        <v>0.54542921527663424</v>
      </c>
      <c r="G26" s="119">
        <f t="shared" si="3"/>
        <v>2.1990965095990589</v>
      </c>
    </row>
    <row r="27" spans="2:10" ht="20.100000000000001" customHeight="1">
      <c r="B27" s="128" t="s">
        <v>25</v>
      </c>
      <c r="C27" s="129" t="s">
        <v>86</v>
      </c>
      <c r="D27" s="117">
        <v>34.649433911128511</v>
      </c>
      <c r="E27" s="117">
        <v>29.109665255759502</v>
      </c>
      <c r="F27" s="118">
        <f t="shared" si="2"/>
        <v>-5.5397686553690093</v>
      </c>
      <c r="G27" s="119">
        <f t="shared" si="3"/>
        <v>-15.988049529403071</v>
      </c>
    </row>
    <row r="28" spans="2:10" ht="20.100000000000001" customHeight="1">
      <c r="B28" s="128" t="s">
        <v>25</v>
      </c>
      <c r="C28" s="129" t="s">
        <v>87</v>
      </c>
      <c r="D28" s="117">
        <v>47.733645156511244</v>
      </c>
      <c r="E28" s="117">
        <v>44.753611716650084</v>
      </c>
      <c r="F28" s="118">
        <f t="shared" si="2"/>
        <v>-2.9800334398611596</v>
      </c>
      <c r="G28" s="119">
        <f t="shared" si="3"/>
        <v>-6.2430460319761636</v>
      </c>
    </row>
    <row r="29" spans="2:10" ht="20.100000000000001" customHeight="1">
      <c r="B29" s="128" t="s">
        <v>25</v>
      </c>
      <c r="C29" s="129" t="s">
        <v>88</v>
      </c>
      <c r="D29" s="117">
        <v>67.226975295724074</v>
      </c>
      <c r="E29" s="117">
        <v>73.179152423996968</v>
      </c>
      <c r="F29" s="118">
        <f t="shared" si="2"/>
        <v>5.9521771282728935</v>
      </c>
      <c r="G29" s="119">
        <f t="shared" si="3"/>
        <v>8.8538523443750421</v>
      </c>
    </row>
    <row r="30" spans="2:10" ht="20.100000000000001" customHeight="1">
      <c r="B30" s="128" t="s">
        <v>25</v>
      </c>
      <c r="C30" s="129" t="s">
        <v>89</v>
      </c>
      <c r="D30" s="117">
        <v>42.873162202480941</v>
      </c>
      <c r="E30" s="117">
        <v>42.416607577244072</v>
      </c>
      <c r="F30" s="118">
        <f t="shared" si="2"/>
        <v>-0.45655462523686907</v>
      </c>
      <c r="G30" s="119">
        <f t="shared" si="3"/>
        <v>-1.0648960836633705</v>
      </c>
    </row>
    <row r="31" spans="2:10" ht="20.100000000000001" customHeight="1">
      <c r="B31" s="128" t="s">
        <v>25</v>
      </c>
      <c r="C31" s="129" t="s">
        <v>90</v>
      </c>
      <c r="D31" s="117">
        <v>15.765854343353382</v>
      </c>
      <c r="E31" s="117">
        <v>13.50733625111746</v>
      </c>
      <c r="F31" s="118">
        <f t="shared" si="2"/>
        <v>-2.2585180922359225</v>
      </c>
      <c r="G31" s="119">
        <f t="shared" si="3"/>
        <v>-14.325377128630365</v>
      </c>
    </row>
    <row r="32" spans="2:10" ht="20.100000000000001" customHeight="1">
      <c r="B32" s="128" t="s">
        <v>25</v>
      </c>
      <c r="C32" s="129" t="s">
        <v>91</v>
      </c>
      <c r="D32" s="117">
        <v>49.375287812326221</v>
      </c>
      <c r="E32" s="117">
        <v>51.343601072359739</v>
      </c>
      <c r="F32" s="118">
        <f t="shared" si="2"/>
        <v>1.9683132600335185</v>
      </c>
      <c r="G32" s="119">
        <f t="shared" si="3"/>
        <v>3.9864339981470351</v>
      </c>
    </row>
    <row r="33" spans="2:10" ht="20.100000000000001" customHeight="1">
      <c r="B33" s="128" t="s">
        <v>25</v>
      </c>
      <c r="C33" s="129" t="s">
        <v>92</v>
      </c>
      <c r="D33" s="117">
        <v>20.627101874037308</v>
      </c>
      <c r="E33" s="117">
        <v>20.627101874037308</v>
      </c>
      <c r="F33" s="118">
        <f t="shared" si="2"/>
        <v>0</v>
      </c>
      <c r="G33" s="119">
        <f t="shared" si="3"/>
        <v>0</v>
      </c>
    </row>
    <row r="34" spans="2:10" ht="20.100000000000001" customHeight="1" thickBot="1">
      <c r="B34" s="130" t="s">
        <v>25</v>
      </c>
      <c r="C34" s="131" t="s">
        <v>93</v>
      </c>
      <c r="D34" s="132">
        <v>22.377835963434237</v>
      </c>
      <c r="E34" s="132">
        <v>20.051935993204019</v>
      </c>
      <c r="F34" s="133">
        <f t="shared" si="2"/>
        <v>-2.3258999702302177</v>
      </c>
      <c r="G34" s="134">
        <f t="shared" si="3"/>
        <v>-10.393766287458618</v>
      </c>
    </row>
    <row r="35" spans="2:10" ht="15" customHeight="1">
      <c r="B35" s="75" t="s">
        <v>57</v>
      </c>
      <c r="C35" s="135"/>
      <c r="F35" s="135"/>
      <c r="G35" s="135"/>
      <c r="J35" s="136"/>
    </row>
    <row r="36" spans="2:10" ht="15" customHeight="1">
      <c r="B36" s="78" t="s">
        <v>94</v>
      </c>
      <c r="C36" s="76"/>
      <c r="D36" s="135"/>
      <c r="E36" s="135"/>
      <c r="F36" s="135"/>
      <c r="G36" s="135"/>
    </row>
    <row r="37" spans="2:10" ht="9.75" customHeight="1">
      <c r="B37" s="137"/>
      <c r="D37" s="135"/>
      <c r="E37" s="138"/>
      <c r="F37" s="135"/>
      <c r="G37" s="135"/>
    </row>
    <row r="38" spans="2:10" s="135" customFormat="1" ht="27.75" customHeight="1">
      <c r="B38" s="658"/>
      <c r="C38" s="658"/>
      <c r="D38" s="658"/>
      <c r="E38" s="658"/>
      <c r="F38" s="658"/>
      <c r="G38" s="658"/>
    </row>
    <row r="39" spans="2:10" ht="51" customHeight="1">
      <c r="B39" s="658" t="s">
        <v>63</v>
      </c>
      <c r="C39" s="658"/>
      <c r="D39" s="658"/>
      <c r="E39" s="658"/>
      <c r="F39" s="658"/>
      <c r="G39" s="658"/>
    </row>
    <row r="40" spans="2:10" ht="51" customHeight="1">
      <c r="I40" s="139"/>
    </row>
    <row r="41" spans="2:10" ht="18.75" customHeight="1">
      <c r="I41" s="139"/>
    </row>
    <row r="42" spans="2:10" ht="18.75" customHeight="1">
      <c r="I42" s="139"/>
    </row>
    <row r="43" spans="2:10" ht="13.5" customHeight="1">
      <c r="I43" s="139"/>
    </row>
    <row r="44" spans="2:10" ht="15" customHeight="1">
      <c r="B44" s="140"/>
      <c r="C44" s="141"/>
      <c r="D44" s="142"/>
      <c r="E44" s="142"/>
      <c r="F44" s="140"/>
      <c r="G44" s="140"/>
    </row>
    <row r="45" spans="2:10" ht="11.25" customHeight="1">
      <c r="B45" s="140"/>
      <c r="C45" s="141"/>
      <c r="D45" s="140"/>
      <c r="E45" s="140"/>
      <c r="F45" s="140"/>
      <c r="G45" s="140"/>
    </row>
    <row r="46" spans="2:10" ht="13.5" customHeight="1">
      <c r="B46" s="140"/>
      <c r="C46" s="140"/>
      <c r="D46" s="143"/>
      <c r="E46" s="143"/>
      <c r="F46" s="144"/>
      <c r="G46" s="144"/>
    </row>
    <row r="47" spans="2:10" ht="6" customHeight="1">
      <c r="B47" s="145"/>
      <c r="C47" s="146"/>
      <c r="D47" s="147"/>
      <c r="E47" s="147"/>
      <c r="F47" s="148"/>
      <c r="G47" s="147"/>
    </row>
    <row r="48" spans="2:10" ht="15" customHeight="1">
      <c r="B48" s="145"/>
      <c r="C48" s="146"/>
      <c r="D48" s="147"/>
      <c r="E48" s="147"/>
      <c r="F48" s="148"/>
      <c r="G48" s="147"/>
    </row>
    <row r="49" spans="2:11" ht="15" customHeight="1">
      <c r="B49" s="145"/>
      <c r="C49" s="146"/>
      <c r="D49" s="147"/>
      <c r="E49" s="147"/>
      <c r="F49" s="148"/>
      <c r="G49" s="147"/>
    </row>
    <row r="50" spans="2:11" ht="15" customHeight="1">
      <c r="B50" s="145"/>
      <c r="C50" s="146"/>
      <c r="D50" s="147"/>
      <c r="E50" s="147"/>
      <c r="F50" s="148"/>
      <c r="G50" s="149"/>
    </row>
    <row r="51" spans="2:11" ht="15" customHeight="1">
      <c r="B51" s="145"/>
      <c r="C51" s="150"/>
      <c r="D51" s="147"/>
      <c r="E51" s="147"/>
      <c r="F51" s="148"/>
      <c r="G51" s="149"/>
      <c r="I51" s="151"/>
    </row>
    <row r="52" spans="2:11" ht="15" customHeight="1">
      <c r="B52" s="145"/>
      <c r="C52" s="150"/>
      <c r="D52" s="147"/>
      <c r="E52" s="147"/>
      <c r="F52" s="148"/>
      <c r="G52" s="149"/>
      <c r="H52" s="151"/>
      <c r="I52" s="152"/>
    </row>
    <row r="53" spans="2:11" ht="15" customHeight="1">
      <c r="B53" s="153"/>
      <c r="C53" s="150"/>
      <c r="D53" s="147"/>
      <c r="E53" s="147"/>
      <c r="F53" s="148"/>
      <c r="G53" s="149"/>
      <c r="H53" s="151"/>
      <c r="I53" s="152"/>
      <c r="J53" s="120"/>
    </row>
    <row r="54" spans="2:11" ht="15" customHeight="1">
      <c r="B54" s="145"/>
      <c r="C54" s="150"/>
      <c r="D54" s="147"/>
      <c r="E54" s="147"/>
      <c r="F54" s="148"/>
      <c r="G54" s="147"/>
      <c r="H54" s="152"/>
      <c r="K54" s="100"/>
    </row>
    <row r="55" spans="2:11" ht="15" customHeight="1">
      <c r="B55" s="145"/>
      <c r="C55" s="150"/>
      <c r="D55" s="147"/>
      <c r="E55" s="147"/>
      <c r="F55" s="148"/>
      <c r="G55" s="147"/>
      <c r="H55" s="151"/>
    </row>
    <row r="56" spans="2:11" ht="15" customHeight="1">
      <c r="B56" s="145"/>
      <c r="C56" s="150"/>
      <c r="D56" s="147"/>
      <c r="E56" s="147"/>
      <c r="F56" s="148"/>
      <c r="H56" s="95"/>
      <c r="I56" s="152"/>
    </row>
    <row r="57" spans="2:11" ht="15" customHeight="1">
      <c r="B57" s="145"/>
      <c r="C57" s="154"/>
      <c r="D57" s="147"/>
      <c r="E57" s="147"/>
      <c r="F57" s="148"/>
      <c r="I57" s="152"/>
    </row>
    <row r="58" spans="2:11" ht="15" customHeight="1">
      <c r="B58" s="145"/>
      <c r="C58" s="155"/>
      <c r="D58" s="147"/>
      <c r="E58" s="147"/>
      <c r="F58" s="148"/>
    </row>
    <row r="59" spans="2:11" ht="15" customHeight="1">
      <c r="B59" s="145"/>
      <c r="C59" s="150"/>
      <c r="D59" s="156"/>
      <c r="E59" s="156"/>
      <c r="F59" s="148"/>
      <c r="H59" s="152"/>
    </row>
    <row r="60" spans="2:11" ht="15" customHeight="1">
      <c r="B60" s="145"/>
      <c r="C60" s="157"/>
      <c r="D60" s="147"/>
      <c r="E60" s="147"/>
      <c r="F60" s="148"/>
    </row>
    <row r="61" spans="2:11" ht="15" customHeight="1">
      <c r="B61" s="158"/>
      <c r="C61" s="157"/>
      <c r="D61" s="159"/>
      <c r="E61" s="159"/>
      <c r="F61" s="148"/>
      <c r="G61" s="100" t="s">
        <v>64</v>
      </c>
    </row>
    <row r="62" spans="2:11" ht="15" customHeight="1">
      <c r="B62" s="158"/>
      <c r="C62" s="157"/>
      <c r="D62" s="147"/>
      <c r="E62" s="147"/>
      <c r="F62" s="148"/>
    </row>
    <row r="63" spans="2:11" ht="15" customHeight="1">
      <c r="B63" s="158"/>
      <c r="C63" s="157"/>
      <c r="D63" s="659"/>
      <c r="E63" s="659"/>
      <c r="F63" s="659"/>
      <c r="G63" s="659"/>
    </row>
    <row r="64" spans="2:11" ht="12" customHeight="1">
      <c r="B64" s="157"/>
      <c r="C64" s="160"/>
      <c r="D64" s="160"/>
      <c r="E64" s="160"/>
      <c r="F64" s="160"/>
      <c r="G64" s="160"/>
    </row>
    <row r="65" spans="2:8" ht="15" customHeight="1">
      <c r="B65" s="161"/>
      <c r="C65" s="160"/>
      <c r="D65" s="160"/>
      <c r="E65" s="160"/>
      <c r="F65" s="160"/>
      <c r="G65" s="160"/>
    </row>
    <row r="66" spans="2:8" ht="13.5" customHeight="1">
      <c r="B66" s="161"/>
      <c r="C66" s="162"/>
      <c r="D66" s="162"/>
      <c r="E66" s="162"/>
      <c r="F66" s="162"/>
      <c r="G66" s="162"/>
      <c r="H66" s="95"/>
    </row>
    <row r="67" spans="2:8">
      <c r="B67" s="163"/>
    </row>
    <row r="68" spans="2:8" ht="11.25" customHeight="1">
      <c r="B68" s="164"/>
      <c r="C68" s="164"/>
      <c r="D68" s="164"/>
    </row>
  </sheetData>
  <mergeCells count="4">
    <mergeCell ref="B3:G3"/>
    <mergeCell ref="B38:G38"/>
    <mergeCell ref="B39:G39"/>
    <mergeCell ref="D63:G63"/>
  </mergeCells>
  <conditionalFormatting sqref="G47:G55 G15:G34 G7:G13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5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topLeftCell="A4" zoomScale="85" zoomScaleNormal="85" zoomScaleSheetLayoutView="90" zoomScalePageLayoutView="75" workbookViewId="0">
      <selection activeCell="E43" sqref="E43"/>
    </sheetView>
  </sheetViews>
  <sheetFormatPr baseColWidth="10" defaultColWidth="11.5703125" defaultRowHeight="10.5"/>
  <cols>
    <col min="1" max="1" width="1.85546875" style="108" customWidth="1"/>
    <col min="2" max="2" width="5.28515625" style="108" customWidth="1"/>
    <col min="3" max="3" width="69.7109375" style="108" customWidth="1"/>
    <col min="4" max="4" width="17.42578125" style="108" customWidth="1"/>
    <col min="5" max="5" width="18.140625" style="108" customWidth="1"/>
    <col min="6" max="6" width="18" style="108" customWidth="1"/>
    <col min="7" max="7" width="20.28515625" style="108" customWidth="1"/>
    <col min="8" max="8" width="10.5703125" style="108" customWidth="1"/>
    <col min="9" max="16384" width="11.5703125" style="108"/>
  </cols>
  <sheetData>
    <row r="1" spans="1:8" ht="10.5" customHeight="1">
      <c r="G1" s="2"/>
    </row>
    <row r="2" spans="1:8" ht="15.6" customHeight="1">
      <c r="B2" s="652" t="s">
        <v>95</v>
      </c>
      <c r="C2" s="652"/>
      <c r="D2" s="652"/>
      <c r="E2" s="652"/>
      <c r="F2" s="652"/>
      <c r="G2" s="652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5"/>
      <c r="B4" s="653" t="s">
        <v>96</v>
      </c>
      <c r="C4" s="654"/>
      <c r="D4" s="654"/>
      <c r="E4" s="654"/>
      <c r="F4" s="654"/>
      <c r="G4" s="655"/>
    </row>
    <row r="5" spans="1:8" ht="15.75" customHeight="1">
      <c r="B5" s="166"/>
      <c r="C5" s="6" t="s">
        <v>97</v>
      </c>
      <c r="D5" s="7"/>
      <c r="E5" s="7"/>
      <c r="F5" s="8" t="s">
        <v>4</v>
      </c>
      <c r="G5" s="9" t="s">
        <v>4</v>
      </c>
    </row>
    <row r="6" spans="1:8" ht="14.25">
      <c r="B6" s="167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68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69"/>
      <c r="C8" s="170" t="s">
        <v>98</v>
      </c>
      <c r="D8" s="171"/>
      <c r="E8" s="171"/>
      <c r="F8" s="172"/>
      <c r="G8" s="173"/>
    </row>
    <row r="9" spans="1:8" ht="20.100000000000001" customHeight="1">
      <c r="B9" s="174" t="s">
        <v>99</v>
      </c>
      <c r="C9" s="175" t="s">
        <v>100</v>
      </c>
      <c r="D9" s="176">
        <v>352.11</v>
      </c>
      <c r="E9" s="176">
        <v>351.14</v>
      </c>
      <c r="F9" s="177">
        <f>E9-D9</f>
        <v>-0.97000000000002728</v>
      </c>
      <c r="G9" s="178">
        <f>(E9*100/D9)-100</f>
        <v>-0.27548209366391063</v>
      </c>
    </row>
    <row r="10" spans="1:8" ht="20.100000000000001" customHeight="1">
      <c r="B10" s="179" t="s">
        <v>99</v>
      </c>
      <c r="C10" s="31" t="s">
        <v>101</v>
      </c>
      <c r="D10" s="32">
        <v>335.99</v>
      </c>
      <c r="E10" s="32">
        <v>338.23</v>
      </c>
      <c r="F10" s="28">
        <f t="shared" ref="F10:F12" si="0">E10-D10</f>
        <v>2.2400000000000091</v>
      </c>
      <c r="G10" s="33">
        <f t="shared" ref="G10:G11" si="1">(E10*100/D10)-100</f>
        <v>0.66668650852703593</v>
      </c>
      <c r="H10" s="180"/>
    </row>
    <row r="11" spans="1:8" ht="20.100000000000001" customHeight="1">
      <c r="B11" s="179" t="s">
        <v>99</v>
      </c>
      <c r="C11" s="31" t="s">
        <v>102</v>
      </c>
      <c r="D11" s="32">
        <v>359.64</v>
      </c>
      <c r="E11" s="32">
        <v>357.16</v>
      </c>
      <c r="F11" s="28">
        <f t="shared" si="0"/>
        <v>-2.4799999999999613</v>
      </c>
      <c r="G11" s="33">
        <f t="shared" si="1"/>
        <v>-0.68957846735624173</v>
      </c>
      <c r="H11" s="180"/>
    </row>
    <row r="12" spans="1:8" ht="20.100000000000001" customHeight="1" thickBot="1">
      <c r="B12" s="179" t="s">
        <v>99</v>
      </c>
      <c r="C12" s="31" t="s">
        <v>103</v>
      </c>
      <c r="D12" s="32">
        <v>181.07</v>
      </c>
      <c r="E12" s="32">
        <v>180.69</v>
      </c>
      <c r="F12" s="28">
        <f t="shared" si="0"/>
        <v>-0.37999999999999545</v>
      </c>
      <c r="G12" s="42">
        <f>(E12*100/D12)-100</f>
        <v>-0.20986358866736055</v>
      </c>
    </row>
    <row r="13" spans="1:8" ht="20.100000000000001" customHeight="1" thickBot="1">
      <c r="B13" s="181"/>
      <c r="C13" s="182" t="s">
        <v>104</v>
      </c>
      <c r="D13" s="183"/>
      <c r="E13" s="183"/>
      <c r="F13" s="184"/>
      <c r="G13" s="185"/>
    </row>
    <row r="14" spans="1:8" ht="20.100000000000001" customHeight="1">
      <c r="B14" s="179" t="s">
        <v>99</v>
      </c>
      <c r="C14" s="54" t="s">
        <v>105</v>
      </c>
      <c r="D14" s="32">
        <v>644.16</v>
      </c>
      <c r="E14" s="32">
        <v>641.78</v>
      </c>
      <c r="F14" s="28">
        <f t="shared" ref="F14:F17" si="2">E14-D14</f>
        <v>-2.3799999999999955</v>
      </c>
      <c r="G14" s="42">
        <f>(E14*100/D14)-100</f>
        <v>-0.36947342275210815</v>
      </c>
    </row>
    <row r="15" spans="1:8" ht="20.100000000000001" customHeight="1">
      <c r="B15" s="179" t="s">
        <v>99</v>
      </c>
      <c r="C15" s="54" t="s">
        <v>106</v>
      </c>
      <c r="D15" s="32">
        <v>615.95000000000005</v>
      </c>
      <c r="E15" s="32">
        <v>614.29</v>
      </c>
      <c r="F15" s="28">
        <f t="shared" si="2"/>
        <v>-1.6600000000000819</v>
      </c>
      <c r="G15" s="42">
        <f>(E15*100/D15)-100</f>
        <v>-0.26950239467490178</v>
      </c>
    </row>
    <row r="16" spans="1:8" ht="20.100000000000001" customHeight="1">
      <c r="B16" s="179" t="s">
        <v>99</v>
      </c>
      <c r="C16" s="54" t="s">
        <v>107</v>
      </c>
      <c r="D16" s="32">
        <v>631.08000000000004</v>
      </c>
      <c r="E16" s="32">
        <v>628.30999999999995</v>
      </c>
      <c r="F16" s="28">
        <f t="shared" si="2"/>
        <v>-2.7700000000000955</v>
      </c>
      <c r="G16" s="42">
        <f>(E16*100/D16)-100</f>
        <v>-0.43893008810294987</v>
      </c>
    </row>
    <row r="17" spans="2:12" ht="20.100000000000001" customHeight="1" thickBot="1">
      <c r="B17" s="179" t="s">
        <v>99</v>
      </c>
      <c r="C17" s="54" t="s">
        <v>108</v>
      </c>
      <c r="D17" s="32">
        <v>600.82000000000005</v>
      </c>
      <c r="E17" s="32">
        <v>600.26</v>
      </c>
      <c r="F17" s="28">
        <f t="shared" si="2"/>
        <v>-0.56000000000005912</v>
      </c>
      <c r="G17" s="42">
        <f>(E17*100/D17)-100</f>
        <v>-9.3205951865797942E-2</v>
      </c>
      <c r="H17" s="186"/>
    </row>
    <row r="18" spans="2:12" ht="20.100000000000001" customHeight="1" thickBot="1">
      <c r="B18" s="181"/>
      <c r="C18" s="187" t="s">
        <v>109</v>
      </c>
      <c r="D18" s="183"/>
      <c r="E18" s="183"/>
      <c r="F18" s="184"/>
      <c r="G18" s="185"/>
    </row>
    <row r="19" spans="2:12" ht="20.100000000000001" customHeight="1">
      <c r="B19" s="188" t="s">
        <v>99</v>
      </c>
      <c r="C19" s="54" t="s">
        <v>110</v>
      </c>
      <c r="D19" s="32">
        <v>168.67</v>
      </c>
      <c r="E19" s="32">
        <v>167.12</v>
      </c>
      <c r="F19" s="28">
        <f t="shared" ref="F19:F23" si="3">E19-D19</f>
        <v>-1.5499999999999829</v>
      </c>
      <c r="G19" s="42">
        <f>(E19*100/D19)-100</f>
        <v>-0.91895417086618636</v>
      </c>
    </row>
    <row r="20" spans="2:12" ht="20.100000000000001" customHeight="1">
      <c r="B20" s="179" t="s">
        <v>99</v>
      </c>
      <c r="C20" s="54" t="s">
        <v>111</v>
      </c>
      <c r="D20" s="32">
        <v>161.58000000000001</v>
      </c>
      <c r="E20" s="32">
        <v>159.28</v>
      </c>
      <c r="F20" s="189">
        <f t="shared" si="3"/>
        <v>-2.3000000000000114</v>
      </c>
      <c r="G20" s="33">
        <f>(E20*100/D20)-100</f>
        <v>-1.4234434954821182</v>
      </c>
    </row>
    <row r="21" spans="2:12" ht="20.100000000000001" customHeight="1">
      <c r="B21" s="179" t="s">
        <v>99</v>
      </c>
      <c r="C21" s="54" t="s">
        <v>112</v>
      </c>
      <c r="D21" s="32">
        <v>161.65</v>
      </c>
      <c r="E21" s="32">
        <v>160.19999999999999</v>
      </c>
      <c r="F21" s="28">
        <f t="shared" si="3"/>
        <v>-1.4500000000000171</v>
      </c>
      <c r="G21" s="33">
        <f>(E21*100/D21)-100</f>
        <v>-0.89699969068978191</v>
      </c>
      <c r="L21" s="190"/>
    </row>
    <row r="22" spans="2:12" ht="20.100000000000001" customHeight="1">
      <c r="B22" s="179" t="s">
        <v>99</v>
      </c>
      <c r="C22" s="54" t="s">
        <v>113</v>
      </c>
      <c r="D22" s="32">
        <v>159.47999999999999</v>
      </c>
      <c r="E22" s="32">
        <v>158.38999999999999</v>
      </c>
      <c r="F22" s="28">
        <f t="shared" si="3"/>
        <v>-1.0900000000000034</v>
      </c>
      <c r="G22" s="33">
        <f>(E22*100/D22)-100</f>
        <v>-0.68347128166541893</v>
      </c>
      <c r="H22" s="186"/>
    </row>
    <row r="23" spans="2:12" ht="20.100000000000001" customHeight="1" thickBot="1">
      <c r="B23" s="179" t="s">
        <v>99</v>
      </c>
      <c r="C23" s="191" t="s">
        <v>114</v>
      </c>
      <c r="D23" s="32">
        <v>30.72</v>
      </c>
      <c r="E23" s="32">
        <v>28.53</v>
      </c>
      <c r="F23" s="189">
        <f t="shared" si="3"/>
        <v>-2.1899999999999977</v>
      </c>
      <c r="G23" s="33">
        <f>(E23*100/D23)-100</f>
        <v>-7.12890625</v>
      </c>
    </row>
    <row r="24" spans="2:12" ht="20.100000000000001" customHeight="1" thickBot="1">
      <c r="B24" s="181"/>
      <c r="C24" s="187" t="s">
        <v>115</v>
      </c>
      <c r="D24" s="183"/>
      <c r="E24" s="183"/>
      <c r="F24" s="184"/>
      <c r="G24" s="192"/>
    </row>
    <row r="25" spans="2:12" ht="20.100000000000001" customHeight="1">
      <c r="B25" s="193" t="s">
        <v>116</v>
      </c>
      <c r="C25" s="116" t="s">
        <v>117</v>
      </c>
      <c r="D25" s="117">
        <v>162.87</v>
      </c>
      <c r="E25" s="117">
        <v>162.87</v>
      </c>
      <c r="F25" s="118">
        <f t="shared" ref="F25:F27" si="4">E25-D25</f>
        <v>0</v>
      </c>
      <c r="G25" s="119">
        <f>(E25*100/D25)-100</f>
        <v>0</v>
      </c>
    </row>
    <row r="26" spans="2:12" ht="20.100000000000001" customHeight="1">
      <c r="B26" s="193" t="s">
        <v>116</v>
      </c>
      <c r="C26" s="116" t="s">
        <v>118</v>
      </c>
      <c r="D26" s="117">
        <v>152.19999999999999</v>
      </c>
      <c r="E26" s="117">
        <v>152.19999999999999</v>
      </c>
      <c r="F26" s="118">
        <f t="shared" si="4"/>
        <v>0</v>
      </c>
      <c r="G26" s="119">
        <f>(E26*100/D26)-100</f>
        <v>0</v>
      </c>
    </row>
    <row r="27" spans="2:12" ht="20.100000000000001" customHeight="1" thickBot="1">
      <c r="B27" s="193" t="s">
        <v>116</v>
      </c>
      <c r="C27" s="116" t="s">
        <v>119</v>
      </c>
      <c r="D27" s="117">
        <v>163.68</v>
      </c>
      <c r="E27" s="117">
        <v>163.68</v>
      </c>
      <c r="F27" s="118">
        <f t="shared" si="4"/>
        <v>0</v>
      </c>
      <c r="G27" s="119">
        <f>(E27*100/D27)-100</f>
        <v>0</v>
      </c>
    </row>
    <row r="28" spans="2:12" ht="20.100000000000001" customHeight="1" thickBot="1">
      <c r="B28" s="181"/>
      <c r="C28" s="194" t="s">
        <v>120</v>
      </c>
      <c r="D28" s="183"/>
      <c r="E28" s="183"/>
      <c r="F28" s="184"/>
      <c r="G28" s="192"/>
    </row>
    <row r="29" spans="2:12" ht="20.100000000000001" customHeight="1">
      <c r="B29" s="193" t="s">
        <v>121</v>
      </c>
      <c r="C29" s="116" t="s">
        <v>122</v>
      </c>
      <c r="D29" s="117">
        <v>83.72</v>
      </c>
      <c r="E29" s="117">
        <v>83.4</v>
      </c>
      <c r="F29" s="118">
        <f t="shared" ref="F29:F31" si="5">E29-D29</f>
        <v>-0.31999999999999318</v>
      </c>
      <c r="G29" s="119">
        <f>(E29*100/D29)-100</f>
        <v>-0.38222646918299574</v>
      </c>
    </row>
    <row r="30" spans="2:12" ht="20.100000000000001" customHeight="1">
      <c r="B30" s="193" t="s">
        <v>121</v>
      </c>
      <c r="C30" s="195" t="s">
        <v>123</v>
      </c>
      <c r="D30" s="196">
        <v>0.69</v>
      </c>
      <c r="E30" s="196">
        <v>0.69</v>
      </c>
      <c r="F30" s="118">
        <f t="shared" si="5"/>
        <v>0</v>
      </c>
      <c r="G30" s="119">
        <f>(E30*100/D30)-100</f>
        <v>0</v>
      </c>
    </row>
    <row r="31" spans="2:12" ht="20.100000000000001" customHeight="1" thickBot="1">
      <c r="B31" s="193" t="s">
        <v>121</v>
      </c>
      <c r="C31" s="197" t="s">
        <v>124</v>
      </c>
      <c r="D31" s="198">
        <v>0.57999999999999996</v>
      </c>
      <c r="E31" s="198">
        <v>0.56999999999999995</v>
      </c>
      <c r="F31" s="118">
        <f t="shared" si="5"/>
        <v>-1.0000000000000009E-2</v>
      </c>
      <c r="G31" s="119">
        <f>(E31*100/D31)-100</f>
        <v>-1.7241379310344911</v>
      </c>
    </row>
    <row r="32" spans="2:12" ht="20.100000000000001" customHeight="1" thickBot="1">
      <c r="B32" s="181"/>
      <c r="C32" s="187" t="s">
        <v>125</v>
      </c>
      <c r="D32" s="183"/>
      <c r="E32" s="183"/>
      <c r="F32" s="184"/>
      <c r="G32" s="192"/>
    </row>
    <row r="33" spans="2:7" ht="20.100000000000001" customHeight="1" thickBot="1">
      <c r="B33" s="199" t="s">
        <v>126</v>
      </c>
      <c r="C33" s="197" t="s">
        <v>127</v>
      </c>
      <c r="D33" s="117">
        <v>177.16</v>
      </c>
      <c r="E33" s="117">
        <v>177.16</v>
      </c>
      <c r="F33" s="118">
        <f>E33-D33</f>
        <v>0</v>
      </c>
      <c r="G33" s="119">
        <f>(E33*100/D33)-100</f>
        <v>0</v>
      </c>
    </row>
    <row r="34" spans="2:7" ht="20.100000000000001" customHeight="1" thickBot="1">
      <c r="B34" s="200"/>
      <c r="C34" s="187" t="s">
        <v>128</v>
      </c>
      <c r="D34" s="183"/>
      <c r="E34" s="183"/>
      <c r="F34" s="184"/>
      <c r="G34" s="192"/>
    </row>
    <row r="35" spans="2:7" ht="20.100000000000001" customHeight="1">
      <c r="B35" s="201" t="s">
        <v>129</v>
      </c>
      <c r="C35" s="202" t="s">
        <v>130</v>
      </c>
      <c r="D35" s="203">
        <v>82.15</v>
      </c>
      <c r="E35" s="203">
        <v>72.34</v>
      </c>
      <c r="F35" s="52">
        <f>E35-D35</f>
        <v>-9.8100000000000023</v>
      </c>
      <c r="G35" s="204">
        <f>(E35*100/D35)-100</f>
        <v>-11.941570298234936</v>
      </c>
    </row>
    <row r="36" spans="2:7" ht="20.100000000000001" customHeight="1" thickBot="1">
      <c r="B36" s="205" t="s">
        <v>129</v>
      </c>
      <c r="C36" s="206" t="s">
        <v>131</v>
      </c>
      <c r="D36" s="207">
        <v>347.94</v>
      </c>
      <c r="E36" s="207">
        <v>353.41</v>
      </c>
      <c r="F36" s="208">
        <f>E36-D36</f>
        <v>5.4700000000000273</v>
      </c>
      <c r="G36" s="209">
        <f>(E36*100/D36)-100</f>
        <v>1.5721101339311332</v>
      </c>
    </row>
    <row r="37" spans="2:7" ht="20.100000000000001" customHeight="1" thickBot="1">
      <c r="B37" s="210" t="s">
        <v>132</v>
      </c>
      <c r="C37" s="211" t="s">
        <v>133</v>
      </c>
      <c r="D37" s="660" t="s">
        <v>134</v>
      </c>
      <c r="E37" s="661"/>
      <c r="F37" s="661"/>
      <c r="G37" s="662"/>
    </row>
    <row r="38" spans="2:7" ht="20.100000000000001" customHeight="1" thickBot="1">
      <c r="B38" s="200"/>
      <c r="C38" s="187" t="s">
        <v>135</v>
      </c>
      <c r="D38" s="183"/>
      <c r="E38" s="183"/>
      <c r="F38" s="184"/>
      <c r="G38" s="192"/>
    </row>
    <row r="39" spans="2:7" ht="20.100000000000001" customHeight="1" thickBot="1">
      <c r="B39" s="210" t="s">
        <v>136</v>
      </c>
      <c r="C39" s="211" t="s">
        <v>137</v>
      </c>
      <c r="D39" s="660" t="s">
        <v>138</v>
      </c>
      <c r="E39" s="661"/>
      <c r="F39" s="661"/>
      <c r="G39" s="662"/>
    </row>
    <row r="40" spans="2:7" ht="14.25">
      <c r="B40" s="75" t="s">
        <v>57</v>
      </c>
      <c r="C40" s="76"/>
      <c r="D40" s="76"/>
      <c r="E40" s="76"/>
      <c r="F40" s="76"/>
      <c r="G40" s="165"/>
    </row>
    <row r="41" spans="2:7" ht="14.25">
      <c r="B41" s="78" t="s">
        <v>139</v>
      </c>
      <c r="C41" s="76"/>
      <c r="D41" s="76"/>
      <c r="E41" s="76"/>
      <c r="F41" s="76"/>
      <c r="G41" s="165"/>
    </row>
    <row r="42" spans="2:7" ht="12" customHeight="1">
      <c r="B42" s="78" t="s">
        <v>140</v>
      </c>
      <c r="C42" s="76"/>
      <c r="D42" s="76"/>
      <c r="E42" s="76"/>
      <c r="F42" s="76"/>
      <c r="G42" s="165"/>
    </row>
    <row r="43" spans="2:7" ht="32.25" customHeight="1">
      <c r="B43" s="78"/>
      <c r="C43" s="76"/>
      <c r="D43" s="76"/>
      <c r="E43" s="76"/>
      <c r="F43" s="76"/>
      <c r="G43" s="165"/>
    </row>
    <row r="44" spans="2:7" ht="22.5" customHeight="1">
      <c r="B44" s="656" t="s">
        <v>63</v>
      </c>
      <c r="C44" s="656"/>
      <c r="D44" s="656"/>
      <c r="E44" s="656"/>
      <c r="F44" s="656"/>
      <c r="G44" s="656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2"/>
    </row>
    <row r="50" spans="2:9" ht="39" customHeight="1">
      <c r="H50" s="212"/>
    </row>
    <row r="51" spans="2:9" ht="18.75" customHeight="1">
      <c r="H51" s="212"/>
    </row>
    <row r="52" spans="2:9" ht="18.75" customHeight="1">
      <c r="H52" s="212"/>
    </row>
    <row r="53" spans="2:9" ht="13.5" customHeight="1">
      <c r="H53" s="212"/>
    </row>
    <row r="54" spans="2:9" ht="15" customHeight="1">
      <c r="B54" s="213"/>
      <c r="C54" s="213"/>
      <c r="D54" s="214"/>
      <c r="E54" s="214"/>
      <c r="F54" s="213"/>
      <c r="G54" s="213"/>
    </row>
    <row r="55" spans="2:9" ht="11.25" customHeight="1">
      <c r="B55" s="213"/>
      <c r="C55" s="213"/>
      <c r="D55" s="213"/>
      <c r="E55" s="213"/>
      <c r="F55" s="213"/>
    </row>
    <row r="56" spans="2:9" ht="13.5" customHeight="1">
      <c r="B56" s="213"/>
      <c r="C56" s="213"/>
      <c r="D56" s="215"/>
      <c r="E56" s="215"/>
      <c r="F56" s="216"/>
      <c r="G56" s="216"/>
      <c r="I56" s="217"/>
    </row>
    <row r="57" spans="2:9" ht="15" customHeight="1">
      <c r="B57" s="218"/>
      <c r="C57" s="219"/>
      <c r="D57" s="220"/>
      <c r="E57" s="220"/>
      <c r="F57" s="221"/>
      <c r="G57" s="220"/>
      <c r="I57" s="217"/>
    </row>
    <row r="58" spans="2:9" ht="15" customHeight="1">
      <c r="B58" s="218"/>
      <c r="C58" s="219"/>
      <c r="D58" s="220"/>
      <c r="E58" s="220"/>
      <c r="F58" s="221"/>
      <c r="G58" s="220"/>
      <c r="I58" s="217"/>
    </row>
    <row r="59" spans="2:9" ht="15" customHeight="1">
      <c r="B59" s="218"/>
      <c r="C59" s="219"/>
      <c r="D59" s="220"/>
      <c r="E59" s="220"/>
      <c r="F59" s="221"/>
      <c r="G59" s="220"/>
      <c r="I59" s="217"/>
    </row>
    <row r="60" spans="2:9" ht="15" customHeight="1">
      <c r="B60" s="218"/>
      <c r="C60" s="219"/>
      <c r="D60" s="220"/>
      <c r="E60" s="220"/>
      <c r="F60" s="221"/>
    </row>
    <row r="70" spans="7:7">
      <c r="G70" s="100" t="s">
        <v>64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1285875</xdr:colOff>
                <xdr:row>68</xdr:row>
                <xdr:rowOff>114300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topLeftCell="A5" zoomScaleNormal="100" zoomScaleSheetLayoutView="90" workbookViewId="0">
      <selection activeCell="D11" sqref="D11:E11"/>
    </sheetView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7.140625" style="222" customWidth="1"/>
    <col min="4" max="4" width="16.5703125" style="222" customWidth="1"/>
    <col min="5" max="5" width="15" style="222" customWidth="1"/>
    <col min="6" max="6" width="13.5703125" style="222" customWidth="1"/>
    <col min="7" max="7" width="6.140625" style="222" customWidth="1"/>
    <col min="8" max="16384" width="8.85546875" style="222"/>
  </cols>
  <sheetData>
    <row r="1" spans="2:7" ht="19.899999999999999" customHeight="1">
      <c r="G1" s="223"/>
    </row>
    <row r="2" spans="2:7" ht="36.75" customHeight="1">
      <c r="B2" s="663" t="s">
        <v>141</v>
      </c>
      <c r="C2" s="663"/>
      <c r="D2" s="663"/>
      <c r="E2" s="663"/>
      <c r="F2" s="663"/>
    </row>
    <row r="3" spans="2:7" ht="14.25" customHeight="1">
      <c r="B3" s="224"/>
      <c r="C3" s="224"/>
      <c r="D3" s="224"/>
      <c r="E3" s="224"/>
      <c r="F3" s="224"/>
    </row>
    <row r="4" spans="2:7" ht="19.899999999999999" customHeight="1">
      <c r="B4" s="652" t="s">
        <v>142</v>
      </c>
      <c r="C4" s="652"/>
      <c r="D4" s="652"/>
      <c r="E4" s="652"/>
      <c r="F4" s="652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53" t="s">
        <v>143</v>
      </c>
      <c r="C6" s="654"/>
      <c r="D6" s="654"/>
      <c r="E6" s="654"/>
      <c r="F6" s="655"/>
    </row>
    <row r="7" spans="2:7" ht="12" customHeight="1">
      <c r="B7" s="664" t="s">
        <v>144</v>
      </c>
      <c r="C7" s="664"/>
      <c r="D7" s="664"/>
      <c r="E7" s="664"/>
      <c r="F7" s="664"/>
      <c r="G7" s="225"/>
    </row>
    <row r="8" spans="2:7" ht="19.899999999999999" customHeight="1">
      <c r="B8" s="665" t="s">
        <v>145</v>
      </c>
      <c r="C8" s="665"/>
      <c r="D8" s="665"/>
      <c r="E8" s="665"/>
      <c r="F8" s="665"/>
      <c r="G8" s="225"/>
    </row>
    <row r="9" spans="2:7" ht="19.899999999999999" customHeight="1">
      <c r="B9" s="666" t="s">
        <v>146</v>
      </c>
      <c r="C9" s="666"/>
      <c r="D9" s="666"/>
      <c r="E9" s="666"/>
      <c r="F9" s="666"/>
    </row>
    <row r="10" spans="2:7" ht="19.899999999999999" customHeight="1" thickBot="1"/>
    <row r="11" spans="2:7" ht="39" customHeight="1" thickBot="1">
      <c r="B11" s="226" t="s">
        <v>147</v>
      </c>
      <c r="C11" s="227" t="s">
        <v>148</v>
      </c>
      <c r="D11" s="227" t="s">
        <v>149</v>
      </c>
      <c r="E11" s="227" t="s">
        <v>150</v>
      </c>
      <c r="F11" s="227" t="s">
        <v>151</v>
      </c>
    </row>
    <row r="12" spans="2:7" ht="15" customHeight="1">
      <c r="B12" s="228" t="s">
        <v>152</v>
      </c>
      <c r="C12" s="229" t="s">
        <v>153</v>
      </c>
      <c r="D12" s="230">
        <v>186</v>
      </c>
      <c r="E12" s="230">
        <v>186</v>
      </c>
      <c r="F12" s="231">
        <v>0</v>
      </c>
    </row>
    <row r="13" spans="2:7" ht="15" customHeight="1">
      <c r="B13" s="232"/>
      <c r="C13" s="229" t="s">
        <v>154</v>
      </c>
      <c r="D13" s="230">
        <v>179</v>
      </c>
      <c r="E13" s="230">
        <v>180</v>
      </c>
      <c r="F13" s="231">
        <v>1</v>
      </c>
    </row>
    <row r="14" spans="2:7" ht="15" customHeight="1">
      <c r="B14" s="232"/>
      <c r="C14" s="229" t="s">
        <v>155</v>
      </c>
      <c r="D14" s="230">
        <v>205</v>
      </c>
      <c r="E14" s="230">
        <v>205</v>
      </c>
      <c r="F14" s="231">
        <v>0</v>
      </c>
    </row>
    <row r="15" spans="2:7" ht="15" customHeight="1">
      <c r="B15" s="232"/>
      <c r="C15" s="229" t="s">
        <v>156</v>
      </c>
      <c r="D15" s="230">
        <v>179.2</v>
      </c>
      <c r="E15" s="230">
        <v>181.4</v>
      </c>
      <c r="F15" s="231">
        <v>2.2000000000000002</v>
      </c>
    </row>
    <row r="16" spans="2:7" ht="15" customHeight="1">
      <c r="B16" s="232"/>
      <c r="C16" s="229" t="s">
        <v>157</v>
      </c>
      <c r="D16" s="230">
        <v>187</v>
      </c>
      <c r="E16" s="230">
        <v>184.8</v>
      </c>
      <c r="F16" s="231">
        <v>-2.2000000000000002</v>
      </c>
    </row>
    <row r="17" spans="2:6" ht="15" customHeight="1">
      <c r="B17" s="232"/>
      <c r="C17" s="229" t="s">
        <v>158</v>
      </c>
      <c r="D17" s="230">
        <v>190</v>
      </c>
      <c r="E17" s="230">
        <v>190</v>
      </c>
      <c r="F17" s="231">
        <v>0</v>
      </c>
    </row>
    <row r="18" spans="2:6" ht="15" customHeight="1">
      <c r="B18" s="232"/>
      <c r="C18" s="229" t="s">
        <v>159</v>
      </c>
      <c r="D18" s="230">
        <v>182</v>
      </c>
      <c r="E18" s="230">
        <v>180</v>
      </c>
      <c r="F18" s="231">
        <v>-2</v>
      </c>
    </row>
    <row r="19" spans="2:6" ht="15" customHeight="1">
      <c r="B19" s="232"/>
      <c r="C19" s="229" t="s">
        <v>160</v>
      </c>
      <c r="D19" s="230">
        <v>192</v>
      </c>
      <c r="E19" s="230">
        <v>190</v>
      </c>
      <c r="F19" s="231">
        <v>-2</v>
      </c>
    </row>
    <row r="20" spans="2:6" ht="15" customHeight="1">
      <c r="B20" s="232"/>
      <c r="C20" s="229" t="s">
        <v>161</v>
      </c>
      <c r="D20" s="230">
        <v>187</v>
      </c>
      <c r="E20" s="230">
        <v>187</v>
      </c>
      <c r="F20" s="231">
        <v>0</v>
      </c>
    </row>
    <row r="21" spans="2:6" ht="15" customHeight="1">
      <c r="B21" s="232"/>
      <c r="C21" s="229" t="s">
        <v>162</v>
      </c>
      <c r="D21" s="230">
        <v>198</v>
      </c>
      <c r="E21" s="230">
        <v>198</v>
      </c>
      <c r="F21" s="231">
        <v>0</v>
      </c>
    </row>
    <row r="22" spans="2:6" ht="15" customHeight="1">
      <c r="B22" s="232"/>
      <c r="C22" s="229" t="s">
        <v>163</v>
      </c>
      <c r="D22" s="230">
        <v>187</v>
      </c>
      <c r="E22" s="230">
        <v>189</v>
      </c>
      <c r="F22" s="231">
        <v>2</v>
      </c>
    </row>
    <row r="23" spans="2:6" ht="15" customHeight="1">
      <c r="B23" s="232"/>
      <c r="C23" s="229" t="s">
        <v>164</v>
      </c>
      <c r="D23" s="230">
        <v>182</v>
      </c>
      <c r="E23" s="230">
        <v>180.2</v>
      </c>
      <c r="F23" s="231">
        <v>-1.8</v>
      </c>
    </row>
    <row r="24" spans="2:6" ht="15" customHeight="1">
      <c r="B24" s="232"/>
      <c r="C24" s="229" t="s">
        <v>165</v>
      </c>
      <c r="D24" s="230">
        <v>190</v>
      </c>
      <c r="E24" s="230">
        <v>190</v>
      </c>
      <c r="F24" s="231">
        <v>0</v>
      </c>
    </row>
    <row r="25" spans="2:6" ht="15" customHeight="1">
      <c r="B25" s="232"/>
      <c r="C25" s="229" t="s">
        <v>166</v>
      </c>
      <c r="D25" s="230">
        <v>180.6</v>
      </c>
      <c r="E25" s="230">
        <v>183.2</v>
      </c>
      <c r="F25" s="231">
        <v>2.6</v>
      </c>
    </row>
    <row r="26" spans="2:6" ht="15" customHeight="1">
      <c r="B26" s="232"/>
      <c r="C26" s="229" t="s">
        <v>167</v>
      </c>
      <c r="D26" s="230">
        <v>171.2</v>
      </c>
      <c r="E26" s="230">
        <v>171.6</v>
      </c>
      <c r="F26" s="231">
        <v>0.4</v>
      </c>
    </row>
    <row r="27" spans="2:6" ht="15" customHeight="1">
      <c r="B27" s="232"/>
      <c r="C27" s="229" t="s">
        <v>168</v>
      </c>
      <c r="D27" s="230">
        <v>185</v>
      </c>
      <c r="E27" s="230">
        <v>185</v>
      </c>
      <c r="F27" s="231">
        <v>0</v>
      </c>
    </row>
    <row r="28" spans="2:6" ht="15" customHeight="1">
      <c r="B28" s="232"/>
      <c r="C28" s="229" t="s">
        <v>169</v>
      </c>
      <c r="D28" s="230">
        <v>183.1</v>
      </c>
      <c r="E28" s="230">
        <v>184.8</v>
      </c>
      <c r="F28" s="231">
        <v>1.7</v>
      </c>
    </row>
    <row r="29" spans="2:6" ht="15" customHeight="1">
      <c r="B29" s="232"/>
      <c r="C29" s="229" t="s">
        <v>170</v>
      </c>
      <c r="D29" s="230">
        <v>190</v>
      </c>
      <c r="E29" s="230">
        <v>190</v>
      </c>
      <c r="F29" s="231">
        <v>0</v>
      </c>
    </row>
    <row r="30" spans="2:6" ht="15" customHeight="1">
      <c r="B30" s="232"/>
      <c r="C30" s="229" t="s">
        <v>171</v>
      </c>
      <c r="D30" s="230">
        <v>178</v>
      </c>
      <c r="E30" s="230">
        <v>178.8</v>
      </c>
      <c r="F30" s="231">
        <v>0.8</v>
      </c>
    </row>
    <row r="31" spans="2:6" ht="15" customHeight="1">
      <c r="B31" s="232"/>
      <c r="C31" s="229" t="s">
        <v>172</v>
      </c>
      <c r="D31" s="230">
        <v>178.8</v>
      </c>
      <c r="E31" s="230">
        <v>177.4</v>
      </c>
      <c r="F31" s="231">
        <v>-1.4</v>
      </c>
    </row>
    <row r="32" spans="2:6" ht="15" customHeight="1" thickBot="1">
      <c r="B32" s="233"/>
      <c r="C32" s="234" t="s">
        <v>173</v>
      </c>
      <c r="D32" s="235">
        <v>190</v>
      </c>
      <c r="E32" s="235">
        <v>190</v>
      </c>
      <c r="F32" s="236">
        <v>0</v>
      </c>
    </row>
    <row r="33" spans="2:6">
      <c r="B33" s="228" t="s">
        <v>174</v>
      </c>
      <c r="C33" s="229" t="s">
        <v>175</v>
      </c>
      <c r="D33" s="230">
        <v>264</v>
      </c>
      <c r="E33" s="230">
        <v>264</v>
      </c>
      <c r="F33" s="231">
        <v>0</v>
      </c>
    </row>
    <row r="34" spans="2:6" ht="13.5" thickBot="1">
      <c r="B34" s="233"/>
      <c r="C34" s="234" t="s">
        <v>173</v>
      </c>
      <c r="D34" s="235">
        <v>272</v>
      </c>
      <c r="E34" s="235">
        <v>272</v>
      </c>
      <c r="F34" s="236">
        <v>0</v>
      </c>
    </row>
    <row r="35" spans="2:6">
      <c r="F35" s="100" t="s">
        <v>64</v>
      </c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topLeftCell="A2" zoomScaleNormal="100" zoomScaleSheetLayoutView="79" workbookViewId="0">
      <selection activeCell="D8" sqref="D8:E8"/>
    </sheetView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5.5703125" style="222" customWidth="1"/>
    <col min="4" max="4" width="14.7109375" style="222" bestFit="1" customWidth="1"/>
    <col min="5" max="5" width="15.140625" style="222" customWidth="1"/>
    <col min="6" max="6" width="14.42578125" style="222" customWidth="1"/>
    <col min="7" max="7" width="2.42578125" style="222" customWidth="1"/>
    <col min="8" max="16384" width="8.85546875" style="222"/>
  </cols>
  <sheetData>
    <row r="1" spans="1:8" ht="19.899999999999999" customHeight="1">
      <c r="F1" s="223"/>
    </row>
    <row r="2" spans="1:8" ht="19.899999999999999" customHeight="1" thickBot="1"/>
    <row r="3" spans="1:8" ht="19.899999999999999" customHeight="1" thickBot="1">
      <c r="A3" s="237"/>
      <c r="B3" s="653" t="s">
        <v>176</v>
      </c>
      <c r="C3" s="654"/>
      <c r="D3" s="654"/>
      <c r="E3" s="654"/>
      <c r="F3" s="655"/>
      <c r="G3" s="237"/>
    </row>
    <row r="4" spans="1:8" ht="12" customHeight="1">
      <c r="B4" s="664" t="s">
        <v>144</v>
      </c>
      <c r="C4" s="664"/>
      <c r="D4" s="664"/>
      <c r="E4" s="664"/>
      <c r="F4" s="664"/>
      <c r="G4" s="225"/>
    </row>
    <row r="5" spans="1:8" ht="19.899999999999999" customHeight="1">
      <c r="B5" s="667" t="s">
        <v>145</v>
      </c>
      <c r="C5" s="667"/>
      <c r="D5" s="667"/>
      <c r="E5" s="667"/>
      <c r="F5" s="667"/>
      <c r="G5" s="225"/>
    </row>
    <row r="6" spans="1:8" ht="19.899999999999999" customHeight="1">
      <c r="B6" s="666" t="s">
        <v>146</v>
      </c>
      <c r="C6" s="666"/>
      <c r="D6" s="666"/>
      <c r="E6" s="666"/>
      <c r="F6" s="666"/>
    </row>
    <row r="7" spans="1:8" ht="19.899999999999999" customHeight="1" thickBot="1"/>
    <row r="8" spans="1:8" ht="39" customHeight="1" thickBot="1">
      <c r="B8" s="226" t="s">
        <v>147</v>
      </c>
      <c r="C8" s="238" t="s">
        <v>148</v>
      </c>
      <c r="D8" s="227" t="s">
        <v>149</v>
      </c>
      <c r="E8" s="227" t="s">
        <v>150</v>
      </c>
      <c r="F8" s="227" t="s">
        <v>151</v>
      </c>
    </row>
    <row r="9" spans="1:8" ht="15" customHeight="1">
      <c r="B9" s="228" t="s">
        <v>177</v>
      </c>
      <c r="C9" s="229" t="s">
        <v>153</v>
      </c>
      <c r="D9" s="230">
        <v>152.80000000000001</v>
      </c>
      <c r="E9" s="230">
        <v>152.80000000000001</v>
      </c>
      <c r="F9" s="231">
        <v>0</v>
      </c>
      <c r="G9" s="239"/>
      <c r="H9" s="239"/>
    </row>
    <row r="10" spans="1:8" ht="15" customHeight="1">
      <c r="B10" s="232"/>
      <c r="C10" s="229" t="s">
        <v>154</v>
      </c>
      <c r="D10" s="230">
        <v>152</v>
      </c>
      <c r="E10" s="230">
        <v>154</v>
      </c>
      <c r="F10" s="231">
        <v>2</v>
      </c>
      <c r="G10" s="239"/>
      <c r="H10" s="239"/>
    </row>
    <row r="11" spans="1:8" ht="15" customHeight="1">
      <c r="B11" s="232"/>
      <c r="C11" s="229" t="s">
        <v>156</v>
      </c>
      <c r="D11" s="230">
        <v>154</v>
      </c>
      <c r="E11" s="230">
        <v>155</v>
      </c>
      <c r="F11" s="231">
        <v>1</v>
      </c>
      <c r="G11" s="239"/>
      <c r="H11" s="239"/>
    </row>
    <row r="12" spans="1:8" ht="15" customHeight="1">
      <c r="B12" s="232"/>
      <c r="C12" s="229" t="s">
        <v>178</v>
      </c>
      <c r="D12" s="230">
        <v>156</v>
      </c>
      <c r="E12" s="230">
        <v>156</v>
      </c>
      <c r="F12" s="231">
        <v>0</v>
      </c>
      <c r="G12" s="239"/>
      <c r="H12" s="239"/>
    </row>
    <row r="13" spans="1:8" ht="15" customHeight="1">
      <c r="B13" s="232"/>
      <c r="C13" s="229" t="s">
        <v>179</v>
      </c>
      <c r="D13" s="230">
        <v>156.19999999999999</v>
      </c>
      <c r="E13" s="230">
        <v>156.4</v>
      </c>
      <c r="F13" s="231">
        <v>0.2</v>
      </c>
      <c r="G13" s="239"/>
      <c r="H13" s="239"/>
    </row>
    <row r="14" spans="1:8" ht="15" customHeight="1">
      <c r="B14" s="232"/>
      <c r="C14" s="229" t="s">
        <v>175</v>
      </c>
      <c r="D14" s="230">
        <v>158</v>
      </c>
      <c r="E14" s="230">
        <v>160</v>
      </c>
      <c r="F14" s="231">
        <v>2</v>
      </c>
      <c r="G14" s="239"/>
      <c r="H14" s="239"/>
    </row>
    <row r="15" spans="1:8" ht="15" customHeight="1">
      <c r="B15" s="232"/>
      <c r="C15" s="229" t="s">
        <v>180</v>
      </c>
      <c r="D15" s="230">
        <v>170</v>
      </c>
      <c r="E15" s="230">
        <v>170</v>
      </c>
      <c r="F15" s="231">
        <v>0</v>
      </c>
      <c r="G15" s="239"/>
      <c r="H15" s="239"/>
    </row>
    <row r="16" spans="1:8" ht="15" customHeight="1">
      <c r="B16" s="232"/>
      <c r="C16" s="229" t="s">
        <v>181</v>
      </c>
      <c r="D16" s="230">
        <v>154</v>
      </c>
      <c r="E16" s="230">
        <v>154</v>
      </c>
      <c r="F16" s="231">
        <v>0</v>
      </c>
      <c r="G16" s="239"/>
      <c r="H16" s="239"/>
    </row>
    <row r="17" spans="2:8" ht="15" customHeight="1">
      <c r="B17" s="232"/>
      <c r="C17" s="229" t="s">
        <v>182</v>
      </c>
      <c r="D17" s="230">
        <v>167</v>
      </c>
      <c r="E17" s="230">
        <v>167</v>
      </c>
      <c r="F17" s="231">
        <v>0</v>
      </c>
      <c r="G17" s="239"/>
      <c r="H17" s="239"/>
    </row>
    <row r="18" spans="2:8" ht="15" customHeight="1">
      <c r="B18" s="232"/>
      <c r="C18" s="229" t="s">
        <v>157</v>
      </c>
      <c r="D18" s="230">
        <v>151.19999999999999</v>
      </c>
      <c r="E18" s="230">
        <v>151.19999999999999</v>
      </c>
      <c r="F18" s="231">
        <v>0</v>
      </c>
      <c r="G18" s="239"/>
      <c r="H18" s="239"/>
    </row>
    <row r="19" spans="2:8" ht="15" customHeight="1">
      <c r="B19" s="232"/>
      <c r="C19" s="229" t="s">
        <v>158</v>
      </c>
      <c r="D19" s="230">
        <v>164</v>
      </c>
      <c r="E19" s="230">
        <v>166</v>
      </c>
      <c r="F19" s="231">
        <v>2</v>
      </c>
      <c r="G19" s="239"/>
      <c r="H19" s="239"/>
    </row>
    <row r="20" spans="2:8" ht="15" customHeight="1">
      <c r="B20" s="232"/>
      <c r="C20" s="229" t="s">
        <v>159</v>
      </c>
      <c r="D20" s="230">
        <v>152</v>
      </c>
      <c r="E20" s="230">
        <v>158</v>
      </c>
      <c r="F20" s="231">
        <v>6</v>
      </c>
      <c r="G20" s="239"/>
      <c r="H20" s="239"/>
    </row>
    <row r="21" spans="2:8" ht="15" customHeight="1">
      <c r="B21" s="232"/>
      <c r="C21" s="229" t="s">
        <v>160</v>
      </c>
      <c r="D21" s="230">
        <v>161</v>
      </c>
      <c r="E21" s="230">
        <v>163</v>
      </c>
      <c r="F21" s="231">
        <v>2</v>
      </c>
      <c r="G21" s="239"/>
      <c r="H21" s="239"/>
    </row>
    <row r="22" spans="2:8" ht="15" customHeight="1">
      <c r="B22" s="232"/>
      <c r="C22" s="229" t="s">
        <v>162</v>
      </c>
      <c r="D22" s="230" t="s">
        <v>183</v>
      </c>
      <c r="E22" s="230">
        <v>164</v>
      </c>
      <c r="F22" s="231" t="s">
        <v>183</v>
      </c>
      <c r="G22" s="239"/>
      <c r="H22" s="239"/>
    </row>
    <row r="23" spans="2:8" ht="15" customHeight="1">
      <c r="B23" s="232"/>
      <c r="C23" s="229" t="s">
        <v>164</v>
      </c>
      <c r="D23" s="230">
        <v>158</v>
      </c>
      <c r="E23" s="230">
        <v>157</v>
      </c>
      <c r="F23" s="231">
        <v>-1</v>
      </c>
      <c r="G23" s="239"/>
      <c r="H23" s="239"/>
    </row>
    <row r="24" spans="2:8" ht="15" customHeight="1">
      <c r="B24" s="232"/>
      <c r="C24" s="229" t="s">
        <v>166</v>
      </c>
      <c r="D24" s="230">
        <v>156</v>
      </c>
      <c r="E24" s="230">
        <v>156</v>
      </c>
      <c r="F24" s="231">
        <v>0</v>
      </c>
      <c r="G24" s="239"/>
      <c r="H24" s="239"/>
    </row>
    <row r="25" spans="2:8" ht="15" customHeight="1">
      <c r="B25" s="232"/>
      <c r="C25" s="229" t="s">
        <v>167</v>
      </c>
      <c r="D25" s="230">
        <v>150</v>
      </c>
      <c r="E25" s="230">
        <v>150</v>
      </c>
      <c r="F25" s="231">
        <v>0</v>
      </c>
      <c r="G25" s="239"/>
      <c r="H25" s="239"/>
    </row>
    <row r="26" spans="2:8" ht="15" customHeight="1">
      <c r="B26" s="232"/>
      <c r="C26" s="229" t="s">
        <v>169</v>
      </c>
      <c r="D26" s="230">
        <v>154</v>
      </c>
      <c r="E26" s="230">
        <v>157</v>
      </c>
      <c r="F26" s="231">
        <v>3</v>
      </c>
      <c r="G26" s="239"/>
      <c r="H26" s="239"/>
    </row>
    <row r="27" spans="2:8" ht="15" customHeight="1">
      <c r="B27" s="232"/>
      <c r="C27" s="229" t="s">
        <v>184</v>
      </c>
      <c r="D27" s="230">
        <v>160</v>
      </c>
      <c r="E27" s="230">
        <v>160</v>
      </c>
      <c r="F27" s="231">
        <v>0</v>
      </c>
      <c r="G27" s="239"/>
      <c r="H27" s="239"/>
    </row>
    <row r="28" spans="2:8" ht="15" customHeight="1">
      <c r="B28" s="232"/>
      <c r="C28" s="229" t="s">
        <v>185</v>
      </c>
      <c r="D28" s="230">
        <v>154.19999999999999</v>
      </c>
      <c r="E28" s="230">
        <v>154.6</v>
      </c>
      <c r="F28" s="231">
        <v>0.4</v>
      </c>
      <c r="G28" s="239"/>
      <c r="H28" s="239"/>
    </row>
    <row r="29" spans="2:8" ht="15" customHeight="1">
      <c r="B29" s="232"/>
      <c r="C29" s="229" t="s">
        <v>171</v>
      </c>
      <c r="D29" s="230">
        <v>151</v>
      </c>
      <c r="E29" s="230">
        <v>152</v>
      </c>
      <c r="F29" s="231">
        <v>1</v>
      </c>
      <c r="G29" s="239"/>
      <c r="H29" s="239"/>
    </row>
    <row r="30" spans="2:8" ht="15" customHeight="1">
      <c r="B30" s="232"/>
      <c r="C30" s="229" t="s">
        <v>172</v>
      </c>
      <c r="D30" s="230">
        <v>152</v>
      </c>
      <c r="E30" s="230">
        <v>158</v>
      </c>
      <c r="F30" s="231">
        <v>6</v>
      </c>
      <c r="G30" s="239"/>
      <c r="H30" s="239"/>
    </row>
    <row r="31" spans="2:8" ht="15" customHeight="1" thickBot="1">
      <c r="B31" s="233"/>
      <c r="C31" s="234" t="s">
        <v>173</v>
      </c>
      <c r="D31" s="235">
        <v>160</v>
      </c>
      <c r="E31" s="235">
        <v>160</v>
      </c>
      <c r="F31" s="236">
        <v>0</v>
      </c>
      <c r="G31" s="239"/>
      <c r="H31" s="239"/>
    </row>
    <row r="32" spans="2:8" ht="15" customHeight="1">
      <c r="B32" s="228" t="s">
        <v>186</v>
      </c>
      <c r="C32" s="229" t="s">
        <v>156</v>
      </c>
      <c r="D32" s="230">
        <v>166.8</v>
      </c>
      <c r="E32" s="230">
        <v>167.4</v>
      </c>
      <c r="F32" s="231">
        <v>0.6</v>
      </c>
      <c r="G32" s="239"/>
      <c r="H32" s="239"/>
    </row>
    <row r="33" spans="2:8" ht="15" customHeight="1">
      <c r="B33" s="232"/>
      <c r="C33" s="229" t="s">
        <v>179</v>
      </c>
      <c r="D33" s="230">
        <v>173.6</v>
      </c>
      <c r="E33" s="230">
        <v>173.6</v>
      </c>
      <c r="F33" s="231">
        <v>0</v>
      </c>
      <c r="G33" s="239"/>
      <c r="H33" s="239"/>
    </row>
    <row r="34" spans="2:8" ht="15" customHeight="1">
      <c r="B34" s="232"/>
      <c r="C34" s="229" t="s">
        <v>157</v>
      </c>
      <c r="D34" s="230">
        <v>166.4</v>
      </c>
      <c r="E34" s="230">
        <v>166.4</v>
      </c>
      <c r="F34" s="231">
        <v>0</v>
      </c>
      <c r="G34" s="239"/>
      <c r="H34" s="239"/>
    </row>
    <row r="35" spans="2:8" ht="15" customHeight="1">
      <c r="B35" s="232"/>
      <c r="C35" s="229" t="s">
        <v>164</v>
      </c>
      <c r="D35" s="230">
        <v>166.4</v>
      </c>
      <c r="E35" s="230">
        <v>166.8</v>
      </c>
      <c r="F35" s="231">
        <v>0.4</v>
      </c>
      <c r="G35" s="239"/>
      <c r="H35" s="239"/>
    </row>
    <row r="36" spans="2:8" ht="15" customHeight="1">
      <c r="B36" s="232"/>
      <c r="C36" s="229" t="s">
        <v>166</v>
      </c>
      <c r="D36" s="230">
        <v>170</v>
      </c>
      <c r="E36" s="230">
        <v>170</v>
      </c>
      <c r="F36" s="231">
        <v>0</v>
      </c>
      <c r="G36" s="239"/>
      <c r="H36" s="239"/>
    </row>
    <row r="37" spans="2:8" ht="15" customHeight="1">
      <c r="B37" s="232"/>
      <c r="C37" s="229" t="s">
        <v>167</v>
      </c>
      <c r="D37" s="230">
        <v>171</v>
      </c>
      <c r="E37" s="230">
        <v>171</v>
      </c>
      <c r="F37" s="231">
        <v>0</v>
      </c>
      <c r="G37" s="239"/>
      <c r="H37" s="239"/>
    </row>
    <row r="38" spans="2:8" ht="15" customHeight="1">
      <c r="B38" s="232"/>
      <c r="C38" s="229" t="s">
        <v>169</v>
      </c>
      <c r="D38" s="230">
        <v>170</v>
      </c>
      <c r="E38" s="230">
        <v>172</v>
      </c>
      <c r="F38" s="231">
        <v>2</v>
      </c>
      <c r="G38" s="239"/>
      <c r="H38" s="239"/>
    </row>
    <row r="39" spans="2:8" ht="15" customHeight="1">
      <c r="B39" s="232"/>
      <c r="C39" s="229" t="s">
        <v>184</v>
      </c>
      <c r="D39" s="230">
        <v>180</v>
      </c>
      <c r="E39" s="230">
        <v>180</v>
      </c>
      <c r="F39" s="231">
        <v>0</v>
      </c>
      <c r="G39" s="239"/>
      <c r="H39" s="239"/>
    </row>
    <row r="40" spans="2:8" ht="15" customHeight="1">
      <c r="B40" s="232"/>
      <c r="C40" s="229" t="s">
        <v>185</v>
      </c>
      <c r="D40" s="230">
        <v>175</v>
      </c>
      <c r="E40" s="230">
        <v>175</v>
      </c>
      <c r="F40" s="231">
        <v>0</v>
      </c>
      <c r="G40" s="239"/>
      <c r="H40" s="239"/>
    </row>
    <row r="41" spans="2:8" ht="15" customHeight="1">
      <c r="B41" s="232"/>
      <c r="C41" s="229" t="s">
        <v>171</v>
      </c>
      <c r="D41" s="230">
        <v>164.4</v>
      </c>
      <c r="E41" s="230">
        <v>164.4</v>
      </c>
      <c r="F41" s="231">
        <v>0</v>
      </c>
      <c r="G41" s="239"/>
      <c r="H41" s="239"/>
    </row>
    <row r="42" spans="2:8" ht="15" customHeight="1">
      <c r="B42" s="232"/>
      <c r="C42" s="229" t="s">
        <v>172</v>
      </c>
      <c r="D42" s="230">
        <v>172</v>
      </c>
      <c r="E42" s="230">
        <v>175</v>
      </c>
      <c r="F42" s="231">
        <v>3</v>
      </c>
      <c r="G42" s="239"/>
      <c r="H42" s="239"/>
    </row>
    <row r="43" spans="2:8" ht="13.5" thickBot="1">
      <c r="B43" s="233"/>
      <c r="C43" s="234" t="s">
        <v>173</v>
      </c>
      <c r="D43" s="235">
        <v>180</v>
      </c>
      <c r="E43" s="235">
        <v>180</v>
      </c>
      <c r="F43" s="236">
        <v>0</v>
      </c>
    </row>
    <row r="44" spans="2:8">
      <c r="F44" s="100" t="s">
        <v>64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>
      <selection activeCell="J8" sqref="J8"/>
    </sheetView>
  </sheetViews>
  <sheetFormatPr baseColWidth="10" defaultColWidth="8.85546875" defaultRowHeight="11.25"/>
  <cols>
    <col min="1" max="1" width="2.7109375" style="222" customWidth="1"/>
    <col min="2" max="2" width="35" style="222" customWidth="1"/>
    <col min="3" max="3" width="25.5703125" style="222" customWidth="1"/>
    <col min="4" max="4" width="14.7109375" style="222" customWidth="1"/>
    <col min="5" max="5" width="15.7109375" style="222" customWidth="1"/>
    <col min="6" max="6" width="13.140625" style="222" customWidth="1"/>
    <col min="7" max="7" width="4.85546875" style="222" customWidth="1"/>
    <col min="8" max="16384" width="8.85546875" style="222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53" t="s">
        <v>187</v>
      </c>
      <c r="C3" s="654"/>
      <c r="D3" s="654"/>
      <c r="E3" s="654"/>
      <c r="F3" s="655"/>
    </row>
    <row r="4" spans="2:7" ht="12" customHeight="1">
      <c r="B4" s="664" t="s">
        <v>144</v>
      </c>
      <c r="C4" s="664"/>
      <c r="D4" s="664"/>
      <c r="E4" s="664"/>
      <c r="F4" s="664"/>
      <c r="G4" s="225"/>
    </row>
    <row r="5" spans="2:7" ht="30" customHeight="1">
      <c r="B5" s="668" t="s">
        <v>188</v>
      </c>
      <c r="C5" s="668"/>
      <c r="D5" s="668"/>
      <c r="E5" s="668"/>
      <c r="F5" s="668"/>
      <c r="G5" s="225"/>
    </row>
    <row r="6" spans="2:7" ht="19.899999999999999" customHeight="1">
      <c r="B6" s="666" t="s">
        <v>189</v>
      </c>
      <c r="C6" s="666"/>
      <c r="D6" s="666"/>
      <c r="E6" s="666"/>
      <c r="F6" s="666"/>
    </row>
    <row r="7" spans="2:7" ht="19.899999999999999" customHeight="1">
      <c r="B7" s="666" t="s">
        <v>190</v>
      </c>
      <c r="C7" s="666"/>
      <c r="D7" s="666"/>
      <c r="E7" s="666"/>
      <c r="F7" s="666"/>
    </row>
    <row r="8" spans="2:7" ht="19.899999999999999" customHeight="1" thickBot="1"/>
    <row r="9" spans="2:7" ht="39" customHeight="1" thickBot="1">
      <c r="B9" s="226" t="s">
        <v>191</v>
      </c>
      <c r="C9" s="227" t="s">
        <v>148</v>
      </c>
      <c r="D9" s="227" t="s">
        <v>149</v>
      </c>
      <c r="E9" s="227" t="s">
        <v>150</v>
      </c>
      <c r="F9" s="227" t="s">
        <v>151</v>
      </c>
    </row>
    <row r="10" spans="2:7" ht="15" customHeight="1">
      <c r="B10" s="240" t="s">
        <v>192</v>
      </c>
      <c r="C10" s="241" t="s">
        <v>153</v>
      </c>
      <c r="D10" s="242">
        <v>184</v>
      </c>
      <c r="E10" s="242">
        <v>182.6</v>
      </c>
      <c r="F10" s="243">
        <v>-1.4</v>
      </c>
    </row>
    <row r="11" spans="2:7" ht="15" customHeight="1">
      <c r="B11" s="232"/>
      <c r="C11" s="241" t="s">
        <v>193</v>
      </c>
      <c r="D11" s="242">
        <v>186</v>
      </c>
      <c r="E11" s="242">
        <v>187</v>
      </c>
      <c r="F11" s="243">
        <v>1</v>
      </c>
    </row>
    <row r="12" spans="2:7" ht="15" customHeight="1">
      <c r="B12" s="232"/>
      <c r="C12" s="241" t="s">
        <v>194</v>
      </c>
      <c r="D12" s="242">
        <v>186</v>
      </c>
      <c r="E12" s="242">
        <v>187</v>
      </c>
      <c r="F12" s="243">
        <v>1</v>
      </c>
    </row>
    <row r="13" spans="2:7" ht="15" customHeight="1">
      <c r="B13" s="232"/>
      <c r="C13" s="241" t="s">
        <v>179</v>
      </c>
      <c r="D13" s="242">
        <v>188</v>
      </c>
      <c r="E13" s="242">
        <v>184.6</v>
      </c>
      <c r="F13" s="243">
        <v>-3.4</v>
      </c>
    </row>
    <row r="14" spans="2:7" ht="15" customHeight="1">
      <c r="B14" s="232"/>
      <c r="C14" s="241" t="s">
        <v>175</v>
      </c>
      <c r="D14" s="242">
        <v>184</v>
      </c>
      <c r="E14" s="242">
        <v>186</v>
      </c>
      <c r="F14" s="243">
        <v>2</v>
      </c>
    </row>
    <row r="15" spans="2:7" ht="15" customHeight="1">
      <c r="B15" s="232"/>
      <c r="C15" s="241" t="s">
        <v>180</v>
      </c>
      <c r="D15" s="242">
        <v>180</v>
      </c>
      <c r="E15" s="242">
        <v>180</v>
      </c>
      <c r="F15" s="243">
        <v>0</v>
      </c>
    </row>
    <row r="16" spans="2:7" ht="15" customHeight="1">
      <c r="B16" s="232"/>
      <c r="C16" s="241" t="s">
        <v>195</v>
      </c>
      <c r="D16" s="242">
        <v>188</v>
      </c>
      <c r="E16" s="242">
        <v>188</v>
      </c>
      <c r="F16" s="243">
        <v>0</v>
      </c>
    </row>
    <row r="17" spans="2:6" ht="15" customHeight="1">
      <c r="B17" s="232"/>
      <c r="C17" s="241" t="s">
        <v>158</v>
      </c>
      <c r="D17" s="242">
        <v>182</v>
      </c>
      <c r="E17" s="242">
        <v>182</v>
      </c>
      <c r="F17" s="243">
        <v>0</v>
      </c>
    </row>
    <row r="18" spans="2:6" ht="15" customHeight="1">
      <c r="B18" s="232"/>
      <c r="C18" s="241" t="s">
        <v>159</v>
      </c>
      <c r="D18" s="242">
        <v>173</v>
      </c>
      <c r="E18" s="242">
        <v>173.2</v>
      </c>
      <c r="F18" s="243">
        <v>0.2</v>
      </c>
    </row>
    <row r="19" spans="2:6" ht="15" customHeight="1">
      <c r="B19" s="232"/>
      <c r="C19" s="241" t="s">
        <v>160</v>
      </c>
      <c r="D19" s="242">
        <v>178</v>
      </c>
      <c r="E19" s="242">
        <v>178</v>
      </c>
      <c r="F19" s="243">
        <v>0</v>
      </c>
    </row>
    <row r="20" spans="2:6" ht="15" customHeight="1">
      <c r="B20" s="232"/>
      <c r="C20" s="241" t="s">
        <v>161</v>
      </c>
      <c r="D20" s="242">
        <v>177</v>
      </c>
      <c r="E20" s="242">
        <v>174</v>
      </c>
      <c r="F20" s="243">
        <v>-3</v>
      </c>
    </row>
    <row r="21" spans="2:6" ht="15" customHeight="1">
      <c r="B21" s="232"/>
      <c r="C21" s="241" t="s">
        <v>163</v>
      </c>
      <c r="D21" s="242">
        <v>181</v>
      </c>
      <c r="E21" s="242">
        <v>181</v>
      </c>
      <c r="F21" s="243">
        <v>0</v>
      </c>
    </row>
    <row r="22" spans="2:6" ht="15" customHeight="1">
      <c r="B22" s="232"/>
      <c r="C22" s="241" t="s">
        <v>165</v>
      </c>
      <c r="D22" s="242">
        <v>180</v>
      </c>
      <c r="E22" s="242">
        <v>180</v>
      </c>
      <c r="F22" s="243">
        <v>0</v>
      </c>
    </row>
    <row r="23" spans="2:6" ht="15" customHeight="1">
      <c r="B23" s="232"/>
      <c r="C23" s="241" t="s">
        <v>166</v>
      </c>
      <c r="D23" s="242">
        <v>182</v>
      </c>
      <c r="E23" s="242">
        <v>183</v>
      </c>
      <c r="F23" s="243">
        <v>1</v>
      </c>
    </row>
    <row r="24" spans="2:6" ht="15" customHeight="1">
      <c r="B24" s="232"/>
      <c r="C24" s="241" t="s">
        <v>168</v>
      </c>
      <c r="D24" s="242">
        <v>186</v>
      </c>
      <c r="E24" s="242">
        <v>186</v>
      </c>
      <c r="F24" s="243">
        <v>0</v>
      </c>
    </row>
    <row r="25" spans="2:6" ht="15" customHeight="1">
      <c r="B25" s="232"/>
      <c r="C25" s="241" t="s">
        <v>185</v>
      </c>
      <c r="D25" s="242">
        <v>180</v>
      </c>
      <c r="E25" s="242">
        <v>182.6</v>
      </c>
      <c r="F25" s="243">
        <v>2.6</v>
      </c>
    </row>
    <row r="26" spans="2:6" ht="15" customHeight="1">
      <c r="B26" s="232"/>
      <c r="C26" s="241" t="s">
        <v>171</v>
      </c>
      <c r="D26" s="242">
        <v>174</v>
      </c>
      <c r="E26" s="242">
        <v>175</v>
      </c>
      <c r="F26" s="243">
        <v>1</v>
      </c>
    </row>
    <row r="27" spans="2:6" ht="15" customHeight="1">
      <c r="B27" s="232"/>
      <c r="C27" s="241" t="s">
        <v>172</v>
      </c>
      <c r="D27" s="242">
        <v>175</v>
      </c>
      <c r="E27" s="242">
        <v>175</v>
      </c>
      <c r="F27" s="243">
        <v>0</v>
      </c>
    </row>
    <row r="28" spans="2:6" ht="15" customHeight="1" thickBot="1">
      <c r="B28" s="233"/>
      <c r="C28" s="244" t="s">
        <v>173</v>
      </c>
      <c r="D28" s="245">
        <v>185</v>
      </c>
      <c r="E28" s="245">
        <v>185</v>
      </c>
      <c r="F28" s="246">
        <v>0</v>
      </c>
    </row>
    <row r="29" spans="2:6" ht="15" customHeight="1">
      <c r="B29" s="240" t="s">
        <v>196</v>
      </c>
      <c r="C29" s="241" t="s">
        <v>193</v>
      </c>
      <c r="D29" s="242">
        <v>310</v>
      </c>
      <c r="E29" s="242">
        <v>310</v>
      </c>
      <c r="F29" s="243">
        <v>0</v>
      </c>
    </row>
    <row r="30" spans="2:6" ht="15" customHeight="1" thickBot="1">
      <c r="B30" s="233"/>
      <c r="C30" s="244" t="s">
        <v>168</v>
      </c>
      <c r="D30" s="245">
        <v>344.22</v>
      </c>
      <c r="E30" s="245">
        <v>344.22</v>
      </c>
      <c r="F30" s="246">
        <v>0</v>
      </c>
    </row>
    <row r="31" spans="2:6" ht="15" customHeight="1">
      <c r="B31" s="240" t="s">
        <v>197</v>
      </c>
      <c r="C31" s="241" t="s">
        <v>193</v>
      </c>
      <c r="D31" s="242">
        <v>320</v>
      </c>
      <c r="E31" s="242">
        <v>319</v>
      </c>
      <c r="F31" s="243">
        <v>-1</v>
      </c>
    </row>
    <row r="32" spans="2:6" ht="15" customHeight="1">
      <c r="B32" s="232"/>
      <c r="C32" s="241" t="s">
        <v>168</v>
      </c>
      <c r="D32" s="242">
        <v>352.38</v>
      </c>
      <c r="E32" s="242">
        <v>352.38</v>
      </c>
      <c r="F32" s="243">
        <v>0</v>
      </c>
    </row>
    <row r="33" spans="2:6" ht="15" customHeight="1" thickBot="1">
      <c r="B33" s="233"/>
      <c r="C33" s="244" t="s">
        <v>170</v>
      </c>
      <c r="D33" s="245">
        <v>300</v>
      </c>
      <c r="E33" s="245">
        <v>300</v>
      </c>
      <c r="F33" s="246">
        <v>0</v>
      </c>
    </row>
    <row r="34" spans="2:6" ht="15" customHeight="1">
      <c r="B34" s="240" t="s">
        <v>198</v>
      </c>
      <c r="C34" s="241" t="s">
        <v>193</v>
      </c>
      <c r="D34" s="242">
        <v>471.15</v>
      </c>
      <c r="E34" s="242">
        <v>471.15</v>
      </c>
      <c r="F34" s="243">
        <v>0</v>
      </c>
    </row>
    <row r="35" spans="2:6" ht="15" customHeight="1">
      <c r="B35" s="232"/>
      <c r="C35" s="241" t="s">
        <v>168</v>
      </c>
      <c r="D35" s="242">
        <v>490</v>
      </c>
      <c r="E35" s="242">
        <v>490</v>
      </c>
      <c r="F35" s="243">
        <v>0</v>
      </c>
    </row>
    <row r="36" spans="2:6" ht="15" customHeight="1" thickBot="1">
      <c r="B36" s="233"/>
      <c r="C36" s="244" t="s">
        <v>199</v>
      </c>
      <c r="D36" s="245">
        <v>595</v>
      </c>
      <c r="E36" s="245">
        <v>595</v>
      </c>
      <c r="F36" s="246">
        <v>0</v>
      </c>
    </row>
    <row r="37" spans="2:6" ht="15" customHeight="1">
      <c r="B37" s="240" t="s">
        <v>200</v>
      </c>
      <c r="C37" s="241" t="s">
        <v>168</v>
      </c>
      <c r="D37" s="242">
        <v>500</v>
      </c>
      <c r="E37" s="242">
        <v>500</v>
      </c>
      <c r="F37" s="243">
        <v>0</v>
      </c>
    </row>
    <row r="38" spans="2:6" ht="15" customHeight="1">
      <c r="B38" s="232"/>
      <c r="C38" s="241" t="s">
        <v>170</v>
      </c>
      <c r="D38" s="242">
        <v>640</v>
      </c>
      <c r="E38" s="242">
        <v>640</v>
      </c>
      <c r="F38" s="243">
        <v>0</v>
      </c>
    </row>
    <row r="39" spans="2:6" ht="15" customHeight="1" thickBot="1">
      <c r="B39" s="233"/>
      <c r="C39" s="244" t="s">
        <v>199</v>
      </c>
      <c r="D39" s="245">
        <v>640</v>
      </c>
      <c r="E39" s="245">
        <v>640</v>
      </c>
      <c r="F39" s="246">
        <v>0</v>
      </c>
    </row>
    <row r="40" spans="2:6" ht="15" customHeight="1">
      <c r="B40" s="240" t="s">
        <v>201</v>
      </c>
      <c r="C40" s="241" t="s">
        <v>193</v>
      </c>
      <c r="D40" s="242">
        <v>656.5</v>
      </c>
      <c r="E40" s="242">
        <v>656.5</v>
      </c>
      <c r="F40" s="243">
        <v>0</v>
      </c>
    </row>
    <row r="41" spans="2:6" ht="15" customHeight="1">
      <c r="B41" s="232"/>
      <c r="C41" s="241" t="s">
        <v>168</v>
      </c>
      <c r="D41" s="242">
        <v>612</v>
      </c>
      <c r="E41" s="242">
        <v>612</v>
      </c>
      <c r="F41" s="243">
        <v>0</v>
      </c>
    </row>
    <row r="42" spans="2:6" ht="15" customHeight="1" thickBot="1">
      <c r="B42" s="233"/>
      <c r="C42" s="244" t="s">
        <v>199</v>
      </c>
      <c r="D42" s="245">
        <v>615</v>
      </c>
      <c r="E42" s="245">
        <v>615</v>
      </c>
      <c r="F42" s="246">
        <v>0</v>
      </c>
    </row>
    <row r="43" spans="2:6" ht="15" customHeight="1">
      <c r="B43" s="240" t="s">
        <v>202</v>
      </c>
      <c r="C43" s="241" t="s">
        <v>193</v>
      </c>
      <c r="D43" s="242">
        <v>284</v>
      </c>
      <c r="E43" s="242">
        <v>284</v>
      </c>
      <c r="F43" s="243">
        <v>0</v>
      </c>
    </row>
    <row r="44" spans="2:6" ht="15" customHeight="1">
      <c r="B44" s="232"/>
      <c r="C44" s="241" t="s">
        <v>168</v>
      </c>
      <c r="D44" s="242">
        <v>307</v>
      </c>
      <c r="E44" s="242">
        <v>307</v>
      </c>
      <c r="F44" s="243">
        <v>0</v>
      </c>
    </row>
    <row r="45" spans="2:6" ht="13.5" thickBot="1">
      <c r="B45" s="233"/>
      <c r="C45" s="244" t="s">
        <v>199</v>
      </c>
      <c r="D45" s="245">
        <v>320</v>
      </c>
      <c r="E45" s="245">
        <v>320</v>
      </c>
      <c r="F45" s="246">
        <v>0</v>
      </c>
    </row>
    <row r="46" spans="2:6">
      <c r="F46" s="100" t="s">
        <v>64</v>
      </c>
    </row>
    <row r="47" spans="2:6">
      <c r="F47" s="247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>
      <selection activeCell="D15" sqref="D15:F21"/>
    </sheetView>
  </sheetViews>
  <sheetFormatPr baseColWidth="10" defaultColWidth="8.85546875" defaultRowHeight="11.25"/>
  <cols>
    <col min="1" max="1" width="2.7109375" style="222" customWidth="1"/>
    <col min="2" max="2" width="31.28515625" style="222" customWidth="1"/>
    <col min="3" max="3" width="25.5703125" style="222" customWidth="1"/>
    <col min="4" max="4" width="17.85546875" style="222" customWidth="1"/>
    <col min="5" max="5" width="15.85546875" style="222" customWidth="1"/>
    <col min="6" max="6" width="13.5703125" style="222" customWidth="1"/>
    <col min="7" max="7" width="3.28515625" style="222" customWidth="1"/>
    <col min="8" max="16384" width="8.85546875" style="222"/>
  </cols>
  <sheetData>
    <row r="1" spans="1:7" ht="14.25" customHeight="1">
      <c r="A1" s="248"/>
      <c r="B1" s="248"/>
      <c r="C1" s="248"/>
      <c r="D1" s="248"/>
      <c r="E1" s="248"/>
      <c r="F1" s="248"/>
    </row>
    <row r="2" spans="1:7" ht="10.5" customHeight="1" thickBot="1">
      <c r="A2" s="248"/>
      <c r="B2" s="248"/>
      <c r="C2" s="248"/>
      <c r="D2" s="248"/>
      <c r="E2" s="248"/>
      <c r="F2" s="248"/>
    </row>
    <row r="3" spans="1:7" ht="19.899999999999999" customHeight="1" thickBot="1">
      <c r="A3" s="248"/>
      <c r="B3" s="669" t="s">
        <v>203</v>
      </c>
      <c r="C3" s="670"/>
      <c r="D3" s="670"/>
      <c r="E3" s="670"/>
      <c r="F3" s="671"/>
    </row>
    <row r="4" spans="1:7" ht="15.75" customHeight="1">
      <c r="A4" s="248"/>
      <c r="B4" s="4"/>
      <c r="C4" s="4"/>
      <c r="D4" s="4"/>
      <c r="E4" s="4"/>
      <c r="F4" s="4"/>
    </row>
    <row r="5" spans="1:7" ht="20.45" customHeight="1">
      <c r="A5" s="248"/>
      <c r="B5" s="672" t="s">
        <v>204</v>
      </c>
      <c r="C5" s="672"/>
      <c r="D5" s="672"/>
      <c r="E5" s="672"/>
      <c r="F5" s="672"/>
      <c r="G5" s="225"/>
    </row>
    <row r="6" spans="1:7" ht="19.899999999999999" customHeight="1">
      <c r="A6" s="248"/>
      <c r="B6" s="673" t="s">
        <v>205</v>
      </c>
      <c r="C6" s="673"/>
      <c r="D6" s="673"/>
      <c r="E6" s="673"/>
      <c r="F6" s="673"/>
      <c r="G6" s="225"/>
    </row>
    <row r="7" spans="1:7" ht="19.899999999999999" customHeight="1" thickBot="1">
      <c r="A7" s="248"/>
      <c r="B7" s="248"/>
      <c r="C7" s="248"/>
      <c r="D7" s="248"/>
      <c r="E7" s="248"/>
      <c r="F7" s="248"/>
    </row>
    <row r="8" spans="1:7" ht="39" customHeight="1" thickBot="1">
      <c r="A8" s="248"/>
      <c r="B8" s="249" t="s">
        <v>191</v>
      </c>
      <c r="C8" s="250" t="s">
        <v>148</v>
      </c>
      <c r="D8" s="227" t="s">
        <v>149</v>
      </c>
      <c r="E8" s="227" t="s">
        <v>150</v>
      </c>
      <c r="F8" s="250" t="s">
        <v>151</v>
      </c>
    </row>
    <row r="9" spans="1:7" ht="15" customHeight="1">
      <c r="A9" s="248"/>
      <c r="B9" s="251" t="s">
        <v>206</v>
      </c>
      <c r="C9" s="252" t="s">
        <v>207</v>
      </c>
      <c r="D9" s="253">
        <v>50.397437864708884</v>
      </c>
      <c r="E9" s="253">
        <v>54.266137196055212</v>
      </c>
      <c r="F9" s="254">
        <f>E9-D9</f>
        <v>3.8686993313463276</v>
      </c>
    </row>
    <row r="10" spans="1:7" ht="15" customHeight="1">
      <c r="A10" s="248"/>
      <c r="B10" s="255"/>
      <c r="C10" s="256" t="s">
        <v>208</v>
      </c>
      <c r="D10" s="257">
        <v>30.185509482469005</v>
      </c>
      <c r="E10" s="257">
        <v>34.486377370617248</v>
      </c>
      <c r="F10" s="258">
        <f>E10-D10</f>
        <v>4.3008678881482432</v>
      </c>
    </row>
    <row r="11" spans="1:7" ht="15" customHeight="1">
      <c r="A11" s="248"/>
      <c r="B11" s="259"/>
      <c r="C11" s="256" t="s">
        <v>209</v>
      </c>
      <c r="D11" s="257">
        <v>24.900000169320382</v>
      </c>
      <c r="E11" s="257">
        <v>26.045400084660191</v>
      </c>
      <c r="F11" s="258">
        <f>E11-D11</f>
        <v>1.1453999153398087</v>
      </c>
    </row>
    <row r="12" spans="1:7" ht="15" customHeight="1">
      <c r="A12" s="248"/>
      <c r="B12" s="259"/>
      <c r="C12" s="259" t="s">
        <v>210</v>
      </c>
      <c r="D12" s="257">
        <v>34.410387957982216</v>
      </c>
      <c r="E12" s="257">
        <v>32.74566947766229</v>
      </c>
      <c r="F12" s="258">
        <f>E12-D12</f>
        <v>-1.6647184803199266</v>
      </c>
    </row>
    <row r="13" spans="1:7" ht="15" customHeight="1" thickBot="1">
      <c r="A13" s="248"/>
      <c r="B13" s="260"/>
      <c r="C13" s="261" t="s">
        <v>211</v>
      </c>
      <c r="D13" s="262">
        <v>28.608073368169773</v>
      </c>
      <c r="E13" s="262">
        <v>30.591031519780465</v>
      </c>
      <c r="F13" s="263">
        <f>E13-D13</f>
        <v>1.982958151610692</v>
      </c>
    </row>
    <row r="14" spans="1:7" ht="15" customHeight="1" thickBot="1">
      <c r="A14" s="248"/>
      <c r="B14" s="264" t="s">
        <v>212</v>
      </c>
      <c r="C14" s="674" t="s">
        <v>213</v>
      </c>
      <c r="D14" s="675"/>
      <c r="E14" s="675"/>
      <c r="F14" s="676"/>
    </row>
    <row r="15" spans="1:7" ht="15" customHeight="1">
      <c r="A15" s="248"/>
      <c r="B15" s="259"/>
      <c r="C15" s="252" t="s">
        <v>207</v>
      </c>
      <c r="D15" s="253">
        <v>42.674775626185436</v>
      </c>
      <c r="E15" s="253">
        <v>45.834754868391897</v>
      </c>
      <c r="F15" s="254">
        <v>3.159979242206461</v>
      </c>
    </row>
    <row r="16" spans="1:7" ht="15" customHeight="1">
      <c r="A16" s="248"/>
      <c r="B16" s="259"/>
      <c r="C16" s="256" t="s">
        <v>209</v>
      </c>
      <c r="D16" s="257">
        <v>33.268562588598606</v>
      </c>
      <c r="E16" s="257">
        <v>33.528240138054706</v>
      </c>
      <c r="F16" s="258">
        <v>0.25967754945610011</v>
      </c>
    </row>
    <row r="17" spans="1:6" ht="15" customHeight="1">
      <c r="A17" s="248"/>
      <c r="B17" s="259"/>
      <c r="C17" s="256" t="s">
        <v>210</v>
      </c>
      <c r="D17" s="257">
        <v>44.862006641150671</v>
      </c>
      <c r="E17" s="257">
        <v>42.216546981942535</v>
      </c>
      <c r="F17" s="258">
        <v>-2.6454596592081359</v>
      </c>
    </row>
    <row r="18" spans="1:6" ht="15" customHeight="1">
      <c r="A18" s="248"/>
      <c r="B18" s="259"/>
      <c r="C18" s="256" t="s">
        <v>208</v>
      </c>
      <c r="D18" s="257">
        <v>47.795038214223851</v>
      </c>
      <c r="E18" s="257">
        <v>48.640013187559504</v>
      </c>
      <c r="F18" s="258">
        <v>0.84497497333565263</v>
      </c>
    </row>
    <row r="19" spans="1:6" ht="15" customHeight="1">
      <c r="A19" s="248"/>
      <c r="B19" s="259"/>
      <c r="C19" s="256" t="s">
        <v>214</v>
      </c>
      <c r="D19" s="257">
        <v>50.802504510151977</v>
      </c>
      <c r="E19" s="257">
        <v>50.802500000015812</v>
      </c>
      <c r="F19" s="258">
        <v>-4.5101361649813043E-6</v>
      </c>
    </row>
    <row r="20" spans="1:6" ht="15" customHeight="1">
      <c r="A20" s="248"/>
      <c r="B20" s="259"/>
      <c r="C20" s="256" t="s">
        <v>211</v>
      </c>
      <c r="D20" s="257">
        <v>40.667339450096463</v>
      </c>
      <c r="E20" s="257">
        <v>40.749589735431471</v>
      </c>
      <c r="F20" s="258">
        <v>8.2250285335007334E-2</v>
      </c>
    </row>
    <row r="21" spans="1:6" ht="15" customHeight="1" thickBot="1">
      <c r="A21" s="248"/>
      <c r="B21" s="260"/>
      <c r="C21" s="261" t="s">
        <v>215</v>
      </c>
      <c r="D21" s="262">
        <v>33.161004497808861</v>
      </c>
      <c r="E21" s="262">
        <v>30.759722182939619</v>
      </c>
      <c r="F21" s="263">
        <v>-2.4012823148692419</v>
      </c>
    </row>
    <row r="22" spans="1:6" ht="15" customHeight="1" thickBot="1">
      <c r="A22" s="248"/>
      <c r="B22" s="265" t="s">
        <v>216</v>
      </c>
      <c r="C22" s="674" t="s">
        <v>217</v>
      </c>
      <c r="D22" s="675"/>
      <c r="E22" s="266"/>
      <c r="F22" s="267" t="s">
        <v>218</v>
      </c>
    </row>
    <row r="23" spans="1:6" ht="15" customHeight="1" thickBot="1">
      <c r="A23" s="248"/>
      <c r="B23" s="259"/>
      <c r="C23" s="256"/>
      <c r="D23" s="258" t="s">
        <v>219</v>
      </c>
      <c r="E23" s="258" t="s">
        <v>220</v>
      </c>
      <c r="F23" s="257"/>
    </row>
    <row r="24" spans="1:6" ht="15" customHeight="1" thickBot="1">
      <c r="A24" s="248"/>
      <c r="B24" s="268"/>
      <c r="C24" s="269"/>
      <c r="D24" s="266"/>
      <c r="E24" s="270"/>
      <c r="F24" s="270"/>
    </row>
    <row r="25" spans="1:6" ht="15" customHeight="1" thickBot="1">
      <c r="A25" s="248"/>
      <c r="B25" s="265" t="s">
        <v>221</v>
      </c>
      <c r="C25" s="271" t="s">
        <v>222</v>
      </c>
      <c r="D25" s="257">
        <v>150.99296379853334</v>
      </c>
      <c r="E25" s="257">
        <v>150.99296379853334</v>
      </c>
      <c r="F25" s="258">
        <v>0</v>
      </c>
    </row>
    <row r="26" spans="1:6" ht="15" customHeight="1" thickBot="1">
      <c r="A26" s="248"/>
      <c r="B26" s="268"/>
      <c r="C26" s="269"/>
      <c r="D26" s="266"/>
      <c r="E26" s="270"/>
      <c r="F26" s="267"/>
    </row>
    <row r="27" spans="1:6" ht="15" customHeight="1" thickBot="1">
      <c r="A27" s="248"/>
      <c r="B27" s="272" t="s">
        <v>223</v>
      </c>
      <c r="C27" s="272" t="s">
        <v>224</v>
      </c>
      <c r="D27" s="270">
        <v>133.26356847636876</v>
      </c>
      <c r="E27" s="270">
        <v>133.26356847636876</v>
      </c>
      <c r="F27" s="267">
        <v>0</v>
      </c>
    </row>
    <row r="28" spans="1:6">
      <c r="A28" s="248"/>
      <c r="B28" s="248"/>
      <c r="C28" s="248"/>
      <c r="D28" s="248"/>
      <c r="E28" s="248"/>
      <c r="F28" s="100" t="s">
        <v>64</v>
      </c>
    </row>
    <row r="30" spans="1:6">
      <c r="F30" s="247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>
      <selection activeCell="D8" sqref="D8:E8"/>
    </sheetView>
  </sheetViews>
  <sheetFormatPr baseColWidth="10" defaultColWidth="11.42578125" defaultRowHeight="15"/>
  <cols>
    <col min="1" max="1" width="4" style="275" customWidth="1"/>
    <col min="2" max="2" width="38.7109375" style="275" customWidth="1"/>
    <col min="3" max="3" width="22.28515625" style="275" customWidth="1"/>
    <col min="4" max="4" width="18.28515625" style="275" customWidth="1"/>
    <col min="5" max="5" width="16" style="275" customWidth="1"/>
    <col min="6" max="6" width="13.5703125" style="275" customWidth="1"/>
    <col min="7" max="7" width="2.28515625" style="275" customWidth="1"/>
    <col min="8" max="16384" width="11.42578125" style="276"/>
  </cols>
  <sheetData>
    <row r="1" spans="1:12">
      <c r="A1" s="273"/>
      <c r="B1" s="273"/>
      <c r="C1" s="273"/>
      <c r="D1" s="273"/>
      <c r="E1" s="273"/>
      <c r="F1" s="274"/>
    </row>
    <row r="2" spans="1:12" ht="15.75" thickBot="1">
      <c r="A2" s="273"/>
      <c r="B2" s="277"/>
      <c r="C2" s="277"/>
      <c r="D2" s="277"/>
      <c r="E2" s="277"/>
      <c r="F2" s="278"/>
    </row>
    <row r="3" spans="1:12" ht="16.899999999999999" customHeight="1" thickBot="1">
      <c r="A3" s="273"/>
      <c r="B3" s="669" t="s">
        <v>225</v>
      </c>
      <c r="C3" s="670"/>
      <c r="D3" s="670"/>
      <c r="E3" s="670"/>
      <c r="F3" s="671"/>
    </row>
    <row r="4" spans="1:12">
      <c r="A4" s="273"/>
      <c r="B4" s="279"/>
      <c r="C4" s="280"/>
      <c r="D4" s="281"/>
      <c r="E4" s="281"/>
      <c r="F4" s="282"/>
    </row>
    <row r="5" spans="1:12">
      <c r="A5" s="273"/>
      <c r="B5" s="677" t="s">
        <v>226</v>
      </c>
      <c r="C5" s="677"/>
      <c r="D5" s="677"/>
      <c r="E5" s="677"/>
      <c r="F5" s="677"/>
      <c r="G5" s="283"/>
    </row>
    <row r="6" spans="1:12">
      <c r="A6" s="273"/>
      <c r="B6" s="677" t="s">
        <v>227</v>
      </c>
      <c r="C6" s="677"/>
      <c r="D6" s="677"/>
      <c r="E6" s="677"/>
      <c r="F6" s="677"/>
      <c r="G6" s="283"/>
    </row>
    <row r="7" spans="1:12" ht="15.75" thickBot="1">
      <c r="A7" s="273"/>
      <c r="B7" s="284"/>
      <c r="C7" s="284"/>
      <c r="D7" s="284"/>
      <c r="E7" s="284"/>
      <c r="F7" s="273"/>
    </row>
    <row r="8" spans="1:12" ht="44.45" customHeight="1" thickBot="1">
      <c r="A8" s="273"/>
      <c r="B8" s="226" t="s">
        <v>228</v>
      </c>
      <c r="C8" s="285" t="s">
        <v>148</v>
      </c>
      <c r="D8" s="227" t="s">
        <v>149</v>
      </c>
      <c r="E8" s="227" t="s">
        <v>150</v>
      </c>
      <c r="F8" s="285" t="s">
        <v>151</v>
      </c>
    </row>
    <row r="9" spans="1:12">
      <c r="A9" s="273"/>
      <c r="B9" s="286" t="s">
        <v>229</v>
      </c>
      <c r="C9" s="287" t="s">
        <v>208</v>
      </c>
      <c r="D9" s="288">
        <v>213</v>
      </c>
      <c r="E9" s="288">
        <v>222</v>
      </c>
      <c r="F9" s="289">
        <v>9</v>
      </c>
    </row>
    <row r="10" spans="1:12">
      <c r="A10" s="273"/>
      <c r="B10" s="290" t="s">
        <v>230</v>
      </c>
      <c r="C10" s="291" t="s">
        <v>209</v>
      </c>
      <c r="D10" s="292">
        <v>208</v>
      </c>
      <c r="E10" s="292">
        <v>208</v>
      </c>
      <c r="F10" s="293">
        <v>0</v>
      </c>
    </row>
    <row r="11" spans="1:12">
      <c r="A11" s="273"/>
      <c r="B11" s="290"/>
      <c r="C11" s="291" t="s">
        <v>231</v>
      </c>
      <c r="D11" s="292">
        <v>192.5</v>
      </c>
      <c r="E11" s="292">
        <v>196.5</v>
      </c>
      <c r="F11" s="293">
        <v>4</v>
      </c>
    </row>
    <row r="12" spans="1:12">
      <c r="A12" s="273"/>
      <c r="B12" s="290"/>
      <c r="C12" s="291" t="s">
        <v>232</v>
      </c>
      <c r="D12" s="292">
        <v>194</v>
      </c>
      <c r="E12" s="292">
        <v>192.25</v>
      </c>
      <c r="F12" s="293">
        <v>-1.75</v>
      </c>
      <c r="L12" s="294"/>
    </row>
    <row r="13" spans="1:12">
      <c r="A13" s="273"/>
      <c r="B13" s="290"/>
      <c r="C13" s="291" t="s">
        <v>233</v>
      </c>
      <c r="D13" s="292">
        <v>186.12</v>
      </c>
      <c r="E13" s="292">
        <v>190.99</v>
      </c>
      <c r="F13" s="293">
        <v>4.8700000000000045</v>
      </c>
    </row>
    <row r="14" spans="1:12">
      <c r="A14" s="273"/>
      <c r="B14" s="290"/>
      <c r="C14" s="291" t="s">
        <v>234</v>
      </c>
      <c r="D14" s="292">
        <v>199</v>
      </c>
      <c r="E14" s="292">
        <v>199</v>
      </c>
      <c r="F14" s="293">
        <v>0</v>
      </c>
    </row>
    <row r="15" spans="1:12">
      <c r="A15" s="273"/>
      <c r="B15" s="290"/>
      <c r="C15" s="291" t="s">
        <v>235</v>
      </c>
      <c r="D15" s="292">
        <v>201.595</v>
      </c>
      <c r="E15" s="292">
        <v>201.595</v>
      </c>
      <c r="F15" s="293">
        <v>0</v>
      </c>
    </row>
    <row r="16" spans="1:12">
      <c r="A16" s="273"/>
      <c r="B16" s="290"/>
      <c r="C16" s="291" t="s">
        <v>236</v>
      </c>
      <c r="D16" s="292">
        <v>217.5</v>
      </c>
      <c r="E16" s="292">
        <v>217.5</v>
      </c>
      <c r="F16" s="293">
        <v>0</v>
      </c>
    </row>
    <row r="17" spans="1:6" ht="15.75" thickBot="1">
      <c r="A17" s="273"/>
      <c r="B17" s="290"/>
      <c r="C17" s="295" t="s">
        <v>211</v>
      </c>
      <c r="D17" s="296">
        <v>210</v>
      </c>
      <c r="E17" s="296">
        <v>210</v>
      </c>
      <c r="F17" s="297">
        <v>0</v>
      </c>
    </row>
    <row r="18" spans="1:6">
      <c r="A18" s="273"/>
      <c r="B18" s="298" t="s">
        <v>237</v>
      </c>
      <c r="C18" s="291" t="s">
        <v>208</v>
      </c>
      <c r="D18" s="292">
        <v>175</v>
      </c>
      <c r="E18" s="292">
        <v>175</v>
      </c>
      <c r="F18" s="293">
        <v>0</v>
      </c>
    </row>
    <row r="19" spans="1:6">
      <c r="A19" s="273"/>
      <c r="B19" s="290" t="s">
        <v>238</v>
      </c>
      <c r="C19" s="291" t="s">
        <v>231</v>
      </c>
      <c r="D19" s="292">
        <v>177.5</v>
      </c>
      <c r="E19" s="292">
        <v>177</v>
      </c>
      <c r="F19" s="293">
        <v>-0.5</v>
      </c>
    </row>
    <row r="20" spans="1:6">
      <c r="A20" s="273"/>
      <c r="B20" s="290"/>
      <c r="C20" s="291" t="s">
        <v>232</v>
      </c>
      <c r="D20" s="292">
        <v>176.5</v>
      </c>
      <c r="E20" s="292">
        <v>177</v>
      </c>
      <c r="F20" s="293">
        <v>0.5</v>
      </c>
    </row>
    <row r="21" spans="1:6">
      <c r="A21" s="273"/>
      <c r="B21" s="290"/>
      <c r="C21" s="291" t="s">
        <v>233</v>
      </c>
      <c r="D21" s="292">
        <v>178.63</v>
      </c>
      <c r="E21" s="292">
        <v>181.065</v>
      </c>
      <c r="F21" s="293">
        <v>2.4350000000000023</v>
      </c>
    </row>
    <row r="22" spans="1:6">
      <c r="A22" s="273"/>
      <c r="B22" s="290"/>
      <c r="C22" s="291" t="s">
        <v>235</v>
      </c>
      <c r="D22" s="292">
        <v>171</v>
      </c>
      <c r="E22" s="292">
        <v>171</v>
      </c>
      <c r="F22" s="293">
        <v>0</v>
      </c>
    </row>
    <row r="23" spans="1:6">
      <c r="A23" s="273"/>
      <c r="B23" s="290"/>
      <c r="C23" s="291" t="s">
        <v>239</v>
      </c>
      <c r="D23" s="292">
        <v>195</v>
      </c>
      <c r="E23" s="292">
        <v>195</v>
      </c>
      <c r="F23" s="293">
        <v>0</v>
      </c>
    </row>
    <row r="24" spans="1:6">
      <c r="A24" s="273"/>
      <c r="B24" s="290"/>
      <c r="C24" s="291" t="s">
        <v>236</v>
      </c>
      <c r="D24" s="292">
        <v>180</v>
      </c>
      <c r="E24" s="292">
        <v>180</v>
      </c>
      <c r="F24" s="293">
        <v>0</v>
      </c>
    </row>
    <row r="25" spans="1:6" ht="15.75" thickBot="1">
      <c r="A25" s="273"/>
      <c r="B25" s="299"/>
      <c r="C25" s="291" t="s">
        <v>211</v>
      </c>
      <c r="D25" s="292">
        <v>180</v>
      </c>
      <c r="E25" s="292">
        <v>180</v>
      </c>
      <c r="F25" s="293">
        <v>0</v>
      </c>
    </row>
    <row r="26" spans="1:6">
      <c r="A26" s="273"/>
      <c r="B26" s="298" t="s">
        <v>240</v>
      </c>
      <c r="C26" s="287" t="s">
        <v>231</v>
      </c>
      <c r="D26" s="288">
        <v>169</v>
      </c>
      <c r="E26" s="288">
        <v>169.62</v>
      </c>
      <c r="F26" s="289">
        <v>0.62000000000000455</v>
      </c>
    </row>
    <row r="27" spans="1:6">
      <c r="A27" s="273"/>
      <c r="B27" s="290"/>
      <c r="C27" s="291" t="s">
        <v>232</v>
      </c>
      <c r="D27" s="292">
        <v>167</v>
      </c>
      <c r="E27" s="292">
        <v>167.5</v>
      </c>
      <c r="F27" s="293">
        <v>0.5</v>
      </c>
    </row>
    <row r="28" spans="1:6">
      <c r="A28" s="273"/>
      <c r="B28" s="290" t="s">
        <v>241</v>
      </c>
      <c r="C28" s="291" t="s">
        <v>233</v>
      </c>
      <c r="D28" s="292">
        <v>167.26999999999998</v>
      </c>
      <c r="E28" s="292">
        <v>168.01999999999998</v>
      </c>
      <c r="F28" s="293">
        <v>0.75</v>
      </c>
    </row>
    <row r="29" spans="1:6">
      <c r="A29" s="273"/>
      <c r="B29" s="290"/>
      <c r="C29" s="291" t="s">
        <v>234</v>
      </c>
      <c r="D29" s="292">
        <v>167</v>
      </c>
      <c r="E29" s="292">
        <v>167</v>
      </c>
      <c r="F29" s="293">
        <v>0</v>
      </c>
    </row>
    <row r="30" spans="1:6">
      <c r="A30" s="273"/>
      <c r="B30" s="290"/>
      <c r="C30" s="291" t="s">
        <v>235</v>
      </c>
      <c r="D30" s="292">
        <v>171</v>
      </c>
      <c r="E30" s="292">
        <v>171</v>
      </c>
      <c r="F30" s="293">
        <v>0</v>
      </c>
    </row>
    <row r="31" spans="1:6">
      <c r="A31" s="273"/>
      <c r="B31" s="290"/>
      <c r="C31" s="291" t="s">
        <v>236</v>
      </c>
      <c r="D31" s="292">
        <v>155</v>
      </c>
      <c r="E31" s="292">
        <v>155</v>
      </c>
      <c r="F31" s="293">
        <v>0</v>
      </c>
    </row>
    <row r="32" spans="1:6" ht="15.75" thickBot="1">
      <c r="A32" s="273"/>
      <c r="B32" s="299"/>
      <c r="C32" s="295" t="s">
        <v>208</v>
      </c>
      <c r="D32" s="296">
        <v>162.5</v>
      </c>
      <c r="E32" s="296">
        <v>162.5</v>
      </c>
      <c r="F32" s="297">
        <v>0</v>
      </c>
    </row>
    <row r="33" spans="1:6">
      <c r="A33" s="273"/>
      <c r="B33" s="298" t="s">
        <v>242</v>
      </c>
      <c r="C33" s="291" t="s">
        <v>231</v>
      </c>
      <c r="D33" s="292">
        <v>170</v>
      </c>
      <c r="E33" s="292">
        <v>170</v>
      </c>
      <c r="F33" s="293">
        <v>0</v>
      </c>
    </row>
    <row r="34" spans="1:6">
      <c r="A34" s="273"/>
      <c r="B34" s="290"/>
      <c r="C34" s="291" t="s">
        <v>233</v>
      </c>
      <c r="D34" s="292">
        <v>171.625</v>
      </c>
      <c r="E34" s="292">
        <v>172.14499999999998</v>
      </c>
      <c r="F34" s="293">
        <v>0.51999999999998181</v>
      </c>
    </row>
    <row r="35" spans="1:6">
      <c r="A35" s="273"/>
      <c r="B35" s="290"/>
      <c r="C35" s="291" t="s">
        <v>235</v>
      </c>
      <c r="D35" s="292">
        <v>169.93</v>
      </c>
      <c r="E35" s="292">
        <v>170.375</v>
      </c>
      <c r="F35" s="293">
        <v>0.44499999999999318</v>
      </c>
    </row>
    <row r="36" spans="1:6" ht="15.75" thickBot="1">
      <c r="A36" s="273"/>
      <c r="B36" s="299"/>
      <c r="C36" s="291" t="s">
        <v>236</v>
      </c>
      <c r="D36" s="292">
        <v>170</v>
      </c>
      <c r="E36" s="292">
        <v>170</v>
      </c>
      <c r="F36" s="293">
        <v>0</v>
      </c>
    </row>
    <row r="37" spans="1:6">
      <c r="A37" s="273"/>
      <c r="B37" s="298" t="s">
        <v>243</v>
      </c>
      <c r="C37" s="287" t="s">
        <v>231</v>
      </c>
      <c r="D37" s="288">
        <v>59</v>
      </c>
      <c r="E37" s="288">
        <v>58</v>
      </c>
      <c r="F37" s="289">
        <v>-1</v>
      </c>
    </row>
    <row r="38" spans="1:6">
      <c r="A38" s="273"/>
      <c r="B38" s="290"/>
      <c r="C38" s="291" t="s">
        <v>233</v>
      </c>
      <c r="D38" s="292">
        <v>60.010000000000005</v>
      </c>
      <c r="E38" s="292">
        <v>58.195</v>
      </c>
      <c r="F38" s="293">
        <v>-1.8150000000000048</v>
      </c>
    </row>
    <row r="39" spans="1:6" ht="15.75" thickBot="1">
      <c r="A39" s="273"/>
      <c r="B39" s="299"/>
      <c r="C39" s="295" t="s">
        <v>236</v>
      </c>
      <c r="D39" s="296">
        <v>67.5</v>
      </c>
      <c r="E39" s="296">
        <v>67.5</v>
      </c>
      <c r="F39" s="297">
        <v>0</v>
      </c>
    </row>
    <row r="40" spans="1:6">
      <c r="A40" s="273"/>
      <c r="B40" s="298" t="s">
        <v>244</v>
      </c>
      <c r="C40" s="291" t="s">
        <v>231</v>
      </c>
      <c r="D40" s="292">
        <v>94.224999999999994</v>
      </c>
      <c r="E40" s="292">
        <v>94.224999999999994</v>
      </c>
      <c r="F40" s="293">
        <v>0</v>
      </c>
    </row>
    <row r="41" spans="1:6">
      <c r="A41" s="273"/>
      <c r="B41" s="290"/>
      <c r="C41" s="291" t="s">
        <v>233</v>
      </c>
      <c r="D41" s="292">
        <v>93.484999999999999</v>
      </c>
      <c r="E41" s="292">
        <v>93.484999999999999</v>
      </c>
      <c r="F41" s="293">
        <v>0</v>
      </c>
    </row>
    <row r="42" spans="1:6" ht="15.75" thickBot="1">
      <c r="A42" s="273"/>
      <c r="B42" s="299"/>
      <c r="C42" s="291" t="s">
        <v>236</v>
      </c>
      <c r="D42" s="292">
        <v>97.5</v>
      </c>
      <c r="E42" s="292">
        <v>97.5</v>
      </c>
      <c r="F42" s="293">
        <v>0</v>
      </c>
    </row>
    <row r="43" spans="1:6">
      <c r="A43" s="273"/>
      <c r="B43" s="290"/>
      <c r="C43" s="287" t="s">
        <v>231</v>
      </c>
      <c r="D43" s="288">
        <v>77.72</v>
      </c>
      <c r="E43" s="288">
        <v>77.72</v>
      </c>
      <c r="F43" s="289">
        <v>0</v>
      </c>
    </row>
    <row r="44" spans="1:6">
      <c r="A44" s="273"/>
      <c r="B44" s="290" t="s">
        <v>245</v>
      </c>
      <c r="C44" s="291" t="s">
        <v>235</v>
      </c>
      <c r="D44" s="292">
        <v>80.085000000000008</v>
      </c>
      <c r="E44" s="292">
        <v>80.085000000000008</v>
      </c>
      <c r="F44" s="293">
        <v>0</v>
      </c>
    </row>
    <row r="45" spans="1:6" ht="15.75" thickBot="1">
      <c r="A45" s="273"/>
      <c r="B45" s="290"/>
      <c r="C45" s="295" t="s">
        <v>236</v>
      </c>
      <c r="D45" s="296">
        <v>80</v>
      </c>
      <c r="E45" s="296">
        <v>80</v>
      </c>
      <c r="F45" s="297">
        <v>0</v>
      </c>
    </row>
    <row r="46" spans="1:6">
      <c r="A46" s="273"/>
      <c r="B46" s="300" t="s">
        <v>246</v>
      </c>
      <c r="C46" s="291" t="s">
        <v>247</v>
      </c>
      <c r="D46" s="292">
        <v>356.46706489482824</v>
      </c>
      <c r="E46" s="292">
        <v>353.84291106813839</v>
      </c>
      <c r="F46" s="293">
        <v>-2.6241538266898488</v>
      </c>
    </row>
    <row r="47" spans="1:6">
      <c r="A47" s="273"/>
      <c r="B47" s="301" t="s">
        <v>248</v>
      </c>
      <c r="C47" s="291" t="s">
        <v>249</v>
      </c>
      <c r="D47" s="292">
        <v>294.42450016199496</v>
      </c>
      <c r="E47" s="292">
        <v>294.42450016199496</v>
      </c>
      <c r="F47" s="293">
        <v>0</v>
      </c>
    </row>
    <row r="48" spans="1:6" ht="15.75" thickBot="1">
      <c r="A48" s="278"/>
      <c r="B48" s="302"/>
      <c r="C48" s="295" t="s">
        <v>250</v>
      </c>
      <c r="D48" s="296">
        <v>316.97979448607305</v>
      </c>
      <c r="E48" s="296">
        <v>316.97979448607305</v>
      </c>
      <c r="F48" s="297">
        <v>0</v>
      </c>
    </row>
    <row r="49" spans="1:6">
      <c r="A49" s="278"/>
      <c r="B49" s="278"/>
      <c r="C49" s="278"/>
      <c r="D49" s="278"/>
      <c r="E49" s="278"/>
      <c r="F49" s="100" t="s">
        <v>64</v>
      </c>
    </row>
    <row r="50" spans="1:6">
      <c r="F50" s="30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TRAGSA</cp:lastModifiedBy>
  <dcterms:created xsi:type="dcterms:W3CDTF">2020-07-31T09:13:34Z</dcterms:created>
  <dcterms:modified xsi:type="dcterms:W3CDTF">2020-07-31T09:26:56Z</dcterms:modified>
</cp:coreProperties>
</file>