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43\"/>
    </mc:Choice>
  </mc:AlternateContent>
  <bookViews>
    <workbookView xWindow="120" yWindow="75" windowWidth="18915" windowHeight="11820"/>
  </bookViews>
  <sheets>
    <sheet name="Indice ISC" sheetId="20" r:id="rId1"/>
    <sheet name="Pág. 4" sheetId="23" r:id="rId2"/>
    <sheet name="Pág. 5" sheetId="5" r:id="rId3"/>
    <sheet name="Pág. 7" sheetId="6" r:id="rId4"/>
    <sheet name="Pág. 9" sheetId="7" r:id="rId5"/>
    <sheet name="Pág. 10" sheetId="8" r:id="rId6"/>
    <sheet name="Pág. 11" sheetId="22" r:id="rId7"/>
    <sheet name="Pág. 12" sheetId="10" r:id="rId8"/>
    <sheet name="Pág. 13" sheetId="24" r:id="rId9"/>
    <sheet name="Pág. 14" sheetId="12" r:id="rId10"/>
    <sheet name="Pág. 15" sheetId="13" r:id="rId11"/>
    <sheet name="Pág. 16" sheetId="14" r:id="rId12"/>
    <sheet name="Pág. 17" sheetId="15" r:id="rId13"/>
    <sheet name="Pág. 18" sheetId="16" r:id="rId14"/>
    <sheet name="Pág. 19" sheetId="17" r:id="rId15"/>
    <sheet name="Pág. 20" sheetId="18" r:id="rId16"/>
    <sheet name="Pág. 21" sheetId="19" r:id="rId17"/>
  </sheets>
  <externalReferences>
    <externalReference r:id="rId18"/>
    <externalReference r:id="rId19"/>
    <externalReference r:id="rId20"/>
    <externalReference r:id="rId21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'[3]PRECIOS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'[3]PRECIOS CE'!#REF!</definedName>
    <definedName name="a" localSheetId="10" hidden="1">'[3]PRECIOS CE'!#REF!</definedName>
    <definedName name="a" localSheetId="11" hidden="1">'[3]PRECIOS CE'!#REF!</definedName>
    <definedName name="a" localSheetId="12" hidden="1">'[3]PRECIOS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'[3]PRECIOS CE'!#REF!</definedName>
    <definedName name="a" localSheetId="3" hidden="1">'[3]PRECIOS CE'!#REF!</definedName>
    <definedName name="a" localSheetId="4" hidden="1">'[2]PRECIOS CE'!#REF!</definedName>
    <definedName name="a" hidden="1">'[2]PRECIOS CE'!#REF!</definedName>
    <definedName name="_xlnm.Print_Area" localSheetId="5">'Pág. 10'!$A$1:$F$46</definedName>
    <definedName name="_xlnm.Print_Area" localSheetId="6">'Pág. 11'!$A$1:$F$47</definedName>
    <definedName name="_xlnm.Print_Area" localSheetId="7">'Pág. 12'!$A$1:$F$25</definedName>
    <definedName name="_xlnm.Print_Area" localSheetId="8">'Pág. 13'!$A$1:$F$67</definedName>
    <definedName name="_xlnm.Print_Area" localSheetId="9">'Pág. 14'!$A$1:$N$72</definedName>
    <definedName name="_xlnm.Print_Area" localSheetId="10">'Pág. 15'!$A$1:$G$42</definedName>
    <definedName name="_xlnm.Print_Area" localSheetId="11">'Pág. 16'!$A$1:$N$69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4'!$A$1:$G$66</definedName>
    <definedName name="_xlnm.Print_Area" localSheetId="2">'Pág. 5'!$A$1:$G$66</definedName>
    <definedName name="_xlnm.Print_Area" localSheetId="3">'Pág. 7'!$A$1:$G$69</definedName>
    <definedName name="_xlnm.Print_Area" localSheetId="4">'Pág. 9'!$A$1:$F$37</definedName>
    <definedName name="_xlnm.Print_Area">'[4]Email CCAA'!$B$3:$K$124</definedName>
    <definedName name="OLE_LINK1" localSheetId="1">'Pág. 4'!$E$56</definedName>
    <definedName name="OLE_LINK1" localSheetId="2">'Pág. 5'!$E$53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'[3]PRECIOS CE'!#REF!</definedName>
    <definedName name="ww" localSheetId="10" hidden="1">'[3]PRECIOS CE'!#REF!</definedName>
    <definedName name="ww" localSheetId="11" hidden="1">'[3]PRECIOS CE'!#REF!</definedName>
    <definedName name="ww" localSheetId="12" hidden="1">'[3]PRECIOS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'[3]PRECIOS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52511"/>
</workbook>
</file>

<file path=xl/calcChain.xml><?xml version="1.0" encoding="utf-8"?>
<calcChain xmlns="http://schemas.openxmlformats.org/spreadsheetml/2006/main">
  <c r="F67" i="24" l="1"/>
  <c r="F66" i="24"/>
  <c r="F65" i="24"/>
  <c r="F64" i="24"/>
  <c r="F63" i="24"/>
  <c r="F62" i="24"/>
  <c r="F24" i="23" l="1"/>
  <c r="G24" i="23"/>
  <c r="F25" i="23"/>
  <c r="G25" i="23"/>
  <c r="E39" i="19" l="1"/>
  <c r="E37" i="19"/>
  <c r="E35" i="19"/>
  <c r="E32" i="19"/>
  <c r="E31" i="19"/>
  <c r="E29" i="19"/>
  <c r="E25" i="19"/>
  <c r="E23" i="19"/>
  <c r="E22" i="19"/>
  <c r="D21" i="19"/>
  <c r="C21" i="19"/>
  <c r="E16" i="19"/>
  <c r="E15" i="19"/>
  <c r="E14" i="19"/>
  <c r="E11" i="19"/>
  <c r="E9" i="19"/>
  <c r="K31" i="18"/>
  <c r="H31" i="18"/>
  <c r="E31" i="18"/>
  <c r="K30" i="18"/>
  <c r="H30" i="18"/>
  <c r="E30" i="18"/>
  <c r="K29" i="18"/>
  <c r="H29" i="18"/>
  <c r="E29" i="18"/>
  <c r="K28" i="18"/>
  <c r="H28" i="18"/>
  <c r="E28" i="18"/>
  <c r="K27" i="18"/>
  <c r="H27" i="18"/>
  <c r="E27" i="18"/>
  <c r="K26" i="18"/>
  <c r="H26" i="18"/>
  <c r="E26" i="18"/>
  <c r="K25" i="18"/>
  <c r="H25" i="18"/>
  <c r="E25" i="18"/>
  <c r="K24" i="18"/>
  <c r="H24" i="18"/>
  <c r="J23" i="18"/>
  <c r="I23" i="18"/>
  <c r="G23" i="18"/>
  <c r="F23" i="18"/>
  <c r="D23" i="18"/>
  <c r="C23" i="18"/>
  <c r="K16" i="18"/>
  <c r="H16" i="18"/>
  <c r="E16" i="18"/>
  <c r="J15" i="18"/>
  <c r="I15" i="18"/>
  <c r="G15" i="18"/>
  <c r="F15" i="18"/>
  <c r="D15" i="18"/>
  <c r="C15" i="18"/>
  <c r="K11" i="18"/>
  <c r="H11" i="18"/>
  <c r="E11" i="18"/>
  <c r="J10" i="18"/>
  <c r="I10" i="18"/>
  <c r="G10" i="18"/>
  <c r="F10" i="18"/>
  <c r="E47" i="17"/>
  <c r="E46" i="17"/>
  <c r="E45" i="17"/>
  <c r="E44" i="17"/>
  <c r="E43" i="17"/>
  <c r="E42" i="17"/>
  <c r="E41" i="17"/>
  <c r="E40" i="17"/>
  <c r="E39" i="17"/>
  <c r="D38" i="17"/>
  <c r="C38" i="17"/>
  <c r="E35" i="17"/>
  <c r="E34" i="17"/>
  <c r="E33" i="17"/>
  <c r="D32" i="17"/>
  <c r="C32" i="17"/>
  <c r="E26" i="17"/>
  <c r="E25" i="17"/>
  <c r="E24" i="17"/>
  <c r="E23" i="17"/>
  <c r="E22" i="17"/>
  <c r="E20" i="17"/>
  <c r="E19" i="17"/>
  <c r="E18" i="17"/>
  <c r="E17" i="17"/>
  <c r="E16" i="17"/>
  <c r="D14" i="17"/>
  <c r="C14" i="17"/>
  <c r="E10" i="17"/>
  <c r="E9" i="17"/>
  <c r="E8" i="17"/>
  <c r="E7" i="17"/>
  <c r="E6" i="17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G36" i="6" l="1"/>
  <c r="F36" i="6"/>
  <c r="G35" i="6"/>
  <c r="F35" i="6"/>
  <c r="G33" i="6"/>
  <c r="F33" i="6"/>
  <c r="G31" i="6"/>
  <c r="F31" i="6"/>
  <c r="G30" i="6"/>
  <c r="F30" i="6"/>
  <c r="G29" i="6"/>
  <c r="F29" i="6"/>
  <c r="G27" i="6"/>
  <c r="F27" i="6"/>
  <c r="G26" i="6"/>
  <c r="F26" i="6"/>
  <c r="G25" i="6"/>
  <c r="F25" i="6"/>
  <c r="G23" i="6"/>
  <c r="F23" i="6"/>
  <c r="G22" i="6"/>
  <c r="F22" i="6"/>
  <c r="G21" i="6"/>
  <c r="F21" i="6"/>
  <c r="G20" i="6"/>
  <c r="F20" i="6"/>
  <c r="G19" i="6"/>
  <c r="F19" i="6"/>
  <c r="G17" i="6"/>
  <c r="F17" i="6"/>
  <c r="G16" i="6"/>
  <c r="F16" i="6"/>
  <c r="G15" i="6"/>
  <c r="F15" i="6"/>
  <c r="G14" i="6"/>
  <c r="F14" i="6"/>
  <c r="G12" i="6"/>
  <c r="F12" i="6"/>
  <c r="G11" i="6"/>
  <c r="F11" i="6"/>
  <c r="G10" i="6"/>
  <c r="F10" i="6"/>
  <c r="G9" i="6"/>
  <c r="F9" i="6"/>
  <c r="G40" i="5" l="1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</calcChain>
</file>

<file path=xl/sharedStrings.xml><?xml version="1.0" encoding="utf-8"?>
<sst xmlns="http://schemas.openxmlformats.org/spreadsheetml/2006/main" count="1722" uniqueCount="639">
  <si>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</si>
  <si>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</si>
  <si>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</si>
  <si>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</si>
  <si>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</si>
  <si>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</si>
  <si>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42</t>
  </si>
  <si>
    <t>Semana 43</t>
  </si>
  <si>
    <t xml:space="preserve">semanal </t>
  </si>
  <si>
    <t>12-18/10</t>
  </si>
  <si>
    <t>19-25/10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</si>
  <si>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</si>
  <si>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</si>
  <si>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</si>
  <si>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</si>
  <si>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</si>
  <si>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</si>
  <si>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</si>
  <si>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</si>
  <si>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</si>
  <si>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</si>
  <si>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</si>
  <si>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</si>
  <si>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</si>
  <si>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</si>
  <si>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</si>
  <si>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</si>
  <si>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</si>
  <si>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</si>
  <si>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(7)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</si>
  <si>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</si>
  <si>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</si>
  <si>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</si>
  <si>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</si>
  <si>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</si>
  <si>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</si>
  <si>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</si>
  <si>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</si>
  <si>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 (*)</t>
  </si>
  <si>
    <t>Vino con DOP/IGP tinto RIOJA (€/hectolitro) (*)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</si>
  <si>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</si>
  <si>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</si>
  <si>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</si>
  <si>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</si>
  <si>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</si>
  <si>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(5)</t>
  </si>
  <si>
    <t>Aceite de oliva refinado (€/100 kg) (**)</t>
  </si>
  <si>
    <t>(6)</t>
  </si>
  <si>
    <t xml:space="preserve">Aceite de orujo de oliva crudo (€/100 kg) </t>
  </si>
  <si>
    <t xml:space="preserve">Aceite de orujo de oliva refinado (€/100 kg) </t>
  </si>
  <si>
    <t>Aceite de girasol refinado (€/100 kg) (***)</t>
  </si>
  <si>
    <r>
      <t>Posición comercial:</t>
    </r>
    <r>
      <rPr>
        <sz val="11"/>
        <rFont val="Verdana"/>
        <family val="2"/>
      </rPr>
      <t xml:space="preserve"> </t>
    </r>
  </si>
  <si>
    <t>(*)En los vinos con DOP/IGP los precios son mensuales. Precios Noviembre 2019. Últimos disponibles.</t>
  </si>
  <si>
    <t>(**) Aceite de oliva refinado. Valores media aritmética de Cordoba, Jaén, Sevilla y Tarragona</t>
  </si>
  <si>
    <t>(***)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</si>
  <si>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</si>
  <si>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</si>
  <si>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</si>
  <si>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12/10-18/10</t>
  </si>
  <si>
    <t>19/10-25/10</t>
  </si>
  <si>
    <t>FRUTAS</t>
  </si>
  <si>
    <t>Clementina  (€/100 kg)</t>
  </si>
  <si>
    <t>Limón  (€/100 kg)</t>
  </si>
  <si>
    <t>Naranja grupo Navel (€/100 kg)</t>
  </si>
  <si>
    <t>Satsuma (€/100 kg)</t>
  </si>
  <si>
    <t>Manzana Golden (€/100 kg)</t>
  </si>
  <si>
    <t>Pera Blanquilla (€/100 kg)</t>
  </si>
  <si>
    <t>Pera Conferencia (€/100 kg)</t>
  </si>
  <si>
    <t>Melocotón (€/100 kg)</t>
  </si>
  <si>
    <t>Aguacate (€/100 kg)</t>
  </si>
  <si>
    <t>Caqui (€/100 kg)</t>
  </si>
  <si>
    <t>Granada (€/100 kg)</t>
  </si>
  <si>
    <t>Higo (€/100 kg)</t>
  </si>
  <si>
    <t>Plátano (€/100 kg)</t>
  </si>
  <si>
    <t>Uva de mesa (€/100 kg)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</si>
  <si>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</si>
  <si>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</si>
  <si>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</si>
  <si>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</si>
  <si>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</si>
  <si>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</si>
  <si>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</si>
  <si>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</si>
  <si>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</si>
  <si>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</si>
  <si>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</si>
  <si>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</si>
  <si>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</si>
  <si>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</si>
  <si>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</si>
  <si>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</si>
  <si>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</si>
  <si>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</si>
  <si>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</si>
  <si>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</si>
  <si>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</si>
  <si>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</si>
  <si>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</si>
  <si>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</si>
  <si>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</si>
  <si>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</si>
  <si>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</si>
  <si>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</si>
  <si>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</si>
  <si>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</si>
  <si>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</si>
  <si>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</si>
  <si>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</si>
  <si>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</si>
  <si>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</si>
  <si>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</si>
  <si>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</si>
  <si>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</si>
  <si>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</si>
  <si>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</si>
  <si>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</si>
  <si>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</si>
  <si>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</si>
  <si>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</si>
  <si>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</si>
  <si>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Huevos, media Clase L y M (€/100 kg)</t>
  </si>
  <si>
    <t>Huevos - Clase L (€/docena)</t>
  </si>
  <si>
    <t xml:space="preserve">Huevos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</si>
  <si>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</si>
  <si>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</si>
  <si>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</si>
  <si>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</si>
  <si>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</si>
  <si>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FEGA</t>
  </si>
  <si>
    <t>Precio agosto 2020: 32,50 €/100 litros</t>
  </si>
  <si>
    <t>MIEL</t>
  </si>
  <si>
    <t>Miel multifloral a granel (€/100 kg)</t>
  </si>
  <si>
    <t>Precio agosto 2020: 286,37 €/100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</si>
  <si>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</si>
  <si>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</si>
  <si>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</si>
  <si>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</si>
  <si>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</si>
  <si>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</si>
  <si>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</si>
  <si>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</si>
  <si>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   PRODUCTO</t>
  </si>
  <si>
    <t>MERCADO
REPRESENTATIVO</t>
  </si>
  <si>
    <t>Semana 42
12-18/10
2020</t>
  </si>
  <si>
    <t>Semana 43
19-25/10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</si>
  <si>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</si>
  <si>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</si>
  <si>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</si>
  <si>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</si>
  <si>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</si>
  <si>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</si>
  <si>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</si>
  <si>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</si>
  <si>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</si>
  <si>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</si>
  <si>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</si>
  <si>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</si>
  <si>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</si>
  <si>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</si>
  <si>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</si>
  <si>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</si>
  <si>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</si>
  <si>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</si>
  <si>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</si>
  <si>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</si>
  <si>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</si>
  <si>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</si>
  <si>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</si>
  <si>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</si>
  <si>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</si>
  <si>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>--</t>
  </si>
  <si>
    <t xml:space="preserve">   Córdoba</t>
  </si>
  <si>
    <t>2.1.2.  Precios Medios en Mercados Representativos: Cebada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</si>
  <si>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</si>
  <si>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</si>
  <si>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</si>
  <si>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</si>
  <si>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</si>
  <si>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</si>
  <si>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</si>
  <si>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</si>
  <si>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</si>
  <si>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</si>
  <si>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</si>
  <si>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</si>
  <si>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</si>
  <si>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</si>
  <si>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</si>
  <si>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</si>
  <si>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</si>
  <si>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</si>
  <si>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</si>
  <si>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</si>
  <si>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</si>
  <si>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</si>
  <si>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</si>
  <si>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</si>
  <si>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</si>
  <si>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</si>
  <si>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</si>
  <si>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</si>
  <si>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</si>
  <si>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</si>
  <si>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PRODUCTO ZONA DOP / IPG</t>
  </si>
  <si>
    <t>Euros / Hectólitro</t>
  </si>
  <si>
    <t>Variación €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</si>
  <si>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</si>
  <si>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</si>
  <si>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</si>
  <si>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</si>
  <si>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</si>
  <si>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</si>
  <si>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</si>
  <si>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</si>
  <si>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</si>
  <si>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 xml:space="preserve">   Almería</t>
  </si>
  <si>
    <t>Menos de 0,8º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</si>
  <si>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</si>
  <si>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</si>
  <si>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</si>
  <si>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</si>
  <si>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</si>
  <si>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</si>
  <si>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</si>
  <si>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</si>
  <si>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</si>
  <si>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</si>
  <si>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 xml:space="preserve"> </t>
  </si>
  <si>
    <t>ACEITE DE GIRASOL REFINADO</t>
  </si>
  <si>
    <t>PIPA DE GIRASOL</t>
  </si>
  <si>
    <t xml:space="preserve">   Sur</t>
  </si>
  <si>
    <t>(9 - 2 - 44)</t>
  </si>
  <si>
    <t xml:space="preserve">   Centro</t>
  </si>
  <si>
    <t xml:space="preserve">   Norte</t>
  </si>
  <si>
    <t>Alto oleico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</si>
  <si>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</si>
  <si>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</si>
  <si>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</si>
  <si>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</si>
  <si>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</si>
  <si>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</si>
  <si>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</si>
  <si>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</si>
  <si>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</si>
  <si>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</si>
  <si>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</si>
  <si>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</si>
  <si>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</si>
  <si>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</si>
  <si>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</si>
  <si>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Arrufatina</t>
  </si>
  <si>
    <t>I</t>
  </si>
  <si>
    <t>1X-3</t>
  </si>
  <si>
    <t>Valencia</t>
  </si>
  <si>
    <t>Clemenpons</t>
  </si>
  <si>
    <t>Clemenrubí/PRI23</t>
  </si>
  <si>
    <t>Clemenules</t>
  </si>
  <si>
    <t>Marisol</t>
  </si>
  <si>
    <t>Oronules</t>
  </si>
  <si>
    <t>LIMÓN</t>
  </si>
  <si>
    <t>Alicante</t>
  </si>
  <si>
    <t>Fino</t>
  </si>
  <si>
    <t>3-4</t>
  </si>
  <si>
    <t>Málaga</t>
  </si>
  <si>
    <t>Murcia</t>
  </si>
  <si>
    <t>NARANJA</t>
  </si>
  <si>
    <t>Navelina</t>
  </si>
  <si>
    <t>3-6</t>
  </si>
  <si>
    <t>Sevilla</t>
  </si>
  <si>
    <t>SATSUMA</t>
  </si>
  <si>
    <t>Clausellina/Okitsu</t>
  </si>
  <si>
    <t>Iwasaki</t>
  </si>
  <si>
    <t>FRUTAS DE PEPITA</t>
  </si>
  <si>
    <t>MANZANA</t>
  </si>
  <si>
    <t>Lérida</t>
  </si>
  <si>
    <t>Golden Delicious</t>
  </si>
  <si>
    <t xml:space="preserve">70-80 </t>
  </si>
  <si>
    <t>Zaragoza</t>
  </si>
  <si>
    <t>Granny Smith</t>
  </si>
  <si>
    <t>Red Chief</t>
  </si>
  <si>
    <t>Reineta</t>
  </si>
  <si>
    <t>Royal Gala</t>
  </si>
  <si>
    <t>PERA</t>
  </si>
  <si>
    <t>Abbé Fétel</t>
  </si>
  <si>
    <t xml:space="preserve">70-75 </t>
  </si>
  <si>
    <t>Blanquilla</t>
  </si>
  <si>
    <t xml:space="preserve">55-60 </t>
  </si>
  <si>
    <t>La Rioja</t>
  </si>
  <si>
    <t>Conferencia</t>
  </si>
  <si>
    <t>60-65+</t>
  </si>
  <si>
    <t>Ercolini</t>
  </si>
  <si>
    <t>50-60</t>
  </si>
  <si>
    <t>Navarra</t>
  </si>
  <si>
    <t>Limonera</t>
  </si>
  <si>
    <t xml:space="preserve">60-65 </t>
  </si>
  <si>
    <t>Williams</t>
  </si>
  <si>
    <t>65-75+</t>
  </si>
  <si>
    <t>FRUTAS DE HUESO</t>
  </si>
  <si>
    <t>MELOCOTÓN</t>
  </si>
  <si>
    <t>Teruel</t>
  </si>
  <si>
    <t>Pulpa amarilla</t>
  </si>
  <si>
    <t>A/B</t>
  </si>
  <si>
    <t>OTRAS FRUTAS</t>
  </si>
  <si>
    <t>CAQUI</t>
  </si>
  <si>
    <t>Rojo Brillante</t>
  </si>
  <si>
    <t>-</t>
  </si>
  <si>
    <t>UVA DE MESA</t>
  </si>
  <si>
    <t>Apirenas rojas</t>
  </si>
  <si>
    <t>Autumn Royal</t>
  </si>
  <si>
    <t>D. María</t>
  </si>
  <si>
    <t>Moscatel Italia embolsada (Ideal)</t>
  </si>
  <si>
    <t>Red Globe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</si>
  <si>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</si>
  <si>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</si>
  <si>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</si>
  <si>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</si>
  <si>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43- 2020: 19/10 - 25/10</t>
  </si>
  <si>
    <t>ESPAÑA</t>
  </si>
  <si>
    <t>Todas las variedades</t>
  </si>
  <si>
    <t>3/4</t>
  </si>
  <si>
    <t>mm</t>
  </si>
  <si>
    <t>Golden delicious</t>
  </si>
  <si>
    <t>70/80</t>
  </si>
  <si>
    <t>Red Delicious y demás Var. Rojas</t>
  </si>
  <si>
    <t xml:space="preserve">70/75 </t>
  </si>
  <si>
    <t>55/60</t>
  </si>
  <si>
    <t>60/65+</t>
  </si>
  <si>
    <t>PULPA AMARILLA</t>
  </si>
  <si>
    <t>196,59</t>
  </si>
  <si>
    <t>Todas las variedades con pepitas</t>
  </si>
  <si>
    <t>Todas las variedades sin pepitas</t>
  </si>
  <si>
    <t>3.2. PRECIOS DE PRODUCCIÓN EN EL MERCADO INTERIOR: PRODUCTOS HORTÍCOLAS</t>
  </si>
  <si>
    <t xml:space="preserve">3.2.1. Precios de Producción de Hortícolas en el Mercado Interior: </t>
  </si>
  <si>
    <t>AJO</t>
  </si>
  <si>
    <t>Toledo</t>
  </si>
  <si>
    <t>Blanco</t>
  </si>
  <si>
    <t>50-60 mm</t>
  </si>
  <si>
    <t>Albacete</t>
  </si>
  <si>
    <t>Morado</t>
  </si>
  <si>
    <t>50-80 mm</t>
  </si>
  <si>
    <t>Córdoba</t>
  </si>
  <si>
    <t>Cuenca</t>
  </si>
  <si>
    <t>Primavera</t>
  </si>
  <si>
    <t>ALCACHOFA</t>
  </si>
  <si>
    <t>Granada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</si>
  <si>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</si>
  <si>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</si>
  <si>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</si>
  <si>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</si>
  <si>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</si>
  <si>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</si>
  <si>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</si>
  <si>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</si>
  <si>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</si>
  <si>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Ciudad Real</t>
  </si>
  <si>
    <t>CHAMPIÑÓN</t>
  </si>
  <si>
    <t>Cerrado</t>
  </si>
  <si>
    <t>30-65 mm</t>
  </si>
  <si>
    <t>COLIFLOR</t>
  </si>
  <si>
    <t>COL-REPOLLO</t>
  </si>
  <si>
    <t>Hoja lisa</t>
  </si>
  <si>
    <t>JUDÍA VERDE</t>
  </si>
  <si>
    <t>Plana</t>
  </si>
  <si>
    <t>Tubular</t>
  </si>
  <si>
    <t>LECHUGA</t>
  </si>
  <si>
    <t>Baby</t>
  </si>
  <si>
    <t>Iceberg</t>
  </si>
  <si>
    <t>400g y+</t>
  </si>
  <si>
    <t>Mini Romana</t>
  </si>
  <si>
    <t>200g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</si>
  <si>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</si>
  <si>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</si>
  <si>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</si>
  <si>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</si>
  <si>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</si>
  <si>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</si>
  <si>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</si>
  <si>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</si>
  <si>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</si>
  <si>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</si>
  <si>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</si>
  <si>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 Verde</t>
  </si>
  <si>
    <t>PUERRO</t>
  </si>
  <si>
    <t>Segovia</t>
  </si>
  <si>
    <t>Valladolid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</si>
  <si>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</si>
  <si>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</si>
  <si>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</si>
  <si>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</si>
  <si>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</si>
  <si>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</si>
  <si>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</si>
  <si>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</si>
  <si>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</si>
  <si>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</si>
  <si>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</si>
  <si>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</si>
  <si>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</si>
  <si>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</si>
  <si>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</si>
  <si>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</si>
  <si>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</si>
  <si>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>Cerza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</si>
  <si>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</si>
  <si>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</si>
  <si>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</si>
  <si>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</si>
  <si>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</si>
  <si>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</si>
  <si>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</si>
  <si>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</si>
  <si>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</si>
  <si>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</si>
  <si>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</si>
  <si>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</si>
  <si>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</si>
  <si>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343,14</t>
  </si>
  <si>
    <t>342,75</t>
  </si>
  <si>
    <t>Muy buena y cubierta (U-3)</t>
  </si>
  <si>
    <t>341,36</t>
  </si>
  <si>
    <t>342,13</t>
  </si>
  <si>
    <t>Precio medio ponderado Categoría U</t>
  </si>
  <si>
    <t>341,91</t>
  </si>
  <si>
    <t>342,32</t>
  </si>
  <si>
    <t>Buena y poco cubierta (R-2)</t>
  </si>
  <si>
    <t>319,74</t>
  </si>
  <si>
    <t>332,97</t>
  </si>
  <si>
    <t>Buena y cubierta (R-3)</t>
  </si>
  <si>
    <t>338,76</t>
  </si>
  <si>
    <t>333,23</t>
  </si>
  <si>
    <t>Precio medio ponderado Categoría R</t>
  </si>
  <si>
    <t>333,35</t>
  </si>
  <si>
    <t>333,15</t>
  </si>
  <si>
    <t>Menos buena y poco cubierta (O-2)</t>
  </si>
  <si>
    <t>287,34</t>
  </si>
  <si>
    <t>300,19</t>
  </si>
  <si>
    <t>Menos buena y cubierta  (O-3)</t>
  </si>
  <si>
    <t>312,28</t>
  </si>
  <si>
    <t>301,42</t>
  </si>
  <si>
    <t>Precio medio ponderado Categoría O</t>
  </si>
  <si>
    <t>302,42</t>
  </si>
  <si>
    <t>300,93</t>
  </si>
  <si>
    <t>Categoría D: Canales de hembras que hayan parido</t>
  </si>
  <si>
    <t>Mediocre  y poco cubierta (P-2)</t>
  </si>
  <si>
    <t>197,08</t>
  </si>
  <si>
    <t>194,82</t>
  </si>
  <si>
    <t>Mediocre y cubierta  (P-3)</t>
  </si>
  <si>
    <t>220,07</t>
  </si>
  <si>
    <t>214,22</t>
  </si>
  <si>
    <t>Precio medio ponderado Categoría P</t>
  </si>
  <si>
    <t>198,96</t>
  </si>
  <si>
    <t>196,41</t>
  </si>
  <si>
    <t>249,44</t>
  </si>
  <si>
    <t>250,84</t>
  </si>
  <si>
    <t>Buena y grasa (R-4)</t>
  </si>
  <si>
    <t>283,32</t>
  </si>
  <si>
    <t>288,01</t>
  </si>
  <si>
    <t>262,02</t>
  </si>
  <si>
    <t>264,64</t>
  </si>
  <si>
    <t>208,61</t>
  </si>
  <si>
    <t>209,91</t>
  </si>
  <si>
    <t>Menos buena y cubierta (O-3)</t>
  </si>
  <si>
    <t>231,36</t>
  </si>
  <si>
    <t>247,59</t>
  </si>
  <si>
    <t>Menos buena y grasa (O-4)</t>
  </si>
  <si>
    <t>288,74</t>
  </si>
  <si>
    <t>293,65</t>
  </si>
  <si>
    <t>232,05</t>
  </si>
  <si>
    <t>241,59</t>
  </si>
  <si>
    <t>Categoría E: Canales de otras hembras ( de 12 meses o más)</t>
  </si>
  <si>
    <t>356,02</t>
  </si>
  <si>
    <t>370,36</t>
  </si>
  <si>
    <t>370,75</t>
  </si>
  <si>
    <t>372,50</t>
  </si>
  <si>
    <t>368,56</t>
  </si>
  <si>
    <t>372,18</t>
  </si>
  <si>
    <t>336,91</t>
  </si>
  <si>
    <t>354,17</t>
  </si>
  <si>
    <t>354,11</t>
  </si>
  <si>
    <t>361,31</t>
  </si>
  <si>
    <t>358,20</t>
  </si>
  <si>
    <t>365,15</t>
  </si>
  <si>
    <t>353,08</t>
  </si>
  <si>
    <t>361,00</t>
  </si>
  <si>
    <t>285,00</t>
  </si>
  <si>
    <t>273,98</t>
  </si>
  <si>
    <t>299,86</t>
  </si>
  <si>
    <t>306,39</t>
  </si>
  <si>
    <t>299,00</t>
  </si>
  <si>
    <t>302,98</t>
  </si>
  <si>
    <t>297,64</t>
  </si>
  <si>
    <t>301,53</t>
  </si>
  <si>
    <t>Categoría Z: Canales de animales desde 8 a menos de 12 meses</t>
  </si>
  <si>
    <t>365,80</t>
  </si>
  <si>
    <t>373,24</t>
  </si>
  <si>
    <t>369,90</t>
  </si>
  <si>
    <t>370,93</t>
  </si>
  <si>
    <t>368,28</t>
  </si>
  <si>
    <t>371,84</t>
  </si>
  <si>
    <t>354,84</t>
  </si>
  <si>
    <t>369,09</t>
  </si>
  <si>
    <t>359,87</t>
  </si>
  <si>
    <t>366,79</t>
  </si>
  <si>
    <t>358,75</t>
  </si>
  <si>
    <t>367,31</t>
  </si>
  <si>
    <t>293,77</t>
  </si>
  <si>
    <t>303,94</t>
  </si>
  <si>
    <t>322,35</t>
  </si>
  <si>
    <t>326,86</t>
  </si>
  <si>
    <t>308,38</t>
  </si>
  <si>
    <t>315,66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</si>
  <si>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</si>
  <si>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</si>
  <si>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</si>
  <si>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</si>
  <si>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</si>
  <si>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</si>
  <si>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</si>
  <si>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</si>
  <si>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</si>
  <si>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</si>
  <si>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</si>
  <si>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</si>
  <si>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</si>
  <si>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</si>
  <si>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</si>
  <si>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</si>
  <si>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</si>
  <si>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</si>
  <si>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</si>
  <si>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</si>
  <si>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</si>
  <si>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</si>
  <si>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</si>
  <si>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</si>
  <si>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</si>
  <si>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</si>
  <si>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</si>
  <si>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</si>
  <si>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</si>
  <si>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</si>
  <si>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</si>
  <si>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</si>
  <si>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</si>
  <si>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</si>
  <si>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</si>
  <si>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</si>
  <si>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</si>
  <si>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</si>
  <si>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</si>
  <si>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</si>
  <si>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</si>
  <si>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</si>
  <si>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</si>
  <si>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</si>
  <si>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</si>
  <si>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</si>
  <si>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</si>
  <si>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</si>
  <si>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</si>
  <si>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</si>
  <si>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</si>
  <si>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</si>
  <si>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</si>
  <si>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</si>
  <si>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</si>
  <si>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</si>
  <si>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</si>
  <si>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</si>
  <si>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</si>
  <si>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</si>
  <si>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</si>
  <si>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</si>
  <si>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</si>
  <si>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</si>
  <si>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</si>
  <si>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</si>
  <si>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</si>
  <si>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</si>
  <si>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</si>
  <si>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</si>
  <si>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</si>
  <si>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</si>
  <si>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</si>
  <si>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</si>
  <si>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</si>
  <si>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</si>
  <si>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</si>
  <si>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</si>
  <si>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</si>
  <si>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</si>
  <si>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</si>
  <si>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</si>
  <si>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</si>
  <si>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</si>
  <si>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</si>
  <si>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</si>
  <si>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</si>
  <si>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</si>
  <si>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</si>
  <si>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</si>
  <si>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</si>
  <si>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</si>
  <si>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</si>
  <si>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</si>
  <si>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</si>
  <si>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</si>
  <si>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</si>
  <si>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</si>
  <si>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</si>
  <si>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</si>
  <si>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</si>
  <si>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</si>
  <si>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</si>
  <si>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</si>
  <si>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</si>
  <si>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</si>
  <si>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</si>
  <si>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</si>
  <si>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</si>
  <si>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</si>
  <si>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</si>
  <si>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</si>
  <si>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</si>
  <si>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</si>
  <si>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</si>
  <si>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</si>
  <si>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</si>
  <si>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</si>
  <si>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</si>
  <si>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</si>
  <si>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</si>
  <si>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</si>
  <si>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</si>
  <si>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</si>
  <si>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</si>
  <si>
    <t xml:space="preserve">(1) Salida de almacén cargado o entregado al transformador después de intermediario; (2) Salida bodega; </t>
  </si>
  <si>
    <t>(3) Salida almazara; (4) Granel sobre almacen; (5) Salida refinadora; (6) Salida orujera; (7) Almacén comprador mayorista</t>
  </si>
  <si>
    <t>350,68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</si>
</sst>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_ ;[Red]\-0.00\ "/>
    <numFmt numFmtId="165" formatCode="_-* #,##0.00\ _P_t_s_-;\-* #,##0.00\ _P_t_s_-;_-* &quot;-&quot;??\ _P_t_s_-;_-@_-"/>
    <numFmt numFmtId="166" formatCode="General_)"/>
    <numFmt numFmtId="167" formatCode="0.00_)"/>
    <numFmt numFmtId="168" formatCode="d/m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2"/>
      <name val="Helv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" fillId="0" borderId="0"/>
    <xf numFmtId="166" fontId="14" fillId="0" borderId="0"/>
    <xf numFmtId="167" fontId="14" fillId="0" borderId="0"/>
    <xf numFmtId="0" fontId="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9" fontId="3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</cellStyleXfs>
  <cellXfs count="723">
    <xf numFmtId="0" fontId="0" fillId="0" borderId="0" xfId="0"/>
    <xf numFmtId="0" fontId="4" fillId="0" borderId="0" xfId="2" applyFont="1"/>
    <xf numFmtId="0" fontId="6" fillId="0" borderId="0" xfId="2" quotePrefix="1" applyFont="1" applyAlignment="1">
      <alignment horizontal="right"/>
    </xf>
    <xf numFmtId="0" fontId="7" fillId="0" borderId="0" xfId="2" applyFont="1" applyBorder="1" applyAlignment="1">
      <alignment horizontal="left" vertical="center" wrapText="1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2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2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0" fontId="4" fillId="4" borderId="21" xfId="2" applyNumberFormat="1" applyFont="1" applyFill="1" applyBorder="1" applyAlignment="1">
      <alignment horizontal="center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2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5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5" fillId="0" borderId="0" xfId="2" applyFont="1" applyBorder="1"/>
    <xf numFmtId="10" fontId="15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0" fontId="4" fillId="4" borderId="40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4" fontId="15" fillId="0" borderId="0" xfId="2" applyNumberFormat="1" applyFont="1"/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1" fillId="0" borderId="0" xfId="2" applyFont="1" applyFill="1" applyBorder="1"/>
    <xf numFmtId="14" fontId="22" fillId="0" borderId="0" xfId="2" quotePrefix="1" applyNumberFormat="1" applyFont="1" applyFill="1" applyBorder="1" applyAlignment="1">
      <alignment horizontal="center"/>
    </xf>
    <xf numFmtId="0" fontId="19" fillId="0" borderId="0" xfId="2" applyFont="1" applyFill="1" applyBorder="1" applyAlignment="1">
      <alignment horizontal="centerContinuous" vertical="center" wrapText="1"/>
    </xf>
    <xf numFmtId="49" fontId="21" fillId="0" borderId="0" xfId="2" applyNumberFormat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/>
    </xf>
    <xf numFmtId="2" fontId="22" fillId="0" borderId="0" xfId="2" applyNumberFormat="1" applyFont="1" applyFill="1" applyBorder="1" applyAlignment="1">
      <alignment horizontal="right" vertical="center"/>
    </xf>
    <xf numFmtId="164" fontId="22" fillId="0" borderId="0" xfId="2" applyNumberFormat="1" applyFont="1" applyFill="1" applyBorder="1" applyAlignment="1">
      <alignment horizontal="right" vertical="center"/>
    </xf>
    <xf numFmtId="2" fontId="19" fillId="0" borderId="0" xfId="2" applyNumberFormat="1" applyFont="1" applyFill="1" applyBorder="1" applyAlignment="1">
      <alignment horizontal="right" vertical="center"/>
    </xf>
    <xf numFmtId="0" fontId="22" fillId="0" borderId="0" xfId="2" quotePrefix="1" applyFont="1" applyFill="1" applyBorder="1" applyAlignment="1">
      <alignment horizontal="left" vertical="center"/>
    </xf>
    <xf numFmtId="2" fontId="15" fillId="0" borderId="0" xfId="2" applyNumberFormat="1" applyFont="1" applyBorder="1"/>
    <xf numFmtId="2" fontId="15" fillId="0" borderId="0" xfId="2" applyNumberFormat="1" applyFont="1"/>
    <xf numFmtId="49" fontId="21" fillId="0" borderId="0" xfId="2" quotePrefix="1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0" fontId="22" fillId="0" borderId="0" xfId="2" applyFont="1" applyFill="1" applyBorder="1" applyAlignment="1">
      <alignment vertical="center" wrapText="1"/>
    </xf>
    <xf numFmtId="2" fontId="22" fillId="0" borderId="0" xfId="2" quotePrefix="1" applyNumberFormat="1" applyFont="1" applyFill="1" applyBorder="1" applyAlignment="1">
      <alignment horizontal="right" vertical="center"/>
    </xf>
    <xf numFmtId="0" fontId="22" fillId="0" borderId="0" xfId="2" applyFont="1" applyFill="1" applyBorder="1" applyAlignment="1">
      <alignment vertical="center"/>
    </xf>
    <xf numFmtId="0" fontId="21" fillId="0" borderId="0" xfId="2" quotePrefix="1" applyFont="1" applyFill="1" applyBorder="1" applyAlignment="1">
      <alignment horizontal="center" vertical="center"/>
    </xf>
    <xf numFmtId="2" fontId="22" fillId="0" borderId="0" xfId="2" applyNumberFormat="1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21" fillId="0" borderId="0" xfId="2" applyFont="1" applyFill="1" applyBorder="1" applyAlignment="1">
      <alignment horizontal="left" vertical="center"/>
    </xf>
    <xf numFmtId="0" fontId="15" fillId="0" borderId="0" xfId="2" applyFont="1" applyFill="1" applyBorder="1"/>
    <xf numFmtId="0" fontId="12" fillId="0" borderId="0" xfId="2" applyFont="1" applyAlignment="1">
      <alignment horizontal="left" vertical="center"/>
    </xf>
    <xf numFmtId="0" fontId="15" fillId="0" borderId="0" xfId="2" applyFont="1" applyFill="1"/>
    <xf numFmtId="0" fontId="12" fillId="0" borderId="0" xfId="2" applyFont="1" applyAlignment="1">
      <alignment vertical="center"/>
    </xf>
    <xf numFmtId="0" fontId="23" fillId="0" borderId="4" xfId="2" applyFont="1" applyFill="1" applyBorder="1" applyAlignment="1">
      <alignment horizontal="center" vertical="center"/>
    </xf>
    <xf numFmtId="0" fontId="23" fillId="0" borderId="9" xfId="2" applyFont="1" applyFill="1" applyBorder="1" applyAlignment="1">
      <alignment horizontal="center" vertical="center"/>
    </xf>
    <xf numFmtId="0" fontId="23" fillId="0" borderId="14" xfId="2" applyFont="1" applyFill="1" applyBorder="1" applyAlignment="1">
      <alignment horizontal="center" vertical="center"/>
    </xf>
    <xf numFmtId="0" fontId="23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1" xfId="2" applyNumberFormat="1" applyFont="1" applyFill="1" applyBorder="1" applyAlignment="1">
      <alignment horizontal="center" vertical="center"/>
    </xf>
    <xf numFmtId="0" fontId="9" fillId="4" borderId="42" xfId="2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164" fontId="4" fillId="4" borderId="43" xfId="2" applyNumberFormat="1" applyFont="1" applyFill="1" applyBorder="1" applyAlignment="1">
      <alignment horizontal="center" vertical="center"/>
    </xf>
    <xf numFmtId="2" fontId="4" fillId="4" borderId="44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vertical="center"/>
    </xf>
    <xf numFmtId="0" fontId="4" fillId="4" borderId="45" xfId="2" applyNumberFormat="1" applyFont="1" applyFill="1" applyBorder="1" applyAlignment="1">
      <alignment horizontal="center" vertical="center"/>
    </xf>
    <xf numFmtId="2" fontId="4" fillId="4" borderId="46" xfId="2" applyNumberFormat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4" fontId="12" fillId="0" borderId="0" xfId="2" applyNumberFormat="1" applyFont="1"/>
    <xf numFmtId="0" fontId="23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4" fillId="0" borderId="0" xfId="2" quotePrefix="1" applyNumberFormat="1" applyFont="1" applyFill="1" applyBorder="1" applyAlignment="1">
      <alignment horizontal="center"/>
    </xf>
    <xf numFmtId="0" fontId="23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/>
    </xf>
    <xf numFmtId="2" fontId="24" fillId="0" borderId="0" xfId="2" applyNumberFormat="1" applyFont="1" applyFill="1" applyBorder="1" applyAlignment="1">
      <alignment horizontal="right" vertical="center"/>
    </xf>
    <xf numFmtId="164" fontId="24" fillId="0" borderId="0" xfId="2" applyNumberFormat="1" applyFont="1" applyFill="1" applyBorder="1" applyAlignment="1">
      <alignment horizontal="right" vertical="center"/>
    </xf>
    <xf numFmtId="0" fontId="21" fillId="0" borderId="0" xfId="5" applyNumberFormat="1" applyFont="1" applyFill="1" applyBorder="1" applyAlignment="1"/>
    <xf numFmtId="0" fontId="6" fillId="0" borderId="0" xfId="5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21" fillId="0" borderId="0" xfId="5" applyNumberFormat="1" applyFont="1" applyFill="1" applyBorder="1" applyAlignment="1">
      <alignment vertical="center"/>
    </xf>
    <xf numFmtId="0" fontId="22" fillId="7" borderId="50" xfId="5" applyFont="1" applyFill="1" applyBorder="1" applyAlignment="1">
      <alignment vertical="center" wrapText="1"/>
    </xf>
    <xf numFmtId="0" fontId="22" fillId="7" borderId="50" xfId="5" applyNumberFormat="1" applyFont="1" applyFill="1" applyBorder="1" applyAlignment="1" applyProtection="1">
      <alignment horizontal="center" vertical="center" wrapText="1"/>
    </xf>
    <xf numFmtId="49" fontId="19" fillId="4" borderId="51" xfId="5" applyNumberFormat="1" applyFont="1" applyFill="1" applyBorder="1" applyAlignment="1" applyProtection="1">
      <alignment horizontal="left" vertical="center" wrapText="1"/>
    </xf>
    <xf numFmtId="49" fontId="25" fillId="4" borderId="52" xfId="5" applyNumberFormat="1" applyFont="1" applyFill="1" applyBorder="1" applyAlignment="1" applyProtection="1">
      <alignment horizontal="left" vertical="center" wrapText="1"/>
    </xf>
    <xf numFmtId="2" fontId="25" fillId="4" borderId="53" xfId="5" applyNumberFormat="1" applyFont="1" applyFill="1" applyBorder="1" applyAlignment="1" applyProtection="1">
      <alignment horizontal="center" vertical="center" wrapText="1"/>
    </xf>
    <xf numFmtId="2" fontId="19" fillId="4" borderId="53" xfId="5" applyNumberFormat="1" applyFont="1" applyFill="1" applyBorder="1" applyAlignment="1" applyProtection="1">
      <alignment horizontal="center" vertical="center" wrapText="1"/>
    </xf>
    <xf numFmtId="0" fontId="26" fillId="4" borderId="51" xfId="5" applyFont="1" applyFill="1" applyBorder="1" applyAlignment="1" applyProtection="1">
      <alignment horizontal="left" vertical="top" wrapText="1"/>
    </xf>
    <xf numFmtId="0" fontId="26" fillId="4" borderId="54" xfId="5" applyFont="1" applyFill="1" applyBorder="1" applyAlignment="1" applyProtection="1">
      <alignment horizontal="left" vertical="top" wrapText="1"/>
    </xf>
    <xf numFmtId="49" fontId="25" fillId="4" borderId="55" xfId="5" applyNumberFormat="1" applyFont="1" applyFill="1" applyBorder="1" applyAlignment="1" applyProtection="1">
      <alignment horizontal="left" vertical="center" wrapText="1"/>
    </xf>
    <xf numFmtId="2" fontId="25" fillId="4" borderId="56" xfId="5" applyNumberFormat="1" applyFont="1" applyFill="1" applyBorder="1" applyAlignment="1" applyProtection="1">
      <alignment horizontal="center" vertical="center" wrapText="1"/>
    </xf>
    <xf numFmtId="2" fontId="19" fillId="4" borderId="56" xfId="5" applyNumberFormat="1" applyFont="1" applyFill="1" applyBorder="1" applyAlignment="1" applyProtection="1">
      <alignment horizontal="center" vertical="center" wrapText="1"/>
    </xf>
    <xf numFmtId="0" fontId="27" fillId="0" borderId="0" xfId="5" applyNumberFormat="1" applyFont="1" applyFill="1" applyBorder="1" applyAlignment="1"/>
    <xf numFmtId="0" fontId="22" fillId="7" borderId="1" xfId="5" applyNumberFormat="1" applyFont="1" applyFill="1" applyBorder="1" applyAlignment="1" applyProtection="1">
      <alignment horizontal="center" vertical="center" wrapText="1"/>
    </xf>
    <xf numFmtId="2" fontId="21" fillId="0" borderId="0" xfId="5" applyNumberFormat="1" applyFont="1" applyFill="1" applyBorder="1" applyAlignment="1"/>
    <xf numFmtId="49" fontId="19" fillId="4" borderId="51" xfId="5" applyNumberFormat="1" applyFont="1" applyFill="1" applyBorder="1" applyAlignment="1" applyProtection="1">
      <alignment horizontal="left" vertical="top" wrapText="1"/>
    </xf>
    <xf numFmtId="49" fontId="25" fillId="4" borderId="52" xfId="5" applyNumberFormat="1" applyFont="1" applyFill="1" applyBorder="1" applyAlignment="1" applyProtection="1">
      <alignment horizontal="left" vertical="top" wrapText="1"/>
    </xf>
    <xf numFmtId="2" fontId="25" fillId="4" borderId="53" xfId="5" applyNumberFormat="1" applyFont="1" applyFill="1" applyBorder="1" applyAlignment="1" applyProtection="1">
      <alignment horizontal="center" vertical="top" wrapText="1"/>
    </xf>
    <xf numFmtId="2" fontId="19" fillId="4" borderId="53" xfId="5" applyNumberFormat="1" applyFont="1" applyFill="1" applyBorder="1" applyAlignment="1" applyProtection="1">
      <alignment horizontal="center" vertical="top" wrapText="1"/>
    </xf>
    <xf numFmtId="49" fontId="25" fillId="4" borderId="55" xfId="5" applyNumberFormat="1" applyFont="1" applyFill="1" applyBorder="1" applyAlignment="1" applyProtection="1">
      <alignment horizontal="left" vertical="top" wrapText="1"/>
    </xf>
    <xf numFmtId="2" fontId="25" fillId="4" borderId="56" xfId="5" applyNumberFormat="1" applyFont="1" applyFill="1" applyBorder="1" applyAlignment="1" applyProtection="1">
      <alignment horizontal="center" vertical="top" wrapText="1"/>
    </xf>
    <xf numFmtId="2" fontId="19" fillId="4" borderId="56" xfId="5" applyNumberFormat="1" applyFont="1" applyFill="1" applyBorder="1" applyAlignment="1" applyProtection="1">
      <alignment horizontal="center" vertical="top" wrapText="1"/>
    </xf>
    <xf numFmtId="49" fontId="19" fillId="4" borderId="55" xfId="5" applyNumberFormat="1" applyFont="1" applyFill="1" applyBorder="1" applyAlignment="1" applyProtection="1">
      <alignment horizontal="left" vertical="top" wrapText="1"/>
    </xf>
    <xf numFmtId="49" fontId="25" fillId="0" borderId="52" xfId="5" applyNumberFormat="1" applyFont="1" applyFill="1" applyBorder="1" applyAlignment="1" applyProtection="1">
      <alignment horizontal="left" vertical="top" wrapText="1"/>
    </xf>
    <xf numFmtId="2" fontId="25" fillId="0" borderId="53" xfId="5" applyNumberFormat="1" applyFont="1" applyFill="1" applyBorder="1" applyAlignment="1" applyProtection="1">
      <alignment horizontal="center" vertical="top" wrapText="1"/>
    </xf>
    <xf numFmtId="2" fontId="19" fillId="0" borderId="53" xfId="5" applyNumberFormat="1" applyFont="1" applyFill="1" applyBorder="1" applyAlignment="1" applyProtection="1">
      <alignment horizontal="center" vertical="top" wrapText="1"/>
    </xf>
    <xf numFmtId="0" fontId="21" fillId="0" borderId="0" xfId="5" applyNumberFormat="1" applyFont="1" applyFill="1" applyBorder="1" applyAlignment="1">
      <alignment horizontal="right"/>
    </xf>
    <xf numFmtId="0" fontId="21" fillId="0" borderId="0" xfId="2" applyNumberFormat="1" applyFont="1" applyFill="1" applyBorder="1" applyAlignment="1"/>
    <xf numFmtId="0" fontId="22" fillId="7" borderId="50" xfId="2" applyFont="1" applyFill="1" applyBorder="1" applyAlignment="1">
      <alignment vertical="center" wrapText="1"/>
    </xf>
    <xf numFmtId="0" fontId="22" fillId="7" borderId="50" xfId="2" applyNumberFormat="1" applyFont="1" applyFill="1" applyBorder="1" applyAlignment="1" applyProtection="1">
      <alignment horizontal="center" vertical="center" wrapText="1"/>
    </xf>
    <xf numFmtId="0" fontId="22" fillId="4" borderId="57" xfId="2" applyNumberFormat="1" applyFont="1" applyFill="1" applyBorder="1" applyAlignment="1" applyProtection="1">
      <alignment horizontal="left" vertical="center" wrapText="1"/>
    </xf>
    <xf numFmtId="2" fontId="21" fillId="4" borderId="57" xfId="2" applyNumberFormat="1" applyFont="1" applyFill="1" applyBorder="1" applyAlignment="1" applyProtection="1">
      <alignment horizontal="left" vertical="center" wrapText="1"/>
    </xf>
    <xf numFmtId="2" fontId="21" fillId="0" borderId="57" xfId="2" applyNumberFormat="1" applyFont="1" applyFill="1" applyBorder="1" applyAlignment="1">
      <alignment horizontal="center" vertical="center"/>
    </xf>
    <xf numFmtId="2" fontId="22" fillId="0" borderId="57" xfId="2" applyNumberFormat="1" applyFont="1" applyFill="1" applyBorder="1" applyAlignment="1">
      <alignment horizontal="center" vertical="center"/>
    </xf>
    <xf numFmtId="0" fontId="21" fillId="0" borderId="58" xfId="2" applyNumberFormat="1" applyFont="1" applyFill="1" applyBorder="1" applyAlignment="1">
      <alignment horizontal="left" vertical="center"/>
    </xf>
    <xf numFmtId="2" fontId="21" fillId="4" borderId="58" xfId="2" applyNumberFormat="1" applyFont="1" applyFill="1" applyBorder="1" applyAlignment="1" applyProtection="1">
      <alignment horizontal="left" vertical="center" wrapText="1"/>
    </xf>
    <xf numFmtId="2" fontId="21" fillId="0" borderId="58" xfId="2" applyNumberFormat="1" applyFont="1" applyFill="1" applyBorder="1" applyAlignment="1">
      <alignment horizontal="center" vertical="center"/>
    </xf>
    <xf numFmtId="2" fontId="22" fillId="0" borderId="58" xfId="2" applyNumberFormat="1" applyFont="1" applyFill="1" applyBorder="1" applyAlignment="1">
      <alignment horizontal="center" vertical="center"/>
    </xf>
    <xf numFmtId="0" fontId="21" fillId="0" borderId="58" xfId="2" applyNumberFormat="1" applyFont="1" applyFill="1" applyBorder="1" applyAlignment="1"/>
    <xf numFmtId="0" fontId="21" fillId="0" borderId="59" xfId="2" applyNumberFormat="1" applyFont="1" applyFill="1" applyBorder="1" applyAlignment="1"/>
    <xf numFmtId="2" fontId="21" fillId="4" borderId="59" xfId="2" applyNumberFormat="1" applyFont="1" applyFill="1" applyBorder="1" applyAlignment="1" applyProtection="1">
      <alignment horizontal="left" vertical="center" wrapText="1"/>
    </xf>
    <xf numFmtId="2" fontId="21" fillId="0" borderId="59" xfId="2" applyNumberFormat="1" applyFont="1" applyFill="1" applyBorder="1" applyAlignment="1">
      <alignment horizontal="center" vertical="center"/>
    </xf>
    <xf numFmtId="2" fontId="22" fillId="0" borderId="59" xfId="2" applyNumberFormat="1" applyFont="1" applyFill="1" applyBorder="1" applyAlignment="1">
      <alignment horizontal="center" vertical="center"/>
    </xf>
    <xf numFmtId="0" fontId="22" fillId="0" borderId="57" xfId="2" applyNumberFormat="1" applyFont="1" applyFill="1" applyBorder="1" applyAlignment="1"/>
    <xf numFmtId="2" fontId="25" fillId="4" borderId="24" xfId="5" applyNumberFormat="1" applyFont="1" applyFill="1" applyBorder="1" applyAlignment="1" applyProtection="1">
      <alignment horizontal="left" vertical="top" wrapText="1"/>
    </xf>
    <xf numFmtId="2" fontId="25" fillId="4" borderId="24" xfId="5" applyNumberFormat="1" applyFont="1" applyFill="1" applyBorder="1" applyAlignment="1" applyProtection="1">
      <alignment horizontal="center" vertical="top" wrapText="1"/>
    </xf>
    <xf numFmtId="2" fontId="19" fillId="4" borderId="60" xfId="5" applyNumberFormat="1" applyFont="1" applyFill="1" applyBorder="1" applyAlignment="1" applyProtection="1">
      <alignment horizontal="center" vertical="top" wrapText="1"/>
    </xf>
    <xf numFmtId="2" fontId="25" fillId="4" borderId="61" xfId="5" applyNumberFormat="1" applyFont="1" applyFill="1" applyBorder="1" applyAlignment="1" applyProtection="1">
      <alignment horizontal="left" vertical="top" wrapText="1"/>
    </xf>
    <xf numFmtId="2" fontId="25" fillId="4" borderId="61" xfId="5" applyNumberFormat="1" applyFont="1" applyFill="1" applyBorder="1" applyAlignment="1" applyProtection="1">
      <alignment horizontal="center" vertical="top" wrapText="1"/>
    </xf>
    <xf numFmtId="2" fontId="19" fillId="4" borderId="62" xfId="5" applyNumberFormat="1" applyFont="1" applyFill="1" applyBorder="1" applyAlignment="1" applyProtection="1">
      <alignment horizontal="center" vertical="top" wrapText="1"/>
    </xf>
    <xf numFmtId="0" fontId="22" fillId="0" borderId="58" xfId="2" applyNumberFormat="1" applyFont="1" applyFill="1" applyBorder="1" applyAlignment="1"/>
    <xf numFmtId="2" fontId="21" fillId="0" borderId="3" xfId="2" applyNumberFormat="1" applyFont="1" applyFill="1" applyBorder="1" applyAlignment="1">
      <alignment horizontal="center" vertical="center"/>
    </xf>
    <xf numFmtId="2" fontId="22" fillId="0" borderId="50" xfId="2" applyNumberFormat="1" applyFont="1" applyFill="1" applyBorder="1" applyAlignment="1">
      <alignment horizontal="center" vertical="center"/>
    </xf>
    <xf numFmtId="0" fontId="21" fillId="4" borderId="50" xfId="2" applyNumberFormat="1" applyFont="1" applyFill="1" applyBorder="1" applyAlignment="1" applyProtection="1">
      <alignment horizontal="left" vertical="center" wrapText="1"/>
    </xf>
    <xf numFmtId="0" fontId="22" fillId="4" borderId="58" xfId="2" applyNumberFormat="1" applyFont="1" applyFill="1" applyBorder="1" applyAlignment="1" applyProtection="1">
      <alignment horizontal="left" vertical="center" wrapText="1"/>
    </xf>
    <xf numFmtId="0" fontId="22" fillId="4" borderId="50" xfId="2" applyNumberFormat="1" applyFont="1" applyFill="1" applyBorder="1" applyAlignment="1" applyProtection="1">
      <alignment horizontal="left" vertical="center" wrapText="1"/>
    </xf>
    <xf numFmtId="0" fontId="17" fillId="4" borderId="0" xfId="11" applyFont="1" applyFill="1"/>
    <xf numFmtId="0" fontId="6" fillId="4" borderId="0" xfId="11" quotePrefix="1" applyFont="1" applyFill="1" applyAlignment="1">
      <alignment horizontal="right"/>
    </xf>
    <xf numFmtId="0" fontId="17" fillId="0" borderId="0" xfId="12" applyFont="1"/>
    <xf numFmtId="0" fontId="1" fillId="0" borderId="0" xfId="12"/>
    <xf numFmtId="0" fontId="21" fillId="4" borderId="0" xfId="11" applyFont="1" applyFill="1"/>
    <xf numFmtId="0" fontId="17" fillId="0" borderId="0" xfId="11" applyFont="1"/>
    <xf numFmtId="0" fontId="22" fillId="4" borderId="0" xfId="11" applyFont="1" applyFill="1" applyBorder="1" applyAlignment="1">
      <alignment horizontal="left" indent="5"/>
    </xf>
    <xf numFmtId="0" fontId="22" fillId="4" borderId="0" xfId="11" quotePrefix="1" applyFont="1" applyFill="1" applyBorder="1" applyAlignment="1">
      <alignment horizontal="left"/>
    </xf>
    <xf numFmtId="0" fontId="21" fillId="4" borderId="0" xfId="11" applyFont="1" applyFill="1" applyBorder="1" applyAlignment="1"/>
    <xf numFmtId="0" fontId="17" fillId="4" borderId="0" xfId="11" applyFont="1" applyFill="1" applyBorder="1" applyAlignment="1"/>
    <xf numFmtId="0" fontId="17" fillId="0" borderId="0" xfId="12" applyFont="1" applyAlignment="1">
      <alignment vertical="center"/>
    </xf>
    <xf numFmtId="0" fontId="22" fillId="4" borderId="0" xfId="11" applyFont="1" applyFill="1"/>
    <xf numFmtId="0" fontId="22" fillId="7" borderId="57" xfId="5" applyNumberFormat="1" applyFont="1" applyFill="1" applyBorder="1" applyAlignment="1" applyProtection="1">
      <alignment horizontal="center" vertical="center" wrapText="1"/>
    </xf>
    <xf numFmtId="0" fontId="22" fillId="4" borderId="4" xfId="11" applyFont="1" applyFill="1" applyBorder="1"/>
    <xf numFmtId="0" fontId="21" fillId="4" borderId="57" xfId="11" applyFont="1" applyFill="1" applyBorder="1"/>
    <xf numFmtId="2" fontId="25" fillId="4" borderId="57" xfId="11" applyNumberFormat="1" applyFont="1" applyFill="1" applyBorder="1" applyAlignment="1" applyProtection="1">
      <alignment horizontal="center"/>
      <protection locked="0"/>
    </xf>
    <xf numFmtId="2" fontId="22" fillId="4" borderId="57" xfId="11" applyNumberFormat="1" applyFont="1" applyFill="1" applyBorder="1" applyAlignment="1">
      <alignment horizontal="center"/>
    </xf>
    <xf numFmtId="0" fontId="22" fillId="4" borderId="9" xfId="11" applyFont="1" applyFill="1" applyBorder="1"/>
    <xf numFmtId="0" fontId="21" fillId="4" borderId="58" xfId="11" applyFont="1" applyFill="1" applyBorder="1"/>
    <xf numFmtId="2" fontId="25" fillId="4" borderId="58" xfId="11" applyNumberFormat="1" applyFont="1" applyFill="1" applyBorder="1" applyAlignment="1" applyProtection="1">
      <alignment horizontal="center"/>
      <protection locked="0"/>
    </xf>
    <xf numFmtId="2" fontId="22" fillId="4" borderId="58" xfId="11" applyNumberFormat="1" applyFont="1" applyFill="1" applyBorder="1" applyAlignment="1">
      <alignment horizontal="center"/>
    </xf>
    <xf numFmtId="0" fontId="2" fillId="0" borderId="0" xfId="12" applyFont="1"/>
    <xf numFmtId="0" fontId="22" fillId="4" borderId="59" xfId="11" applyFont="1" applyFill="1" applyBorder="1"/>
    <xf numFmtId="0" fontId="21" fillId="4" borderId="59" xfId="11" applyFont="1" applyFill="1" applyBorder="1"/>
    <xf numFmtId="2" fontId="25" fillId="4" borderId="59" xfId="11" applyNumberFormat="1" applyFont="1" applyFill="1" applyBorder="1" applyAlignment="1" applyProtection="1">
      <alignment horizontal="center"/>
      <protection locked="0"/>
    </xf>
    <xf numFmtId="2" fontId="22" fillId="4" borderId="59" xfId="11" applyNumberFormat="1" applyFont="1" applyFill="1" applyBorder="1" applyAlignment="1">
      <alignment horizontal="center"/>
    </xf>
    <xf numFmtId="0" fontId="1" fillId="0" borderId="0" xfId="12" applyFont="1"/>
    <xf numFmtId="0" fontId="22" fillId="4" borderId="9" xfId="11" applyFont="1" applyFill="1" applyBorder="1" applyAlignment="1">
      <alignment horizontal="left"/>
    </xf>
    <xf numFmtId="14" fontId="22" fillId="4" borderId="14" xfId="11" applyNumberFormat="1" applyFont="1" applyFill="1" applyBorder="1" applyAlignment="1">
      <alignment horizontal="left"/>
    </xf>
    <xf numFmtId="0" fontId="22" fillId="4" borderId="30" xfId="11" applyFont="1" applyFill="1" applyBorder="1" applyAlignment="1">
      <alignment horizontal="left"/>
    </xf>
    <xf numFmtId="0" fontId="21" fillId="4" borderId="0" xfId="15" applyFont="1" applyFill="1" applyAlignment="1">
      <alignment horizontal="center" vertical="center"/>
    </xf>
    <xf numFmtId="0" fontId="21" fillId="4" borderId="0" xfId="15" applyFont="1" applyFill="1"/>
    <xf numFmtId="0" fontId="29" fillId="4" borderId="0" xfId="15" applyFont="1" applyFill="1"/>
    <xf numFmtId="37" fontId="22" fillId="4" borderId="0" xfId="15" quotePrefix="1" applyNumberFormat="1" applyFont="1" applyFill="1" applyBorder="1" applyAlignment="1" applyProtection="1">
      <alignment horizontal="center"/>
    </xf>
    <xf numFmtId="37" fontId="22" fillId="4" borderId="0" xfId="15" quotePrefix="1" applyNumberFormat="1" applyFont="1" applyFill="1" applyBorder="1" applyAlignment="1" applyProtection="1">
      <alignment horizontal="right"/>
    </xf>
    <xf numFmtId="37" fontId="6" fillId="4" borderId="0" xfId="15" quotePrefix="1" applyNumberFormat="1" applyFont="1" applyFill="1" applyBorder="1" applyAlignment="1" applyProtection="1">
      <alignment horizontal="right"/>
    </xf>
    <xf numFmtId="37" fontId="30" fillId="4" borderId="0" xfId="15" quotePrefix="1" applyNumberFormat="1" applyFont="1" applyFill="1" applyBorder="1" applyAlignment="1" applyProtection="1">
      <alignment horizontal="right"/>
    </xf>
    <xf numFmtId="166" fontId="29" fillId="0" borderId="0" xfId="7" applyFont="1" applyBorder="1" applyAlignment="1">
      <alignment horizontal="center"/>
    </xf>
    <xf numFmtId="167" fontId="30" fillId="4" borderId="0" xfId="15" applyNumberFormat="1" applyFont="1" applyFill="1" applyBorder="1" applyAlignment="1" applyProtection="1">
      <alignment horizontal="center"/>
    </xf>
    <xf numFmtId="0" fontId="21" fillId="4" borderId="0" xfId="15" applyFont="1" applyFill="1" applyBorder="1" applyAlignment="1">
      <alignment horizontal="center" vertical="center"/>
    </xf>
    <xf numFmtId="167" fontId="22" fillId="4" borderId="0" xfId="15" applyNumberFormat="1" applyFont="1" applyFill="1" applyBorder="1" applyAlignment="1" applyProtection="1">
      <alignment horizontal="center"/>
    </xf>
    <xf numFmtId="0" fontId="29" fillId="4" borderId="0" xfId="15" applyFont="1" applyFill="1" applyBorder="1"/>
    <xf numFmtId="167" fontId="7" fillId="4" borderId="0" xfId="15" applyNumberFormat="1" applyFont="1" applyFill="1" applyBorder="1" applyAlignment="1" applyProtection="1"/>
    <xf numFmtId="167" fontId="7" fillId="4" borderId="33" xfId="15" applyNumberFormat="1" applyFont="1" applyFill="1" applyBorder="1" applyAlignment="1" applyProtection="1"/>
    <xf numFmtId="167" fontId="31" fillId="4" borderId="0" xfId="15" applyNumberFormat="1" applyFont="1" applyFill="1" applyBorder="1" applyAlignment="1" applyProtection="1">
      <alignment horizontal="center"/>
    </xf>
    <xf numFmtId="167" fontId="22" fillId="8" borderId="39" xfId="15" applyNumberFormat="1" applyFont="1" applyFill="1" applyBorder="1" applyAlignment="1" applyProtection="1">
      <alignment horizontal="center"/>
    </xf>
    <xf numFmtId="167" fontId="22" fillId="8" borderId="6" xfId="15" quotePrefix="1" applyNumberFormat="1" applyFont="1" applyFill="1" applyBorder="1" applyAlignment="1" applyProtection="1">
      <alignment horizontal="center"/>
    </xf>
    <xf numFmtId="167" fontId="22" fillId="8" borderId="6" xfId="15" applyNumberFormat="1" applyFont="1" applyFill="1" applyBorder="1" applyAlignment="1" applyProtection="1">
      <alignment horizontal="center"/>
    </xf>
    <xf numFmtId="167" fontId="22" fillId="8" borderId="64" xfId="15" applyNumberFormat="1" applyFont="1" applyFill="1" applyBorder="1" applyAlignment="1" applyProtection="1">
      <alignment horizontal="left"/>
    </xf>
    <xf numFmtId="167" fontId="22" fillId="8" borderId="63" xfId="15" applyNumberFormat="1" applyFont="1" applyFill="1" applyBorder="1" applyProtection="1"/>
    <xf numFmtId="167" fontId="22" fillId="8" borderId="63" xfId="15" applyNumberFormat="1" applyFont="1" applyFill="1" applyBorder="1" applyAlignment="1" applyProtection="1">
      <alignment horizontal="left"/>
    </xf>
    <xf numFmtId="167" fontId="22" fillId="8" borderId="65" xfId="15" applyNumberFormat="1" applyFont="1" applyFill="1" applyBorder="1" applyProtection="1"/>
    <xf numFmtId="167" fontId="22" fillId="8" borderId="66" xfId="15" applyNumberFormat="1" applyFont="1" applyFill="1" applyBorder="1" applyProtection="1"/>
    <xf numFmtId="167" fontId="30" fillId="9" borderId="0" xfId="15" applyNumberFormat="1" applyFont="1" applyFill="1" applyBorder="1" applyProtection="1"/>
    <xf numFmtId="167" fontId="22" fillId="8" borderId="67" xfId="15" applyNumberFormat="1" applyFont="1" applyFill="1" applyBorder="1" applyProtection="1"/>
    <xf numFmtId="167" fontId="22" fillId="8" borderId="29" xfId="15" applyNumberFormat="1" applyFont="1" applyFill="1" applyBorder="1" applyProtection="1"/>
    <xf numFmtId="167" fontId="22" fillId="8" borderId="29" xfId="15" applyNumberFormat="1" applyFont="1" applyFill="1" applyBorder="1" applyAlignment="1" applyProtection="1">
      <alignment horizontal="center"/>
    </xf>
    <xf numFmtId="168" fontId="22" fillId="7" borderId="68" xfId="15" applyNumberFormat="1" applyFont="1" applyFill="1" applyBorder="1" applyAlignment="1" applyProtection="1">
      <alignment horizontal="center"/>
    </xf>
    <xf numFmtId="168" fontId="22" fillId="7" borderId="69" xfId="15" applyNumberFormat="1" applyFont="1" applyFill="1" applyBorder="1" applyAlignment="1" applyProtection="1">
      <alignment horizontal="center"/>
    </xf>
    <xf numFmtId="168" fontId="22" fillId="7" borderId="70" xfId="15" applyNumberFormat="1" applyFont="1" applyFill="1" applyBorder="1" applyAlignment="1" applyProtection="1">
      <alignment horizontal="center"/>
    </xf>
    <xf numFmtId="168" fontId="30" fillId="4" borderId="0" xfId="15" applyNumberFormat="1" applyFont="1" applyFill="1" applyBorder="1" applyAlignment="1" applyProtection="1">
      <alignment horizontal="center"/>
    </xf>
    <xf numFmtId="167" fontId="22" fillId="4" borderId="37" xfId="15" applyNumberFormat="1" applyFont="1" applyFill="1" applyBorder="1" applyAlignment="1" applyProtection="1">
      <alignment horizontal="center" vertical="center"/>
    </xf>
    <xf numFmtId="167" fontId="22" fillId="4" borderId="68" xfId="15" applyNumberFormat="1" applyFont="1" applyFill="1" applyBorder="1" applyAlignment="1" applyProtection="1">
      <alignment horizontal="center" vertical="center"/>
    </xf>
    <xf numFmtId="2" fontId="21" fillId="4" borderId="68" xfId="15" applyNumberFormat="1" applyFont="1" applyFill="1" applyBorder="1" applyAlignment="1" applyProtection="1">
      <alignment horizontal="center" vertical="center"/>
    </xf>
    <xf numFmtId="2" fontId="21" fillId="4" borderId="68" xfId="15" quotePrefix="1" applyNumberFormat="1" applyFont="1" applyFill="1" applyBorder="1" applyAlignment="1" applyProtection="1">
      <alignment horizontal="center" vertical="center"/>
    </xf>
    <xf numFmtId="2" fontId="21" fillId="4" borderId="69" xfId="15" quotePrefix="1" applyNumberFormat="1" applyFont="1" applyFill="1" applyBorder="1" applyAlignment="1" applyProtection="1">
      <alignment horizontal="center" vertical="center"/>
    </xf>
    <xf numFmtId="2" fontId="22" fillId="4" borderId="70" xfId="15" quotePrefix="1" applyNumberFormat="1" applyFont="1" applyFill="1" applyBorder="1" applyAlignment="1" applyProtection="1">
      <alignment horizontal="center" vertical="center"/>
    </xf>
    <xf numFmtId="39" fontId="30" fillId="4" borderId="0" xfId="15" applyNumberFormat="1" applyFont="1" applyFill="1" applyBorder="1" applyAlignment="1" applyProtection="1">
      <alignment horizontal="center" vertical="center"/>
    </xf>
    <xf numFmtId="2" fontId="28" fillId="4" borderId="0" xfId="7" applyNumberFormat="1" applyFont="1" applyFill="1" applyBorder="1" applyAlignment="1" applyProtection="1">
      <alignment horizontal="center" vertical="center"/>
    </xf>
    <xf numFmtId="10" fontId="28" fillId="4" borderId="0" xfId="16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>
      <alignment vertical="center"/>
    </xf>
    <xf numFmtId="167" fontId="22" fillId="4" borderId="67" xfId="15" applyNumberFormat="1" applyFont="1" applyFill="1" applyBorder="1" applyAlignment="1" applyProtection="1">
      <alignment horizontal="center" vertical="center"/>
    </xf>
    <xf numFmtId="167" fontId="22" fillId="9" borderId="40" xfId="15" applyNumberFormat="1" applyFont="1" applyFill="1" applyBorder="1" applyAlignment="1" applyProtection="1">
      <alignment horizontal="center" vertical="center"/>
    </xf>
    <xf numFmtId="167" fontId="22" fillId="9" borderId="16" xfId="15" applyNumberFormat="1" applyFont="1" applyFill="1" applyBorder="1" applyAlignment="1" applyProtection="1">
      <alignment horizontal="center" vertical="center"/>
    </xf>
    <xf numFmtId="2" fontId="21" fillId="4" borderId="16" xfId="15" applyNumberFormat="1" applyFont="1" applyFill="1" applyBorder="1" applyAlignment="1" applyProtection="1">
      <alignment horizontal="center" vertical="center"/>
    </xf>
    <xf numFmtId="2" fontId="21" fillId="4" borderId="47" xfId="15" applyNumberFormat="1" applyFont="1" applyFill="1" applyBorder="1" applyAlignment="1" applyProtection="1">
      <alignment horizontal="center" vertical="center"/>
    </xf>
    <xf numFmtId="2" fontId="22" fillId="4" borderId="18" xfId="15" applyNumberFormat="1" applyFont="1" applyFill="1" applyBorder="1" applyAlignment="1" applyProtection="1">
      <alignment horizontal="center" vertical="center"/>
    </xf>
    <xf numFmtId="166" fontId="22" fillId="4" borderId="0" xfId="7" applyFont="1" applyFill="1" applyAlignment="1">
      <alignment horizontal="center" vertical="center"/>
    </xf>
    <xf numFmtId="37" fontId="22" fillId="4" borderId="0" xfId="15" applyNumberFormat="1" applyFont="1" applyFill="1" applyBorder="1" applyAlignment="1" applyProtection="1">
      <alignment horizontal="center"/>
    </xf>
    <xf numFmtId="2" fontId="28" fillId="4" borderId="0" xfId="7" applyNumberFormat="1" applyFont="1" applyFill="1" applyBorder="1" applyAlignment="1" applyProtection="1">
      <alignment horizontal="center"/>
    </xf>
    <xf numFmtId="166" fontId="32" fillId="4" borderId="0" xfId="7" applyFont="1" applyFill="1"/>
    <xf numFmtId="166" fontId="33" fillId="4" borderId="0" xfId="7" applyFont="1" applyFill="1"/>
    <xf numFmtId="0" fontId="21" fillId="4" borderId="0" xfId="15" applyFont="1" applyFill="1" applyBorder="1" applyAlignment="1"/>
    <xf numFmtId="0" fontId="29" fillId="4" borderId="0" xfId="15" applyFont="1" applyFill="1" applyBorder="1" applyAlignment="1"/>
    <xf numFmtId="167" fontId="22" fillId="8" borderId="71" xfId="15" applyNumberFormat="1" applyFont="1" applyFill="1" applyBorder="1" applyAlignment="1" applyProtection="1">
      <alignment horizontal="left"/>
    </xf>
    <xf numFmtId="167" fontId="22" fillId="8" borderId="65" xfId="15" applyNumberFormat="1" applyFont="1" applyFill="1" applyBorder="1" applyAlignment="1" applyProtection="1">
      <alignment horizontal="left"/>
    </xf>
    <xf numFmtId="39" fontId="22" fillId="4" borderId="0" xfId="15" applyNumberFormat="1" applyFont="1" applyFill="1" applyBorder="1" applyAlignment="1" applyProtection="1">
      <alignment horizontal="center"/>
    </xf>
    <xf numFmtId="0" fontId="34" fillId="4" borderId="0" xfId="15" applyFont="1" applyFill="1"/>
    <xf numFmtId="39" fontId="30" fillId="4" borderId="0" xfId="15" applyNumberFormat="1" applyFont="1" applyFill="1" applyBorder="1" applyAlignment="1" applyProtection="1">
      <alignment horizontal="center"/>
    </xf>
    <xf numFmtId="168" fontId="22" fillId="7" borderId="72" xfId="15" applyNumberFormat="1" applyFont="1" applyFill="1" applyBorder="1" applyAlignment="1" applyProtection="1">
      <alignment horizontal="center"/>
    </xf>
    <xf numFmtId="168" fontId="22" fillId="7" borderId="73" xfId="15" applyNumberFormat="1" applyFont="1" applyFill="1" applyBorder="1" applyAlignment="1" applyProtection="1">
      <alignment horizontal="center"/>
    </xf>
    <xf numFmtId="0" fontId="12" fillId="0" borderId="0" xfId="2" applyFont="1" applyAlignment="1">
      <alignment horizontal="right" vertical="top"/>
    </xf>
    <xf numFmtId="0" fontId="21" fillId="4" borderId="0" xfId="15" applyFont="1" applyFill="1" applyBorder="1"/>
    <xf numFmtId="0" fontId="35" fillId="4" borderId="0" xfId="15" applyFont="1" applyFill="1" applyBorder="1"/>
    <xf numFmtId="0" fontId="36" fillId="4" borderId="0" xfId="15" applyFont="1" applyFill="1" applyAlignment="1">
      <alignment horizontal="center" vertical="center"/>
    </xf>
    <xf numFmtId="0" fontId="36" fillId="4" borderId="0" xfId="15" applyFont="1" applyFill="1"/>
    <xf numFmtId="167" fontId="27" fillId="4" borderId="0" xfId="15" quotePrefix="1" applyNumberFormat="1" applyFont="1" applyFill="1" applyBorder="1" applyAlignment="1" applyProtection="1">
      <alignment horizontal="center" vertical="center"/>
    </xf>
    <xf numFmtId="167" fontId="27" fillId="4" borderId="0" xfId="15" applyNumberFormat="1" applyFont="1" applyFill="1" applyBorder="1" applyAlignment="1" applyProtection="1">
      <alignment horizontal="center" vertical="center"/>
    </xf>
    <xf numFmtId="167" fontId="31" fillId="4" borderId="0" xfId="15" applyNumberFormat="1" applyFont="1" applyFill="1" applyBorder="1" applyAlignment="1" applyProtection="1">
      <alignment horizontal="center" vertical="center"/>
    </xf>
    <xf numFmtId="167" fontId="7" fillId="4" borderId="0" xfId="15" applyNumberFormat="1" applyFont="1" applyFill="1" applyBorder="1" applyAlignment="1" applyProtection="1">
      <alignment horizontal="center"/>
    </xf>
    <xf numFmtId="0" fontId="36" fillId="4" borderId="0" xfId="15" applyFont="1" applyFill="1" applyBorder="1" applyAlignment="1"/>
    <xf numFmtId="167" fontId="22" fillId="8" borderId="46" xfId="15" applyNumberFormat="1" applyFont="1" applyFill="1" applyBorder="1" applyAlignment="1" applyProtection="1">
      <alignment horizontal="center"/>
    </xf>
    <xf numFmtId="167" fontId="22" fillId="8" borderId="29" xfId="15" applyNumberFormat="1" applyFont="1" applyFill="1" applyBorder="1" applyAlignment="1" applyProtection="1">
      <alignment horizontal="center" vertical="center"/>
    </xf>
    <xf numFmtId="168" fontId="22" fillId="7" borderId="74" xfId="15" applyNumberFormat="1" applyFont="1" applyFill="1" applyBorder="1" applyAlignment="1" applyProtection="1">
      <alignment horizontal="center" vertical="center"/>
    </xf>
    <xf numFmtId="166" fontId="36" fillId="4" borderId="0" xfId="7" applyFont="1" applyFill="1" applyAlignment="1">
      <alignment horizontal="center" vertical="center"/>
    </xf>
    <xf numFmtId="167" fontId="22" fillId="9" borderId="75" xfId="15" applyNumberFormat="1" applyFont="1" applyFill="1" applyBorder="1" applyAlignment="1" applyProtection="1">
      <alignment horizontal="center" vertical="center"/>
    </xf>
    <xf numFmtId="167" fontId="22" fillId="9" borderId="68" xfId="15" applyNumberFormat="1" applyFont="1" applyFill="1" applyBorder="1" applyAlignment="1" applyProtection="1">
      <alignment horizontal="center" vertical="center"/>
    </xf>
    <xf numFmtId="167" fontId="22" fillId="9" borderId="68" xfId="15" quotePrefix="1" applyNumberFormat="1" applyFont="1" applyFill="1" applyBorder="1" applyAlignment="1" applyProtection="1">
      <alignment horizontal="center" vertical="center"/>
    </xf>
    <xf numFmtId="2" fontId="22" fillId="4" borderId="69" xfId="15" applyNumberFormat="1" applyFont="1" applyFill="1" applyBorder="1" applyAlignment="1" applyProtection="1">
      <alignment horizontal="center" vertical="center"/>
    </xf>
    <xf numFmtId="0" fontId="32" fillId="0" borderId="0" xfId="7" applyNumberFormat="1" applyFont="1" applyFill="1" applyBorder="1" applyAlignment="1" applyProtection="1">
      <alignment horizontal="center" vertical="center"/>
    </xf>
    <xf numFmtId="10" fontId="32" fillId="0" borderId="0" xfId="10" applyNumberFormat="1" applyFont="1" applyFill="1" applyBorder="1" applyAlignment="1" applyProtection="1">
      <alignment horizontal="center" vertical="center"/>
    </xf>
    <xf numFmtId="166" fontId="33" fillId="4" borderId="0" xfId="7" applyFont="1" applyFill="1" applyAlignment="1">
      <alignment vertical="center"/>
    </xf>
    <xf numFmtId="2" fontId="22" fillId="4" borderId="47" xfId="15" applyNumberFormat="1" applyFont="1" applyFill="1" applyBorder="1" applyAlignment="1" applyProtection="1">
      <alignment horizontal="center" vertical="center"/>
    </xf>
    <xf numFmtId="166" fontId="7" fillId="4" borderId="0" xfId="7" applyFont="1" applyFill="1" applyAlignment="1">
      <alignment horizontal="center" vertical="center"/>
    </xf>
    <xf numFmtId="37" fontId="22" fillId="4" borderId="0" xfId="15" applyNumberFormat="1" applyFont="1" applyFill="1" applyBorder="1" applyAlignment="1" applyProtection="1">
      <alignment horizontal="center" vertical="center"/>
    </xf>
    <xf numFmtId="37" fontId="22" fillId="4" borderId="0" xfId="15" quotePrefix="1" applyNumberFormat="1" applyFont="1" applyFill="1" applyBorder="1" applyAlignment="1" applyProtection="1">
      <alignment horizontal="center" vertical="center"/>
    </xf>
    <xf numFmtId="2" fontId="32" fillId="4" borderId="0" xfId="7" applyNumberFormat="1" applyFont="1" applyFill="1" applyBorder="1" applyAlignment="1" applyProtection="1">
      <alignment horizontal="center" vertical="center"/>
    </xf>
    <xf numFmtId="166" fontId="32" fillId="4" borderId="0" xfId="7" applyFont="1" applyFill="1" applyAlignment="1">
      <alignment vertical="center"/>
    </xf>
    <xf numFmtId="166" fontId="21" fillId="4" borderId="0" xfId="7" applyFont="1" applyFill="1" applyAlignment="1">
      <alignment vertical="center"/>
    </xf>
    <xf numFmtId="167" fontId="22" fillId="4" borderId="0" xfId="15" applyNumberFormat="1" applyFont="1" applyFill="1" applyBorder="1" applyAlignment="1" applyProtection="1">
      <alignment horizontal="center" vertical="center"/>
    </xf>
    <xf numFmtId="0" fontId="21" fillId="4" borderId="0" xfId="15" applyFont="1" applyFill="1" applyBorder="1" applyAlignment="1">
      <alignment vertical="center"/>
    </xf>
    <xf numFmtId="0" fontId="29" fillId="4" borderId="0" xfId="15" applyFont="1" applyFill="1" applyBorder="1" applyAlignment="1">
      <alignment vertical="center"/>
    </xf>
    <xf numFmtId="167" fontId="22" fillId="8" borderId="39" xfId="15" applyNumberFormat="1" applyFont="1" applyFill="1" applyBorder="1" applyAlignment="1" applyProtection="1">
      <alignment horizontal="center" vertical="center"/>
    </xf>
    <xf numFmtId="167" fontId="22" fillId="8" borderId="6" xfId="15" quotePrefix="1" applyNumberFormat="1" applyFont="1" applyFill="1" applyBorder="1" applyAlignment="1" applyProtection="1">
      <alignment horizontal="center" vertical="center"/>
    </xf>
    <xf numFmtId="167" fontId="22" fillId="8" borderId="6" xfId="15" applyNumberFormat="1" applyFont="1" applyFill="1" applyBorder="1" applyAlignment="1" applyProtection="1">
      <alignment horizontal="center" vertical="center"/>
    </xf>
    <xf numFmtId="167" fontId="22" fillId="8" borderId="46" xfId="15" applyNumberFormat="1" applyFont="1" applyFill="1" applyBorder="1" applyAlignment="1" applyProtection="1">
      <alignment horizontal="center" vertical="center"/>
    </xf>
    <xf numFmtId="167" fontId="30" fillId="9" borderId="0" xfId="15" applyNumberFormat="1" applyFont="1" applyFill="1" applyBorder="1" applyAlignment="1" applyProtection="1">
      <alignment vertical="center"/>
    </xf>
    <xf numFmtId="167" fontId="22" fillId="8" borderId="67" xfId="15" applyNumberFormat="1" applyFont="1" applyFill="1" applyBorder="1" applyAlignment="1" applyProtection="1">
      <alignment vertical="center"/>
    </xf>
    <xf numFmtId="167" fontId="22" fillId="8" borderId="29" xfId="15" applyNumberFormat="1" applyFont="1" applyFill="1" applyBorder="1" applyAlignment="1" applyProtection="1">
      <alignment vertical="center"/>
    </xf>
    <xf numFmtId="168" fontId="30" fillId="4" borderId="0" xfId="15" applyNumberFormat="1" applyFont="1" applyFill="1" applyBorder="1" applyAlignment="1" applyProtection="1">
      <alignment horizontal="center" vertical="center"/>
    </xf>
    <xf numFmtId="167" fontId="22" fillId="4" borderId="76" xfId="15" applyNumberFormat="1" applyFont="1" applyFill="1" applyBorder="1" applyAlignment="1" applyProtection="1">
      <alignment horizontal="center" vertical="center"/>
    </xf>
    <xf numFmtId="167" fontId="22" fillId="4" borderId="77" xfId="15" applyNumberFormat="1" applyFont="1" applyFill="1" applyBorder="1" applyAlignment="1" applyProtection="1">
      <alignment horizontal="center" vertical="center"/>
    </xf>
    <xf numFmtId="167" fontId="22" fillId="4" borderId="77" xfId="15" quotePrefix="1" applyNumberFormat="1" applyFont="1" applyFill="1" applyBorder="1" applyAlignment="1" applyProtection="1">
      <alignment horizontal="center" vertical="center"/>
    </xf>
    <xf numFmtId="2" fontId="22" fillId="4" borderId="78" xfId="5" applyNumberFormat="1" applyFont="1" applyFill="1" applyBorder="1" applyAlignment="1" applyProtection="1">
      <alignment horizontal="center" vertical="center" wrapText="1"/>
    </xf>
    <xf numFmtId="2" fontId="32" fillId="0" borderId="0" xfId="7" applyNumberFormat="1" applyFont="1" applyFill="1" applyBorder="1" applyAlignment="1" applyProtection="1">
      <alignment horizontal="center" vertical="center"/>
    </xf>
    <xf numFmtId="167" fontId="22" fillId="4" borderId="23" xfId="15" applyNumberFormat="1" applyFont="1" applyFill="1" applyBorder="1" applyAlignment="1" applyProtection="1">
      <alignment horizontal="center" vertical="center"/>
    </xf>
    <xf numFmtId="2" fontId="22" fillId="4" borderId="79" xfId="15" applyNumberFormat="1" applyFont="1" applyFill="1" applyBorder="1" applyAlignment="1" applyProtection="1">
      <alignment horizontal="center" vertical="center"/>
    </xf>
    <xf numFmtId="2" fontId="22" fillId="4" borderId="80" xfId="5" applyNumberFormat="1" applyFont="1" applyFill="1" applyBorder="1" applyAlignment="1" applyProtection="1">
      <alignment horizontal="center" vertical="center" wrapText="1"/>
    </xf>
    <xf numFmtId="0" fontId="22" fillId="4" borderId="47" xfId="15" applyNumberFormat="1" applyFont="1" applyFill="1" applyBorder="1" applyAlignment="1" applyProtection="1">
      <alignment horizontal="center" vertical="center"/>
    </xf>
    <xf numFmtId="37" fontId="7" fillId="4" borderId="0" xfId="15" applyNumberFormat="1" applyFont="1" applyFill="1" applyBorder="1" applyAlignment="1" applyProtection="1">
      <alignment horizontal="center"/>
    </xf>
    <xf numFmtId="37" fontId="7" fillId="4" borderId="0" xfId="15" quotePrefix="1" applyNumberFormat="1" applyFont="1" applyFill="1" applyBorder="1" applyAlignment="1" applyProtection="1">
      <alignment horizontal="center"/>
    </xf>
    <xf numFmtId="0" fontId="36" fillId="4" borderId="0" xfId="15" applyFont="1" applyFill="1" applyBorder="1"/>
    <xf numFmtId="0" fontId="37" fillId="4" borderId="0" xfId="15" applyFont="1" applyFill="1" applyBorder="1"/>
    <xf numFmtId="0" fontId="4" fillId="4" borderId="0" xfId="15" applyFont="1" applyFill="1" applyAlignment="1">
      <alignment vertical="center"/>
    </xf>
    <xf numFmtId="0" fontId="4" fillId="4" borderId="0" xfId="15" applyFont="1" applyFill="1"/>
    <xf numFmtId="167" fontId="22" fillId="9" borderId="37" xfId="15" applyNumberFormat="1" applyFont="1" applyFill="1" applyBorder="1" applyAlignment="1" applyProtection="1">
      <alignment horizontal="center" vertical="center"/>
    </xf>
    <xf numFmtId="167" fontId="22" fillId="9" borderId="29" xfId="15" applyNumberFormat="1" applyFont="1" applyFill="1" applyBorder="1" applyAlignment="1" applyProtection="1">
      <alignment horizontal="center" vertical="center"/>
    </xf>
    <xf numFmtId="2" fontId="21" fillId="4" borderId="29" xfId="15" applyNumberFormat="1" applyFont="1" applyFill="1" applyBorder="1" applyAlignment="1" applyProtection="1">
      <alignment horizontal="center" vertical="center"/>
    </xf>
    <xf numFmtId="2" fontId="21" fillId="4" borderId="81" xfId="15" applyNumberFormat="1" applyFont="1" applyFill="1" applyBorder="1" applyAlignment="1" applyProtection="1">
      <alignment horizontal="center" vertical="center"/>
    </xf>
    <xf numFmtId="2" fontId="22" fillId="4" borderId="82" xfId="15" applyNumberFormat="1" applyFont="1" applyFill="1" applyBorder="1" applyAlignment="1" applyProtection="1">
      <alignment horizontal="center" vertical="center"/>
    </xf>
    <xf numFmtId="2" fontId="21" fillId="4" borderId="72" xfId="15" applyNumberFormat="1" applyFont="1" applyFill="1" applyBorder="1" applyAlignment="1" applyProtection="1">
      <alignment horizontal="center" vertical="center"/>
    </xf>
    <xf numFmtId="2" fontId="22" fillId="4" borderId="73" xfId="15" applyNumberFormat="1" applyFont="1" applyFill="1" applyBorder="1" applyAlignment="1" applyProtection="1">
      <alignment horizontal="center" vertical="center"/>
    </xf>
    <xf numFmtId="0" fontId="38" fillId="4" borderId="0" xfId="15" applyFont="1" applyFill="1" applyAlignment="1">
      <alignment horizontal="center"/>
    </xf>
    <xf numFmtId="0" fontId="38" fillId="4" borderId="0" xfId="15" applyFont="1" applyFill="1" applyAlignment="1">
      <alignment horizontal="center" vertical="top"/>
    </xf>
    <xf numFmtId="167" fontId="22" fillId="9" borderId="67" xfId="15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>
      <alignment vertical="top"/>
    </xf>
    <xf numFmtId="2" fontId="28" fillId="4" borderId="0" xfId="7" applyNumberFormat="1" applyFont="1" applyFill="1" applyBorder="1" applyAlignment="1" applyProtection="1">
      <alignment horizontal="center" vertical="top"/>
    </xf>
    <xf numFmtId="167" fontId="22" fillId="9" borderId="76" xfId="15" applyNumberFormat="1" applyFont="1" applyFill="1" applyBorder="1" applyAlignment="1" applyProtection="1">
      <alignment horizontal="center" vertical="center"/>
    </xf>
    <xf numFmtId="2" fontId="21" fillId="0" borderId="68" xfId="15" applyNumberFormat="1" applyFont="1" applyFill="1" applyBorder="1" applyAlignment="1" applyProtection="1">
      <alignment horizontal="center" vertical="center"/>
    </xf>
    <xf numFmtId="2" fontId="21" fillId="0" borderId="72" xfId="15" applyNumberFormat="1" applyFont="1" applyFill="1" applyBorder="1" applyAlignment="1" applyProtection="1">
      <alignment horizontal="center" vertical="center"/>
    </xf>
    <xf numFmtId="2" fontId="22" fillId="0" borderId="73" xfId="15" applyNumberFormat="1" applyFont="1" applyFill="1" applyBorder="1" applyAlignment="1" applyProtection="1">
      <alignment horizontal="center" vertical="center"/>
    </xf>
    <xf numFmtId="2" fontId="21" fillId="0" borderId="68" xfId="15" quotePrefix="1" applyNumberFormat="1" applyFont="1" applyFill="1" applyBorder="1" applyAlignment="1" applyProtection="1">
      <alignment horizontal="center" vertical="center"/>
    </xf>
    <xf numFmtId="2" fontId="21" fillId="0" borderId="72" xfId="15" quotePrefix="1" applyNumberFormat="1" applyFont="1" applyFill="1" applyBorder="1" applyAlignment="1" applyProtection="1">
      <alignment horizontal="center" vertical="center"/>
    </xf>
    <xf numFmtId="2" fontId="21" fillId="4" borderId="72" xfId="15" quotePrefix="1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/>
    <xf numFmtId="2" fontId="21" fillId="4" borderId="83" xfId="5" applyNumberFormat="1" applyFont="1" applyFill="1" applyBorder="1" applyAlignment="1" applyProtection="1">
      <alignment horizontal="center" vertical="center" wrapText="1"/>
    </xf>
    <xf numFmtId="2" fontId="22" fillId="4" borderId="84" xfId="5" applyNumberFormat="1" applyFont="1" applyFill="1" applyBorder="1" applyAlignment="1" applyProtection="1">
      <alignment horizontal="center" vertical="center" wrapText="1"/>
    </xf>
    <xf numFmtId="167" fontId="22" fillId="9" borderId="85" xfId="15" applyNumberFormat="1" applyFont="1" applyFill="1" applyBorder="1" applyAlignment="1" applyProtection="1">
      <alignment horizontal="center" vertical="center"/>
    </xf>
    <xf numFmtId="2" fontId="21" fillId="4" borderId="85" xfId="15" applyNumberFormat="1" applyFont="1" applyFill="1" applyBorder="1" applyAlignment="1" applyProtection="1">
      <alignment horizontal="center" vertical="center"/>
    </xf>
    <xf numFmtId="2" fontId="22" fillId="4" borderId="86" xfId="15" applyNumberFormat="1" applyFont="1" applyFill="1" applyBorder="1" applyAlignment="1" applyProtection="1">
      <alignment horizontal="center" vertical="center"/>
    </xf>
    <xf numFmtId="0" fontId="13" fillId="4" borderId="0" xfId="15" applyFont="1" applyFill="1"/>
    <xf numFmtId="0" fontId="4" fillId="4" borderId="0" xfId="15" applyFont="1" applyFill="1" applyAlignment="1">
      <alignment horizontal="center" vertical="center"/>
    </xf>
    <xf numFmtId="10" fontId="29" fillId="4" borderId="0" xfId="10" applyNumberFormat="1" applyFont="1" applyFill="1"/>
    <xf numFmtId="167" fontId="27" fillId="4" borderId="0" xfId="15" applyNumberFormat="1" applyFont="1" applyFill="1" applyBorder="1" applyAlignment="1" applyProtection="1">
      <alignment horizontal="center"/>
    </xf>
    <xf numFmtId="0" fontId="4" fillId="4" borderId="0" xfId="15" applyFont="1" applyFill="1" applyBorder="1" applyAlignment="1">
      <alignment horizontal="center" vertical="center"/>
    </xf>
    <xf numFmtId="167" fontId="6" fillId="4" borderId="0" xfId="15" applyNumberFormat="1" applyFont="1" applyFill="1" applyBorder="1" applyAlignment="1" applyProtection="1">
      <alignment horizontal="center"/>
    </xf>
    <xf numFmtId="10" fontId="29" fillId="4" borderId="0" xfId="10" applyNumberFormat="1" applyFont="1" applyFill="1" applyBorder="1"/>
    <xf numFmtId="0" fontId="4" fillId="4" borderId="0" xfId="15" applyFont="1" applyFill="1" applyAlignment="1">
      <alignment horizontal="center"/>
    </xf>
    <xf numFmtId="167" fontId="30" fillId="10" borderId="0" xfId="15" applyNumberFormat="1" applyFont="1" applyFill="1" applyBorder="1" applyAlignment="1" applyProtection="1">
      <alignment horizontal="center"/>
    </xf>
    <xf numFmtId="167" fontId="30" fillId="11" borderId="0" xfId="15" applyNumberFormat="1" applyFont="1" applyFill="1" applyBorder="1" applyProtection="1"/>
    <xf numFmtId="168" fontId="30" fillId="10" borderId="0" xfId="15" applyNumberFormat="1" applyFont="1" applyFill="1" applyBorder="1" applyAlignment="1" applyProtection="1">
      <alignment horizontal="center"/>
    </xf>
    <xf numFmtId="10" fontId="32" fillId="0" borderId="0" xfId="16" applyNumberFormat="1" applyFont="1" applyFill="1" applyBorder="1" applyAlignment="1" applyProtection="1">
      <alignment horizontal="center" vertical="center"/>
    </xf>
    <xf numFmtId="2" fontId="32" fillId="0" borderId="0" xfId="7" applyNumberFormat="1" applyFont="1" applyFill="1" applyBorder="1" applyAlignment="1" applyProtection="1">
      <alignment horizontal="center"/>
    </xf>
    <xf numFmtId="0" fontId="4" fillId="4" borderId="0" xfId="15" applyFont="1" applyFill="1" applyAlignment="1">
      <alignment horizontal="center" vertical="top"/>
    </xf>
    <xf numFmtId="39" fontId="30" fillId="4" borderId="0" xfId="15" applyNumberFormat="1" applyFont="1" applyFill="1" applyBorder="1" applyAlignment="1" applyProtection="1">
      <alignment horizontal="center" vertical="top"/>
    </xf>
    <xf numFmtId="2" fontId="32" fillId="0" borderId="0" xfId="7" applyNumberFormat="1" applyFont="1" applyFill="1" applyBorder="1" applyAlignment="1" applyProtection="1">
      <alignment horizontal="center" vertical="top"/>
    </xf>
    <xf numFmtId="167" fontId="22" fillId="4" borderId="75" xfId="15" applyNumberFormat="1" applyFont="1" applyFill="1" applyBorder="1" applyAlignment="1" applyProtection="1">
      <alignment horizontal="center" vertical="center"/>
    </xf>
    <xf numFmtId="167" fontId="22" fillId="4" borderId="75" xfId="15" applyNumberFormat="1" applyFont="1" applyFill="1" applyBorder="1" applyAlignment="1" applyProtection="1">
      <alignment horizontal="center" vertical="center" wrapText="1"/>
    </xf>
    <xf numFmtId="2" fontId="22" fillId="0" borderId="69" xfId="15" applyNumberFormat="1" applyFont="1" applyFill="1" applyBorder="1" applyAlignment="1" applyProtection="1">
      <alignment horizontal="center" vertical="center"/>
    </xf>
    <xf numFmtId="167" fontId="22" fillId="4" borderId="87" xfId="15" applyNumberFormat="1" applyFont="1" applyFill="1" applyBorder="1" applyAlignment="1" applyProtection="1">
      <alignment horizontal="center" vertical="center"/>
    </xf>
    <xf numFmtId="167" fontId="22" fillId="4" borderId="85" xfId="15" applyNumberFormat="1" applyFont="1" applyFill="1" applyBorder="1" applyAlignment="1" applyProtection="1">
      <alignment horizontal="center" vertical="center"/>
    </xf>
    <xf numFmtId="2" fontId="22" fillId="4" borderId="88" xfId="15" applyNumberFormat="1" applyFont="1" applyFill="1" applyBorder="1" applyAlignment="1" applyProtection="1">
      <alignment horizontal="center" vertical="center"/>
    </xf>
    <xf numFmtId="0" fontId="4" fillId="4" borderId="0" xfId="15" applyFont="1" applyFill="1" applyBorder="1"/>
    <xf numFmtId="0" fontId="3" fillId="0" borderId="0" xfId="5" applyNumberFormat="1" applyFont="1" applyFill="1" applyBorder="1" applyAlignment="1"/>
    <xf numFmtId="0" fontId="7" fillId="0" borderId="33" xfId="2" applyFont="1" applyBorder="1" applyAlignment="1">
      <alignment horizontal="left" vertical="top" wrapText="1"/>
    </xf>
    <xf numFmtId="167" fontId="6" fillId="4" borderId="0" xfId="15" applyNumberFormat="1" applyFont="1" applyFill="1" applyBorder="1" applyAlignment="1" applyProtection="1">
      <alignment horizontal="center" vertical="center"/>
    </xf>
    <xf numFmtId="0" fontId="3" fillId="0" borderId="33" xfId="5" applyNumberFormat="1" applyFont="1" applyFill="1" applyBorder="1" applyAlignment="1"/>
    <xf numFmtId="0" fontId="22" fillId="7" borderId="4" xfId="5" applyNumberFormat="1" applyFont="1" applyFill="1" applyBorder="1" applyAlignment="1"/>
    <xf numFmtId="0" fontId="22" fillId="7" borderId="45" xfId="5" applyNumberFormat="1" applyFont="1" applyFill="1" applyBorder="1" applyAlignment="1"/>
    <xf numFmtId="0" fontId="22" fillId="7" borderId="63" xfId="5" applyNumberFormat="1" applyFont="1" applyFill="1" applyBorder="1" applyAlignment="1"/>
    <xf numFmtId="0" fontId="22" fillId="7" borderId="5" xfId="5" applyNumberFormat="1" applyFont="1" applyFill="1" applyBorder="1" applyAlignment="1"/>
    <xf numFmtId="0" fontId="22" fillId="7" borderId="8" xfId="5" applyNumberFormat="1" applyFont="1" applyFill="1" applyBorder="1" applyAlignment="1">
      <alignment horizontal="center"/>
    </xf>
    <xf numFmtId="0" fontId="22" fillId="7" borderId="9" xfId="5" applyNumberFormat="1" applyFont="1" applyFill="1" applyBorder="1" applyAlignment="1"/>
    <xf numFmtId="0" fontId="22" fillId="7" borderId="89" xfId="5" applyNumberFormat="1" applyFont="1" applyFill="1" applyBorder="1" applyAlignment="1"/>
    <xf numFmtId="0" fontId="22" fillId="7" borderId="0" xfId="5" applyNumberFormat="1" applyFont="1" applyFill="1" applyBorder="1" applyAlignment="1"/>
    <xf numFmtId="0" fontId="22" fillId="7" borderId="10" xfId="5" applyNumberFormat="1" applyFont="1" applyFill="1" applyBorder="1" applyAlignment="1"/>
    <xf numFmtId="0" fontId="22" fillId="7" borderId="13" xfId="5" applyNumberFormat="1" applyFont="1" applyFill="1" applyBorder="1" applyAlignment="1">
      <alignment horizontal="center"/>
    </xf>
    <xf numFmtId="0" fontId="21" fillId="0" borderId="45" xfId="5" applyNumberFormat="1" applyFont="1" applyFill="1" applyBorder="1" applyAlignment="1"/>
    <xf numFmtId="0" fontId="21" fillId="0" borderId="63" xfId="5" applyNumberFormat="1" applyFont="1" applyFill="1" applyBorder="1" applyAlignment="1"/>
    <xf numFmtId="0" fontId="21" fillId="0" borderId="5" xfId="5" applyNumberFormat="1" applyFont="1" applyFill="1" applyBorder="1" applyAlignment="1"/>
    <xf numFmtId="2" fontId="25" fillId="12" borderId="91" xfId="5" applyNumberFormat="1" applyFont="1" applyFill="1" applyBorder="1" applyAlignment="1" applyProtection="1">
      <alignment horizontal="center" vertical="top" wrapText="1"/>
    </xf>
    <xf numFmtId="2" fontId="22" fillId="0" borderId="8" xfId="5" applyNumberFormat="1" applyFont="1" applyFill="1" applyBorder="1" applyAlignment="1">
      <alignment horizontal="center" vertical="top"/>
    </xf>
    <xf numFmtId="0" fontId="21" fillId="0" borderId="81" xfId="5" applyNumberFormat="1" applyFont="1" applyFill="1" applyBorder="1" applyAlignment="1"/>
    <xf numFmtId="0" fontId="21" fillId="0" borderId="92" xfId="5" applyNumberFormat="1" applyFont="1" applyFill="1" applyBorder="1" applyAlignment="1"/>
    <xf numFmtId="0" fontId="21" fillId="0" borderId="93" xfId="5" applyNumberFormat="1" applyFont="1" applyFill="1" applyBorder="1" applyAlignment="1"/>
    <xf numFmtId="2" fontId="25" fillId="12" borderId="94" xfId="5" applyNumberFormat="1" applyFont="1" applyFill="1" applyBorder="1" applyAlignment="1" applyProtection="1">
      <alignment horizontal="center" vertical="top" wrapText="1"/>
    </xf>
    <xf numFmtId="2" fontId="22" fillId="0" borderId="95" xfId="5" applyNumberFormat="1" applyFont="1" applyFill="1" applyBorder="1" applyAlignment="1">
      <alignment horizontal="center" vertical="top"/>
    </xf>
    <xf numFmtId="0" fontId="22" fillId="0" borderId="81" xfId="5" applyNumberFormat="1" applyFont="1" applyFill="1" applyBorder="1" applyAlignment="1"/>
    <xf numFmtId="2" fontId="19" fillId="12" borderId="96" xfId="5" applyNumberFormat="1" applyFont="1" applyFill="1" applyBorder="1" applyAlignment="1" applyProtection="1">
      <alignment horizontal="center" vertical="top" wrapText="1"/>
    </xf>
    <xf numFmtId="0" fontId="21" fillId="0" borderId="89" xfId="5" applyNumberFormat="1" applyFont="1" applyFill="1" applyBorder="1" applyAlignment="1"/>
    <xf numFmtId="0" fontId="21" fillId="0" borderId="10" xfId="5" applyNumberFormat="1" applyFont="1" applyFill="1" applyBorder="1" applyAlignment="1"/>
    <xf numFmtId="2" fontId="22" fillId="0" borderId="13" xfId="5" applyNumberFormat="1" applyFont="1" applyFill="1" applyBorder="1" applyAlignment="1">
      <alignment horizontal="center" vertical="top"/>
    </xf>
    <xf numFmtId="0" fontId="22" fillId="0" borderId="9" xfId="5" applyNumberFormat="1" applyFont="1" applyFill="1" applyBorder="1" applyAlignment="1"/>
    <xf numFmtId="0" fontId="22" fillId="0" borderId="40" xfId="5" applyNumberFormat="1" applyFont="1" applyFill="1" applyBorder="1" applyAlignment="1"/>
    <xf numFmtId="0" fontId="22" fillId="0" borderId="97" xfId="5" applyNumberFormat="1" applyFont="1" applyFill="1" applyBorder="1" applyAlignment="1"/>
    <xf numFmtId="0" fontId="21" fillId="0" borderId="33" xfId="5" applyNumberFormat="1" applyFont="1" applyFill="1" applyBorder="1" applyAlignment="1"/>
    <xf numFmtId="0" fontId="21" fillId="0" borderId="15" xfId="5" applyNumberFormat="1" applyFont="1" applyFill="1" applyBorder="1" applyAlignment="1"/>
    <xf numFmtId="2" fontId="19" fillId="12" borderId="98" xfId="5" applyNumberFormat="1" applyFont="1" applyFill="1" applyBorder="1" applyAlignment="1" applyProtection="1">
      <alignment horizontal="center" vertical="top" wrapText="1"/>
    </xf>
    <xf numFmtId="2" fontId="22" fillId="0" borderId="18" xfId="5" applyNumberFormat="1" applyFont="1" applyFill="1" applyBorder="1" applyAlignment="1">
      <alignment horizontal="center" vertical="top"/>
    </xf>
    <xf numFmtId="0" fontId="21" fillId="0" borderId="38" xfId="5" applyNumberFormat="1" applyFont="1" applyFill="1" applyBorder="1" applyAlignment="1"/>
    <xf numFmtId="0" fontId="21" fillId="0" borderId="9" xfId="5" applyNumberFormat="1" applyFont="1" applyFill="1" applyBorder="1" applyAlignment="1"/>
    <xf numFmtId="0" fontId="21" fillId="0" borderId="74" xfId="5" applyNumberFormat="1" applyFont="1" applyFill="1" applyBorder="1" applyAlignment="1"/>
    <xf numFmtId="0" fontId="21" fillId="0" borderId="99" xfId="5" applyNumberFormat="1" applyFont="1" applyFill="1" applyBorder="1" applyAlignment="1"/>
    <xf numFmtId="0" fontId="21" fillId="0" borderId="58" xfId="5" applyNumberFormat="1" applyFont="1" applyFill="1" applyBorder="1" applyAlignment="1"/>
    <xf numFmtId="0" fontId="21" fillId="0" borderId="37" xfId="5" applyNumberFormat="1" applyFont="1" applyFill="1" applyBorder="1" applyAlignment="1"/>
    <xf numFmtId="2" fontId="22" fillId="0" borderId="100" xfId="5" applyNumberFormat="1" applyFont="1" applyFill="1" applyBorder="1" applyAlignment="1">
      <alignment horizontal="center" vertical="top"/>
    </xf>
    <xf numFmtId="0" fontId="22" fillId="0" borderId="14" xfId="5" applyNumberFormat="1" applyFont="1" applyFill="1" applyBorder="1" applyAlignment="1"/>
    <xf numFmtId="0" fontId="21" fillId="4" borderId="0" xfId="5" applyNumberFormat="1" applyFont="1" applyFill="1" applyBorder="1" applyAlignment="1" applyProtection="1">
      <alignment horizontal="left" vertical="top" wrapText="1"/>
      <protection locked="0"/>
    </xf>
    <xf numFmtId="0" fontId="22" fillId="7" borderId="101" xfId="5" applyFont="1" applyFill="1" applyBorder="1" applyAlignment="1">
      <alignment vertical="center"/>
    </xf>
    <xf numFmtId="0" fontId="22" fillId="7" borderId="102" xfId="5" applyFont="1" applyFill="1" applyBorder="1" applyAlignment="1">
      <alignment horizontal="center" vertical="center" wrapText="1"/>
    </xf>
    <xf numFmtId="0" fontId="22" fillId="7" borderId="103" xfId="5" applyFont="1" applyFill="1" applyBorder="1" applyAlignment="1">
      <alignment horizontal="center" vertical="center"/>
    </xf>
    <xf numFmtId="0" fontId="21" fillId="4" borderId="104" xfId="5" applyFont="1" applyFill="1" applyBorder="1" applyAlignment="1">
      <alignment vertical="top"/>
    </xf>
    <xf numFmtId="2" fontId="21" fillId="4" borderId="105" xfId="5" applyNumberFormat="1" applyFont="1" applyFill="1" applyBorder="1" applyAlignment="1">
      <alignment horizontal="center" vertical="top"/>
    </xf>
    <xf numFmtId="2" fontId="22" fillId="4" borderId="13" xfId="5" applyNumberFormat="1" applyFont="1" applyFill="1" applyBorder="1" applyAlignment="1" applyProtection="1">
      <alignment horizontal="center" vertical="top"/>
    </xf>
    <xf numFmtId="0" fontId="21" fillId="4" borderId="9" xfId="5" applyFont="1" applyFill="1" applyBorder="1" applyAlignment="1">
      <alignment vertical="top"/>
    </xf>
    <xf numFmtId="2" fontId="21" fillId="4" borderId="24" xfId="5" applyNumberFormat="1" applyFont="1" applyFill="1" applyBorder="1" applyAlignment="1">
      <alignment horizontal="center" vertical="top"/>
    </xf>
    <xf numFmtId="0" fontId="21" fillId="4" borderId="14" xfId="5" applyFont="1" applyFill="1" applyBorder="1" applyAlignment="1">
      <alignment vertical="top"/>
    </xf>
    <xf numFmtId="2" fontId="21" fillId="4" borderId="35" xfId="5" applyNumberFormat="1" applyFont="1" applyFill="1" applyBorder="1" applyAlignment="1">
      <alignment horizontal="center" vertical="top"/>
    </xf>
    <xf numFmtId="2" fontId="22" fillId="4" borderId="18" xfId="5" applyNumberFormat="1" applyFont="1" applyFill="1" applyBorder="1" applyAlignment="1" applyProtection="1">
      <alignment horizontal="center" vertical="top"/>
    </xf>
    <xf numFmtId="0" fontId="21" fillId="4" borderId="0" xfId="5" applyFont="1" applyFill="1" applyBorder="1" applyAlignment="1">
      <alignment vertical="top"/>
    </xf>
    <xf numFmtId="2" fontId="21" fillId="4" borderId="0" xfId="5" applyNumberFormat="1" applyFont="1" applyFill="1" applyBorder="1" applyAlignment="1">
      <alignment horizontal="center" vertical="center"/>
    </xf>
    <xf numFmtId="2" fontId="21" fillId="4" borderId="0" xfId="5" applyNumberFormat="1" applyFont="1" applyFill="1" applyBorder="1" applyAlignment="1">
      <alignment horizontal="center" vertical="top"/>
    </xf>
    <xf numFmtId="2" fontId="22" fillId="4" borderId="0" xfId="5" applyNumberFormat="1" applyFont="1" applyFill="1" applyBorder="1" applyAlignment="1" applyProtection="1">
      <alignment horizontal="center" vertical="top"/>
    </xf>
    <xf numFmtId="0" fontId="22" fillId="7" borderId="106" xfId="5" applyFont="1" applyFill="1" applyBorder="1" applyAlignment="1">
      <alignment vertical="center"/>
    </xf>
    <xf numFmtId="0" fontId="22" fillId="7" borderId="66" xfId="5" applyFont="1" applyFill="1" applyBorder="1" applyAlignment="1">
      <alignment horizontal="center" vertical="center"/>
    </xf>
    <xf numFmtId="0" fontId="21" fillId="0" borderId="9" xfId="5" applyNumberFormat="1" applyFont="1" applyFill="1" applyBorder="1" applyAlignment="1" applyProtection="1">
      <alignment horizontal="left" vertical="top"/>
      <protection locked="0"/>
    </xf>
    <xf numFmtId="0" fontId="21" fillId="4" borderId="11" xfId="5" applyNumberFormat="1" applyFont="1" applyFill="1" applyBorder="1" applyAlignment="1" applyProtection="1">
      <alignment horizontal="center" vertical="center"/>
      <protection locked="0"/>
    </xf>
    <xf numFmtId="0" fontId="21" fillId="4" borderId="13" xfId="5" applyNumberFormat="1" applyFont="1" applyFill="1" applyBorder="1" applyAlignment="1" applyProtection="1">
      <alignment horizontal="center" vertical="center"/>
      <protection locked="0"/>
    </xf>
    <xf numFmtId="2" fontId="21" fillId="4" borderId="11" xfId="5" applyNumberFormat="1" applyFont="1" applyFill="1" applyBorder="1" applyAlignment="1">
      <alignment horizontal="center" vertical="center"/>
    </xf>
    <xf numFmtId="2" fontId="22" fillId="4" borderId="13" xfId="5" applyNumberFormat="1" applyFont="1" applyFill="1" applyBorder="1" applyAlignment="1" applyProtection="1">
      <alignment horizontal="center" vertical="center"/>
    </xf>
    <xf numFmtId="0" fontId="39" fillId="0" borderId="107" xfId="5" applyFont="1" applyFill="1" applyBorder="1" applyAlignment="1">
      <alignment vertical="top"/>
    </xf>
    <xf numFmtId="2" fontId="35" fillId="4" borderId="68" xfId="5" applyNumberFormat="1" applyFont="1" applyFill="1" applyBorder="1" applyAlignment="1">
      <alignment horizontal="center" vertical="center"/>
    </xf>
    <xf numFmtId="2" fontId="35" fillId="4" borderId="70" xfId="5" applyNumberFormat="1" applyFont="1" applyFill="1" applyBorder="1" applyAlignment="1" applyProtection="1">
      <alignment horizontal="center" vertical="center"/>
    </xf>
    <xf numFmtId="2" fontId="21" fillId="4" borderId="11" xfId="5" applyNumberFormat="1" applyFont="1" applyFill="1" applyBorder="1" applyAlignment="1" applyProtection="1">
      <alignment horizontal="center" vertical="center"/>
      <protection locked="0"/>
    </xf>
    <xf numFmtId="2" fontId="22" fillId="4" borderId="13" xfId="5" applyNumberFormat="1" applyFont="1" applyFill="1" applyBorder="1" applyAlignment="1" applyProtection="1">
      <alignment horizontal="center" vertical="center"/>
      <protection locked="0"/>
    </xf>
    <xf numFmtId="0" fontId="39" fillId="4" borderId="108" xfId="5" applyFont="1" applyFill="1" applyBorder="1" applyAlignment="1">
      <alignment vertical="top"/>
    </xf>
    <xf numFmtId="2" fontId="35" fillId="4" borderId="85" xfId="5" applyNumberFormat="1" applyFont="1" applyFill="1" applyBorder="1" applyAlignment="1">
      <alignment horizontal="center" vertical="center"/>
    </xf>
    <xf numFmtId="2" fontId="35" fillId="4" borderId="109" xfId="5" applyNumberFormat="1" applyFont="1" applyFill="1" applyBorder="1" applyAlignment="1" applyProtection="1">
      <alignment horizontal="center" vertical="center"/>
    </xf>
    <xf numFmtId="0" fontId="39" fillId="4" borderId="0" xfId="5" applyFont="1" applyFill="1" applyBorder="1" applyAlignment="1">
      <alignment vertical="top"/>
    </xf>
    <xf numFmtId="0" fontId="35" fillId="4" borderId="0" xfId="5" applyFont="1" applyFill="1" applyBorder="1" applyAlignment="1">
      <alignment horizontal="center" vertical="center"/>
    </xf>
    <xf numFmtId="0" fontId="35" fillId="4" borderId="0" xfId="5" applyNumberFormat="1" applyFont="1" applyFill="1" applyBorder="1" applyAlignment="1" applyProtection="1">
      <alignment horizontal="center" vertical="center"/>
    </xf>
    <xf numFmtId="0" fontId="22" fillId="7" borderId="111" xfId="5" applyFont="1" applyFill="1" applyBorder="1" applyAlignment="1">
      <alignment vertical="center"/>
    </xf>
    <xf numFmtId="0" fontId="22" fillId="7" borderId="112" xfId="5" applyFont="1" applyFill="1" applyBorder="1" applyAlignment="1">
      <alignment horizontal="center" vertical="center"/>
    </xf>
    <xf numFmtId="0" fontId="21" fillId="4" borderId="113" xfId="5" applyFont="1" applyFill="1" applyBorder="1" applyAlignment="1">
      <alignment vertical="top"/>
    </xf>
    <xf numFmtId="2" fontId="21" fillId="4" borderId="105" xfId="5" applyNumberFormat="1" applyFont="1" applyFill="1" applyBorder="1" applyAlignment="1">
      <alignment horizontal="center" vertical="center"/>
    </xf>
    <xf numFmtId="2" fontId="22" fillId="4" borderId="53" xfId="5" applyNumberFormat="1" applyFont="1" applyFill="1" applyBorder="1" applyAlignment="1" applyProtection="1">
      <alignment horizontal="center" vertical="center"/>
    </xf>
    <xf numFmtId="0" fontId="21" fillId="4" borderId="51" xfId="5" applyFont="1" applyFill="1" applyBorder="1" applyAlignment="1">
      <alignment vertical="top"/>
    </xf>
    <xf numFmtId="0" fontId="21" fillId="4" borderId="24" xfId="5" applyNumberFormat="1" applyFont="1" applyFill="1" applyBorder="1" applyAlignment="1">
      <alignment horizontal="center" vertical="center"/>
    </xf>
    <xf numFmtId="0" fontId="39" fillId="4" borderId="114" xfId="5" applyFont="1" applyFill="1" applyBorder="1" applyAlignment="1">
      <alignment vertical="top"/>
    </xf>
    <xf numFmtId="0" fontId="35" fillId="4" borderId="115" xfId="5" applyNumberFormat="1" applyFont="1" applyFill="1" applyBorder="1" applyAlignment="1">
      <alignment horizontal="center" vertical="center"/>
    </xf>
    <xf numFmtId="2" fontId="35" fillId="4" borderId="116" xfId="5" applyNumberFormat="1" applyFont="1" applyFill="1" applyBorder="1" applyAlignment="1" applyProtection="1">
      <alignment horizontal="center" vertical="center"/>
    </xf>
    <xf numFmtId="0" fontId="21" fillId="0" borderId="51" xfId="5" applyNumberFormat="1" applyFont="1" applyFill="1" applyBorder="1" applyAlignment="1"/>
    <xf numFmtId="0" fontId="21" fillId="0" borderId="53" xfId="5" applyNumberFormat="1" applyFont="1" applyFill="1" applyBorder="1" applyAlignment="1"/>
    <xf numFmtId="0" fontId="22" fillId="7" borderId="117" xfId="5" applyFont="1" applyFill="1" applyBorder="1" applyAlignment="1">
      <alignment horizontal="center" vertical="center" wrapText="1"/>
    </xf>
    <xf numFmtId="0" fontId="21" fillId="4" borderId="113" xfId="5" applyFont="1" applyFill="1" applyBorder="1" applyAlignment="1">
      <alignment horizontal="left" vertical="center"/>
    </xf>
    <xf numFmtId="2" fontId="22" fillId="4" borderId="118" xfId="5" applyNumberFormat="1" applyFont="1" applyFill="1" applyBorder="1" applyAlignment="1" applyProtection="1">
      <alignment horizontal="center" vertical="center"/>
    </xf>
    <xf numFmtId="0" fontId="21" fillId="4" borderId="51" xfId="5" applyFont="1" applyFill="1" applyBorder="1" applyAlignment="1">
      <alignment horizontal="left" vertical="center"/>
    </xf>
    <xf numFmtId="2" fontId="21" fillId="4" borderId="24" xfId="5" applyNumberFormat="1" applyFont="1" applyFill="1" applyBorder="1" applyAlignment="1">
      <alignment horizontal="center" vertical="center"/>
    </xf>
    <xf numFmtId="0" fontId="21" fillId="4" borderId="119" xfId="5" applyFont="1" applyFill="1" applyBorder="1" applyAlignment="1">
      <alignment horizontal="left" vertical="center"/>
    </xf>
    <xf numFmtId="2" fontId="21" fillId="4" borderId="120" xfId="5" applyNumberFormat="1" applyFont="1" applyFill="1" applyBorder="1" applyAlignment="1">
      <alignment horizontal="center" vertical="center"/>
    </xf>
    <xf numFmtId="2" fontId="22" fillId="4" borderId="121" xfId="5" applyNumberFormat="1" applyFont="1" applyFill="1" applyBorder="1" applyAlignment="1" applyProtection="1">
      <alignment horizontal="center" vertical="center"/>
    </xf>
    <xf numFmtId="2" fontId="35" fillId="4" borderId="115" xfId="5" applyNumberFormat="1" applyFont="1" applyFill="1" applyBorder="1" applyAlignment="1">
      <alignment horizontal="center" vertical="center"/>
    </xf>
    <xf numFmtId="0" fontId="40" fillId="4" borderId="0" xfId="5" applyNumberFormat="1" applyFont="1" applyFill="1" applyBorder="1" applyAlignment="1" applyProtection="1">
      <alignment horizontal="left" vertical="top" wrapText="1"/>
      <protection locked="0"/>
    </xf>
    <xf numFmtId="0" fontId="12" fillId="4" borderId="0" xfId="5" applyNumberFormat="1" applyFont="1" applyFill="1" applyBorder="1" applyAlignment="1" applyProtection="1">
      <alignment horizontal="left" vertical="top" wrapText="1"/>
      <protection locked="0"/>
    </xf>
    <xf numFmtId="0" fontId="6" fillId="4" borderId="0" xfId="5" quotePrefix="1" applyNumberFormat="1" applyFont="1" applyFill="1" applyBorder="1" applyAlignment="1" applyProtection="1">
      <alignment horizontal="right" vertical="top" wrapText="1"/>
      <protection locked="0"/>
    </xf>
    <xf numFmtId="0" fontId="41" fillId="4" borderId="0" xfId="5" applyNumberFormat="1" applyFont="1" applyFill="1" applyBorder="1" applyAlignment="1" applyProtection="1">
      <alignment horizontal="right" vertical="top" wrapText="1"/>
    </xf>
    <xf numFmtId="0" fontId="40" fillId="0" borderId="0" xfId="5" applyNumberFormat="1" applyFont="1" applyFill="1" applyBorder="1" applyAlignment="1"/>
    <xf numFmtId="0" fontId="40" fillId="4" borderId="0" xfId="5" applyNumberFormat="1" applyFont="1" applyFill="1" applyBorder="1" applyAlignment="1" applyProtection="1">
      <alignment horizontal="left" vertical="top"/>
      <protection locked="0"/>
    </xf>
    <xf numFmtId="0" fontId="22" fillId="7" borderId="120" xfId="5" applyFont="1" applyFill="1" applyBorder="1" applyAlignment="1">
      <alignment horizontal="center" vertical="center" wrapText="1"/>
    </xf>
    <xf numFmtId="0" fontId="22" fillId="7" borderId="120" xfId="5" applyFont="1" applyFill="1" applyBorder="1" applyAlignment="1">
      <alignment horizontal="center" vertical="center"/>
    </xf>
    <xf numFmtId="0" fontId="22" fillId="7" borderId="83" xfId="5" applyFont="1" applyFill="1" applyBorder="1" applyAlignment="1">
      <alignment horizontal="center" vertical="center" wrapText="1"/>
    </xf>
    <xf numFmtId="0" fontId="22" fillId="7" borderId="83" xfId="5" applyFont="1" applyFill="1" applyBorder="1" applyAlignment="1">
      <alignment horizontal="center" vertical="center"/>
    </xf>
    <xf numFmtId="0" fontId="22" fillId="7" borderId="79" xfId="5" applyFont="1" applyFill="1" applyBorder="1" applyAlignment="1">
      <alignment horizontal="center" vertical="center"/>
    </xf>
    <xf numFmtId="0" fontId="22" fillId="4" borderId="129" xfId="5" applyFont="1" applyFill="1" applyBorder="1" applyAlignment="1">
      <alignment horizontal="center" vertical="center" wrapText="1"/>
    </xf>
    <xf numFmtId="2" fontId="21" fillId="4" borderId="130" xfId="5" applyNumberFormat="1" applyFont="1" applyFill="1" applyBorder="1" applyAlignment="1">
      <alignment horizontal="center" vertical="center" wrapText="1"/>
    </xf>
    <xf numFmtId="2" fontId="22" fillId="4" borderId="130" xfId="5" applyNumberFormat="1" applyFont="1" applyFill="1" applyBorder="1" applyAlignment="1">
      <alignment horizontal="center" vertical="center" wrapText="1"/>
    </xf>
    <xf numFmtId="2" fontId="22" fillId="4" borderId="131" xfId="5" applyNumberFormat="1" applyFont="1" applyFill="1" applyBorder="1" applyAlignment="1" applyProtection="1">
      <alignment horizontal="center" vertical="center" wrapText="1"/>
    </xf>
    <xf numFmtId="0" fontId="21" fillId="0" borderId="128" xfId="5" applyNumberFormat="1" applyFont="1" applyFill="1" applyBorder="1" applyAlignment="1">
      <alignment vertical="center"/>
    </xf>
    <xf numFmtId="2" fontId="21" fillId="0" borderId="83" xfId="5" applyNumberFormat="1" applyFont="1" applyFill="1" applyBorder="1" applyAlignment="1">
      <alignment horizontal="center" vertical="center"/>
    </xf>
    <xf numFmtId="2" fontId="22" fillId="0" borderId="83" xfId="5" applyNumberFormat="1" applyFont="1" applyFill="1" applyBorder="1" applyAlignment="1">
      <alignment horizontal="center" vertical="center"/>
    </xf>
    <xf numFmtId="2" fontId="22" fillId="0" borderId="79" xfId="5" applyNumberFormat="1" applyFont="1" applyFill="1" applyBorder="1" applyAlignment="1">
      <alignment horizontal="center" vertical="center"/>
    </xf>
    <xf numFmtId="0" fontId="21" fillId="0" borderId="129" xfId="5" applyNumberFormat="1" applyFont="1" applyFill="1" applyBorder="1" applyAlignment="1">
      <alignment vertical="center"/>
    </xf>
    <xf numFmtId="2" fontId="21" fillId="0" borderId="130" xfId="5" applyNumberFormat="1" applyFont="1" applyFill="1" applyBorder="1" applyAlignment="1">
      <alignment horizontal="center" vertical="center"/>
    </xf>
    <xf numFmtId="2" fontId="22" fillId="0" borderId="130" xfId="5" applyNumberFormat="1" applyFont="1" applyFill="1" applyBorder="1" applyAlignment="1">
      <alignment horizontal="center" vertical="center"/>
    </xf>
    <xf numFmtId="2" fontId="22" fillId="0" borderId="131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vertical="center"/>
    </xf>
    <xf numFmtId="0" fontId="42" fillId="4" borderId="0" xfId="5" applyNumberFormat="1" applyFont="1" applyFill="1" applyBorder="1" applyAlignment="1" applyProtection="1">
      <alignment vertical="top"/>
      <protection locked="0"/>
    </xf>
    <xf numFmtId="0" fontId="21" fillId="4" borderId="0" xfId="5" applyNumberFormat="1" applyFont="1" applyFill="1" applyBorder="1" applyAlignment="1" applyProtection="1">
      <alignment horizontal="left" vertical="center" wrapText="1"/>
      <protection locked="0"/>
    </xf>
    <xf numFmtId="0" fontId="22" fillId="7" borderId="132" xfId="5" applyNumberFormat="1" applyFont="1" applyFill="1" applyBorder="1" applyAlignment="1" applyProtection="1">
      <alignment horizontal="left" vertical="center" wrapText="1"/>
    </xf>
    <xf numFmtId="0" fontId="22" fillId="7" borderId="112" xfId="5" applyFont="1" applyFill="1" applyBorder="1" applyAlignment="1">
      <alignment horizontal="center" vertical="center" wrapText="1"/>
    </xf>
    <xf numFmtId="0" fontId="21" fillId="0" borderId="133" xfId="5" applyFont="1" applyFill="1" applyBorder="1" applyAlignment="1">
      <alignment horizontal="left" vertical="top" wrapText="1"/>
    </xf>
    <xf numFmtId="2" fontId="21" fillId="0" borderId="83" xfId="5" applyNumberFormat="1" applyFont="1" applyFill="1" applyBorder="1" applyAlignment="1">
      <alignment horizontal="center" vertical="center" wrapText="1"/>
    </xf>
    <xf numFmtId="2" fontId="22" fillId="0" borderId="78" xfId="5" applyNumberFormat="1" applyFont="1" applyFill="1" applyBorder="1" applyAlignment="1">
      <alignment horizontal="center" vertical="center" wrapText="1"/>
    </xf>
    <xf numFmtId="0" fontId="22" fillId="7" borderId="133" xfId="5" applyNumberFormat="1" applyFont="1" applyFill="1" applyBorder="1" applyAlignment="1" applyProtection="1">
      <alignment horizontal="left" vertical="center" wrapText="1"/>
    </xf>
    <xf numFmtId="2" fontId="21" fillId="7" borderId="83" xfId="5" applyNumberFormat="1" applyFont="1" applyFill="1" applyBorder="1" applyAlignment="1" applyProtection="1">
      <alignment horizontal="center" vertical="center" wrapText="1"/>
      <protection locked="0"/>
    </xf>
    <xf numFmtId="2" fontId="22" fillId="7" borderId="78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51" xfId="5" applyNumberFormat="1" applyFont="1" applyFill="1" applyBorder="1" applyAlignment="1" applyProtection="1">
      <alignment horizontal="left" vertical="top" wrapText="1"/>
      <protection locked="0"/>
    </xf>
    <xf numFmtId="2" fontId="21" fillId="0" borderId="24" xfId="5" applyNumberFormat="1" applyFont="1" applyFill="1" applyBorder="1" applyAlignment="1" applyProtection="1">
      <alignment horizontal="center" vertical="center" wrapText="1"/>
      <protection locked="0"/>
    </xf>
    <xf numFmtId="2" fontId="22" fillId="0" borderId="60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134" xfId="5" applyFont="1" applyFill="1" applyBorder="1" applyAlignment="1">
      <alignment horizontal="left" vertical="top" wrapText="1"/>
    </xf>
    <xf numFmtId="2" fontId="21" fillId="0" borderId="115" xfId="5" applyNumberFormat="1" applyFont="1" applyFill="1" applyBorder="1" applyAlignment="1">
      <alignment horizontal="center" vertical="center" wrapText="1"/>
    </xf>
    <xf numFmtId="2" fontId="22" fillId="0" borderId="80" xfId="5" applyNumberFormat="1" applyFont="1" applyFill="1" applyBorder="1" applyAlignment="1">
      <alignment horizontal="center" vertical="center" wrapText="1"/>
    </xf>
    <xf numFmtId="0" fontId="21" fillId="0" borderId="0" xfId="5" applyNumberFormat="1" applyFont="1" applyFill="1" applyBorder="1" applyAlignment="1" applyProtection="1">
      <alignment horizontal="left" vertical="top" wrapText="1"/>
      <protection locked="0"/>
    </xf>
    <xf numFmtId="0" fontId="22" fillId="7" borderId="135" xfId="5" applyNumberFormat="1" applyFont="1" applyFill="1" applyBorder="1" applyAlignment="1" applyProtection="1">
      <alignment horizontal="center" vertical="center" wrapText="1"/>
    </xf>
    <xf numFmtId="0" fontId="22" fillId="7" borderId="117" xfId="5" applyNumberFormat="1" applyFont="1" applyFill="1" applyBorder="1" applyAlignment="1" applyProtection="1">
      <alignment horizontal="center" vertical="center" wrapText="1"/>
    </xf>
    <xf numFmtId="0" fontId="21" fillId="7" borderId="136" xfId="5" applyNumberFormat="1" applyFont="1" applyFill="1" applyBorder="1" applyAlignment="1" applyProtection="1">
      <alignment horizontal="center" vertical="center" wrapText="1"/>
    </xf>
    <xf numFmtId="0" fontId="22" fillId="7" borderId="137" xfId="5" applyFont="1" applyFill="1" applyBorder="1" applyAlignment="1">
      <alignment horizontal="center" vertical="center" wrapText="1"/>
    </xf>
    <xf numFmtId="0" fontId="21" fillId="7" borderId="137" xfId="5" applyFont="1" applyFill="1" applyBorder="1" applyAlignment="1">
      <alignment horizontal="center" vertical="center" wrapText="1"/>
    </xf>
    <xf numFmtId="0" fontId="22" fillId="7" borderId="136" xfId="5" applyNumberFormat="1" applyFont="1" applyFill="1" applyBorder="1" applyAlignment="1" applyProtection="1">
      <alignment horizontal="center" vertical="center" wrapText="1"/>
    </xf>
    <xf numFmtId="2" fontId="21" fillId="0" borderId="105" xfId="5" applyNumberFormat="1" applyFont="1" applyFill="1" applyBorder="1" applyAlignment="1">
      <alignment horizontal="center" vertical="center" wrapText="1"/>
    </xf>
    <xf numFmtId="2" fontId="22" fillId="0" borderId="138" xfId="5" applyNumberFormat="1" applyFont="1" applyFill="1" applyBorder="1" applyAlignment="1">
      <alignment horizontal="center" vertical="center" wrapText="1"/>
    </xf>
    <xf numFmtId="0" fontId="21" fillId="0" borderId="4" xfId="5" applyNumberFormat="1" applyFont="1" applyFill="1" applyBorder="1" applyAlignment="1"/>
    <xf numFmtId="0" fontId="21" fillId="0" borderId="8" xfId="5" applyNumberFormat="1" applyFont="1" applyFill="1" applyBorder="1" applyAlignment="1"/>
    <xf numFmtId="0" fontId="21" fillId="0" borderId="13" xfId="5" applyNumberFormat="1" applyFont="1" applyFill="1" applyBorder="1" applyAlignment="1"/>
    <xf numFmtId="0" fontId="21" fillId="0" borderId="14" xfId="5" applyNumberFormat="1" applyFont="1" applyFill="1" applyBorder="1" applyAlignment="1"/>
    <xf numFmtId="0" fontId="21" fillId="0" borderId="18" xfId="5" applyNumberFormat="1" applyFont="1" applyFill="1" applyBorder="1" applyAlignment="1"/>
    <xf numFmtId="0" fontId="18" fillId="0" borderId="0" xfId="0" applyFont="1"/>
    <xf numFmtId="0" fontId="45" fillId="0" borderId="0" xfId="17" applyFont="1" applyAlignment="1" applyProtection="1"/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25" fillId="4" borderId="58" xfId="11" applyNumberFormat="1" applyFont="1" applyFill="1" applyBorder="1" applyAlignment="1" applyProtection="1">
      <alignment horizontal="center"/>
      <protection locked="0"/>
    </xf>
    <xf numFmtId="0" fontId="25" fillId="4" borderId="59" xfId="11" applyNumberFormat="1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center"/>
    </xf>
    <xf numFmtId="2" fontId="6" fillId="0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top"/>
    </xf>
    <xf numFmtId="2" fontId="22" fillId="0" borderId="0" xfId="2" applyNumberFormat="1" applyFont="1" applyFill="1" applyBorder="1" applyAlignment="1">
      <alignment horizontal="center" vertical="center"/>
    </xf>
    <xf numFmtId="2" fontId="4" fillId="0" borderId="49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0" fontId="24" fillId="0" borderId="0" xfId="5" applyNumberFormat="1" applyFont="1" applyFill="1" applyBorder="1" applyAlignment="1">
      <alignment horizontal="center" vertical="distributed"/>
    </xf>
    <xf numFmtId="0" fontId="24" fillId="0" borderId="33" xfId="5" applyNumberFormat="1" applyFont="1" applyFill="1" applyBorder="1" applyAlignment="1">
      <alignment horizontal="center" vertical="distributed"/>
    </xf>
    <xf numFmtId="0" fontId="5" fillId="0" borderId="0" xfId="2" applyFont="1" applyFill="1" applyBorder="1" applyAlignment="1">
      <alignment horizontal="left" wrapText="1"/>
    </xf>
    <xf numFmtId="0" fontId="12" fillId="0" borderId="0" xfId="5" applyNumberFormat="1" applyFont="1" applyFill="1" applyBorder="1" applyAlignment="1">
      <alignment horizontal="center" vertical="center"/>
    </xf>
    <xf numFmtId="0" fontId="22" fillId="0" borderId="0" xfId="5" applyNumberFormat="1" applyFont="1" applyFill="1" applyBorder="1" applyAlignment="1">
      <alignment horizontal="center" vertical="center"/>
    </xf>
    <xf numFmtId="0" fontId="27" fillId="0" borderId="0" xfId="5" applyNumberFormat="1" applyFont="1" applyFill="1" applyBorder="1" applyAlignment="1">
      <alignment horizontal="center" vertical="center"/>
    </xf>
    <xf numFmtId="0" fontId="27" fillId="0" borderId="0" xfId="5" applyNumberFormat="1" applyFont="1" applyFill="1" applyBorder="1" applyAlignment="1">
      <alignment horizontal="center" vertical="center" wrapText="1"/>
    </xf>
    <xf numFmtId="0" fontId="22" fillId="0" borderId="0" xfId="5" applyNumberFormat="1" applyFont="1" applyFill="1" applyBorder="1" applyAlignment="1">
      <alignment horizontal="center" vertical="distributed"/>
    </xf>
    <xf numFmtId="0" fontId="22" fillId="0" borderId="0" xfId="5" applyNumberFormat="1" applyFont="1" applyFill="1" applyBorder="1" applyAlignment="1">
      <alignment horizontal="center" vertical="distributed" wrapText="1"/>
    </xf>
    <xf numFmtId="0" fontId="22" fillId="0" borderId="33" xfId="5" applyNumberFormat="1" applyFont="1" applyFill="1" applyBorder="1" applyAlignment="1">
      <alignment horizontal="center" vertical="distributed" wrapText="1"/>
    </xf>
    <xf numFmtId="2" fontId="21" fillId="0" borderId="1" xfId="2" applyNumberFormat="1" applyFont="1" applyFill="1" applyBorder="1" applyAlignment="1">
      <alignment horizontal="center" vertical="center"/>
    </xf>
    <xf numFmtId="2" fontId="21" fillId="0" borderId="3" xfId="2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7" fillId="0" borderId="0" xfId="2" applyNumberFormat="1" applyFont="1" applyFill="1" applyBorder="1" applyAlignment="1">
      <alignment horizontal="center" vertical="center" wrapText="1"/>
    </xf>
    <xf numFmtId="0" fontId="22" fillId="0" borderId="0" xfId="2" applyNumberFormat="1" applyFont="1" applyFill="1" applyBorder="1" applyAlignment="1">
      <alignment horizontal="center" vertical="center"/>
    </xf>
    <xf numFmtId="2" fontId="22" fillId="4" borderId="1" xfId="2" applyNumberFormat="1" applyFont="1" applyFill="1" applyBorder="1" applyAlignment="1" applyProtection="1">
      <alignment horizontal="center" vertical="center" wrapText="1"/>
    </xf>
    <xf numFmtId="2" fontId="22" fillId="4" borderId="2" xfId="2" applyNumberFormat="1" applyFont="1" applyFill="1" applyBorder="1" applyAlignment="1" applyProtection="1">
      <alignment horizontal="center" vertical="center" wrapText="1"/>
    </xf>
    <xf numFmtId="2" fontId="22" fillId="4" borderId="3" xfId="2" applyNumberFormat="1" applyFont="1" applyFill="1" applyBorder="1" applyAlignment="1" applyProtection="1">
      <alignment horizontal="center" vertical="center" wrapText="1"/>
    </xf>
    <xf numFmtId="0" fontId="22" fillId="4" borderId="1" xfId="2" applyNumberFormat="1" applyFont="1" applyFill="1" applyBorder="1" applyAlignment="1" applyProtection="1">
      <alignment horizontal="center" vertical="center" wrapText="1"/>
    </xf>
    <xf numFmtId="0" fontId="22" fillId="4" borderId="2" xfId="2" applyNumberFormat="1" applyFont="1" applyFill="1" applyBorder="1" applyAlignment="1" applyProtection="1">
      <alignment horizontal="center" vertical="center" wrapText="1"/>
    </xf>
    <xf numFmtId="17" fontId="22" fillId="0" borderId="1" xfId="2" applyNumberFormat="1" applyFont="1" applyFill="1" applyBorder="1" applyAlignment="1">
      <alignment horizontal="center" vertical="center"/>
    </xf>
    <xf numFmtId="0" fontId="22" fillId="0" borderId="3" xfId="2" applyNumberFormat="1" applyFont="1" applyFill="1" applyBorder="1" applyAlignment="1">
      <alignment horizontal="center" vertical="center"/>
    </xf>
    <xf numFmtId="0" fontId="22" fillId="4" borderId="0" xfId="11" applyFont="1" applyFill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7" fillId="0" borderId="33" xfId="2" applyFont="1" applyBorder="1" applyAlignment="1">
      <alignment horizontal="left" vertical="top" wrapText="1"/>
    </xf>
    <xf numFmtId="167" fontId="6" fillId="4" borderId="4" xfId="15" applyNumberFormat="1" applyFont="1" applyFill="1" applyBorder="1" applyAlignment="1" applyProtection="1">
      <alignment horizontal="center" vertical="center" wrapText="1"/>
    </xf>
    <xf numFmtId="167" fontId="6" fillId="4" borderId="63" xfId="15" applyNumberFormat="1" applyFont="1" applyFill="1" applyBorder="1" applyAlignment="1" applyProtection="1">
      <alignment horizontal="center" vertical="center" wrapText="1"/>
    </xf>
    <xf numFmtId="167" fontId="6" fillId="4" borderId="8" xfId="15" applyNumberFormat="1" applyFont="1" applyFill="1" applyBorder="1" applyAlignment="1" applyProtection="1">
      <alignment horizontal="center" vertical="center" wrapText="1"/>
    </xf>
    <xf numFmtId="167" fontId="6" fillId="4" borderId="14" xfId="15" applyNumberFormat="1" applyFont="1" applyFill="1" applyBorder="1" applyAlignment="1" applyProtection="1">
      <alignment horizontal="center" vertical="center" wrapText="1"/>
    </xf>
    <xf numFmtId="167" fontId="6" fillId="4" borderId="33" xfId="15" applyNumberFormat="1" applyFont="1" applyFill="1" applyBorder="1" applyAlignment="1" applyProtection="1">
      <alignment horizontal="center" vertical="center" wrapText="1"/>
    </xf>
    <xf numFmtId="167" fontId="6" fillId="4" borderId="18" xfId="15" applyNumberFormat="1" applyFont="1" applyFill="1" applyBorder="1" applyAlignment="1" applyProtection="1">
      <alignment horizontal="center" vertical="center" wrapText="1"/>
    </xf>
    <xf numFmtId="167" fontId="27" fillId="4" borderId="0" xfId="15" quotePrefix="1" applyNumberFormat="1" applyFont="1" applyFill="1" applyBorder="1" applyAlignment="1" applyProtection="1">
      <alignment horizontal="center"/>
    </xf>
    <xf numFmtId="167" fontId="7" fillId="4" borderId="0" xfId="15" applyNumberFormat="1" applyFont="1" applyFill="1" applyBorder="1" applyAlignment="1" applyProtection="1">
      <alignment horizontal="center" vertical="center"/>
    </xf>
    <xf numFmtId="0" fontId="36" fillId="4" borderId="0" xfId="15" applyFont="1" applyFill="1" applyAlignment="1">
      <alignment horizontal="left" vertical="top" wrapText="1"/>
    </xf>
    <xf numFmtId="0" fontId="36" fillId="4" borderId="0" xfId="15" applyFont="1" applyFill="1" applyAlignment="1">
      <alignment vertical="top" wrapText="1"/>
    </xf>
    <xf numFmtId="167" fontId="6" fillId="4" borderId="1" xfId="15" applyNumberFormat="1" applyFont="1" applyFill="1" applyBorder="1" applyAlignment="1" applyProtection="1">
      <alignment horizontal="center" vertical="center"/>
    </xf>
    <xf numFmtId="167" fontId="6" fillId="4" borderId="2" xfId="15" applyNumberFormat="1" applyFont="1" applyFill="1" applyBorder="1" applyAlignment="1" applyProtection="1">
      <alignment horizontal="center" vertical="center"/>
    </xf>
    <xf numFmtId="167" fontId="6" fillId="4" borderId="3" xfId="15" applyNumberFormat="1" applyFont="1" applyFill="1" applyBorder="1" applyAlignment="1" applyProtection="1">
      <alignment horizontal="center" vertical="center"/>
    </xf>
    <xf numFmtId="167" fontId="7" fillId="4" borderId="0" xfId="15" applyNumberFormat="1" applyFont="1" applyFill="1" applyBorder="1" applyAlignment="1" applyProtection="1">
      <alignment horizontal="center"/>
    </xf>
    <xf numFmtId="167" fontId="27" fillId="4" borderId="0" xfId="15" applyNumberFormat="1" applyFont="1" applyFill="1" applyBorder="1" applyAlignment="1" applyProtection="1">
      <alignment horizontal="center"/>
    </xf>
    <xf numFmtId="167" fontId="27" fillId="4" borderId="0" xfId="15" quotePrefix="1" applyNumberFormat="1" applyFont="1" applyFill="1" applyBorder="1" applyAlignment="1" applyProtection="1">
      <alignment horizontal="center" vertical="center"/>
    </xf>
    <xf numFmtId="167" fontId="27" fillId="4" borderId="0" xfId="15" applyNumberFormat="1" applyFont="1" applyFill="1" applyBorder="1" applyAlignment="1" applyProtection="1">
      <alignment horizontal="center" vertical="center"/>
    </xf>
    <xf numFmtId="167" fontId="6" fillId="4" borderId="0" xfId="15" applyNumberFormat="1" applyFont="1" applyFill="1" applyBorder="1" applyAlignment="1" applyProtection="1">
      <alignment horizontal="center"/>
    </xf>
    <xf numFmtId="0" fontId="22" fillId="0" borderId="4" xfId="5" applyNumberFormat="1" applyFont="1" applyFill="1" applyBorder="1" applyAlignment="1">
      <alignment horizontal="center" wrapText="1"/>
    </xf>
    <xf numFmtId="0" fontId="22" fillId="0" borderId="9" xfId="5" applyNumberFormat="1" applyFont="1" applyFill="1" applyBorder="1" applyAlignment="1">
      <alignment horizontal="center" wrapText="1"/>
    </xf>
    <xf numFmtId="0" fontId="7" fillId="0" borderId="0" xfId="2" applyFont="1" applyBorder="1" applyAlignment="1">
      <alignment horizontal="left" vertical="top" wrapText="1"/>
    </xf>
    <xf numFmtId="0" fontId="21" fillId="0" borderId="0" xfId="5" applyNumberFormat="1" applyFont="1" applyFill="1" applyBorder="1" applyAlignment="1">
      <alignment horizontal="center" vertical="center"/>
    </xf>
    <xf numFmtId="0" fontId="22" fillId="7" borderId="6" xfId="5" applyNumberFormat="1" applyFont="1" applyFill="1" applyBorder="1" applyAlignment="1">
      <alignment horizontal="center" vertical="center" wrapText="1"/>
    </xf>
    <xf numFmtId="0" fontId="22" fillId="7" borderId="11" xfId="5" applyNumberFormat="1" applyFont="1" applyFill="1" applyBorder="1" applyAlignment="1">
      <alignment horizontal="center" vertical="center" wrapText="1"/>
    </xf>
    <xf numFmtId="0" fontId="22" fillId="7" borderId="90" xfId="5" applyNumberFormat="1" applyFont="1" applyFill="1" applyBorder="1" applyAlignment="1">
      <alignment horizontal="center" vertical="center" wrapText="1"/>
    </xf>
    <xf numFmtId="0" fontId="15" fillId="4" borderId="110" xfId="5" applyNumberFormat="1" applyFont="1" applyFill="1" applyBorder="1" applyAlignment="1" applyProtection="1">
      <alignment horizontal="center" vertical="center"/>
    </xf>
    <xf numFmtId="0" fontId="24" fillId="4" borderId="51" xfId="5" applyNumberFormat="1" applyFont="1" applyFill="1" applyBorder="1" applyAlignment="1" applyProtection="1">
      <alignment horizontal="center" vertical="top" wrapText="1"/>
    </xf>
    <xf numFmtId="0" fontId="24" fillId="4" borderId="0" xfId="5" applyNumberFormat="1" applyFont="1" applyFill="1" applyBorder="1" applyAlignment="1" applyProtection="1">
      <alignment horizontal="center" vertical="top" wrapText="1"/>
    </xf>
    <xf numFmtId="0" fontId="24" fillId="4" borderId="53" xfId="5" applyNumberFormat="1" applyFont="1" applyFill="1" applyBorder="1" applyAlignment="1" applyProtection="1">
      <alignment horizontal="center" vertical="top" wrapText="1"/>
    </xf>
    <xf numFmtId="0" fontId="15" fillId="4" borderId="0" xfId="5" applyNumberFormat="1" applyFont="1" applyFill="1" applyBorder="1" applyAlignment="1" applyProtection="1">
      <alignment horizontal="center" vertical="center"/>
    </xf>
    <xf numFmtId="167" fontId="6" fillId="4" borderId="0" xfId="15" applyNumberFormat="1" applyFont="1" applyFill="1" applyBorder="1" applyAlignment="1" applyProtection="1">
      <alignment horizontal="center" vertical="center"/>
    </xf>
    <xf numFmtId="0" fontId="22" fillId="7" borderId="122" xfId="5" applyFont="1" applyFill="1" applyBorder="1" applyAlignment="1">
      <alignment horizontal="center" vertical="center" wrapText="1"/>
    </xf>
    <xf numFmtId="0" fontId="22" fillId="7" borderId="128" xfId="5" applyFont="1" applyFill="1" applyBorder="1" applyAlignment="1">
      <alignment horizontal="center" vertical="center" wrapText="1"/>
    </xf>
    <xf numFmtId="0" fontId="22" fillId="7" borderId="64" xfId="5" applyFont="1" applyFill="1" applyBorder="1" applyAlignment="1">
      <alignment horizontal="center" vertical="center" wrapText="1"/>
    </xf>
    <xf numFmtId="0" fontId="22" fillId="7" borderId="125" xfId="5" applyFont="1" applyFill="1" applyBorder="1" applyAlignment="1">
      <alignment horizontal="center" vertical="center" wrapText="1"/>
    </xf>
    <xf numFmtId="0" fontId="22" fillId="7" borderId="126" xfId="5" applyFont="1" applyFill="1" applyBorder="1" applyAlignment="1">
      <alignment horizontal="center" vertical="center" wrapText="1"/>
    </xf>
    <xf numFmtId="0" fontId="22" fillId="7" borderId="127" xfId="5" applyFont="1" applyFill="1" applyBorder="1" applyAlignment="1">
      <alignment horizontal="center" vertical="center" wrapText="1"/>
    </xf>
    <xf numFmtId="0" fontId="41" fillId="4" borderId="0" xfId="5" applyNumberFormat="1" applyFont="1" applyFill="1" applyBorder="1" applyAlignment="1" applyProtection="1">
      <alignment horizontal="right" vertical="top" wrapText="1"/>
    </xf>
    <xf numFmtId="0" fontId="40" fillId="0" borderId="0" xfId="5" applyNumberFormat="1" applyFont="1" applyFill="1" applyBorder="1" applyAlignment="1"/>
    <xf numFmtId="0" fontId="15" fillId="4" borderId="0" xfId="5" applyNumberFormat="1" applyFont="1" applyFill="1" applyBorder="1" applyAlignment="1" applyProtection="1">
      <alignment horizontal="center" vertical="top"/>
    </xf>
    <xf numFmtId="0" fontId="22" fillId="7" borderId="123" xfId="5" applyFont="1" applyFill="1" applyBorder="1" applyAlignment="1">
      <alignment horizontal="center" vertical="center" wrapText="1"/>
    </xf>
    <xf numFmtId="0" fontId="22" fillId="7" borderId="65" xfId="5" applyFont="1" applyFill="1" applyBorder="1" applyAlignment="1">
      <alignment horizontal="center" vertical="center" wrapText="1"/>
    </xf>
    <xf numFmtId="0" fontId="22" fillId="7" borderId="124" xfId="5" applyFont="1" applyFill="1" applyBorder="1" applyAlignment="1">
      <alignment horizontal="center" vertical="center" wrapText="1"/>
    </xf>
    <xf numFmtId="0" fontId="4" fillId="0" borderId="9" xfId="5" applyNumberFormat="1" applyFont="1" applyFill="1" applyBorder="1" applyAlignment="1">
      <alignment horizontal="center" wrapText="1"/>
    </xf>
    <xf numFmtId="0" fontId="4" fillId="0" borderId="0" xfId="5" applyNumberFormat="1" applyFont="1" applyFill="1" applyBorder="1" applyAlignment="1">
      <alignment horizontal="center" wrapText="1"/>
    </xf>
    <xf numFmtId="0" fontId="4" fillId="0" borderId="13" xfId="5" applyNumberFormat="1" applyFont="1" applyFill="1" applyBorder="1" applyAlignment="1">
      <alignment horizontal="center" wrapText="1"/>
    </xf>
    <xf numFmtId="0" fontId="44" fillId="0" borderId="9" xfId="17" applyNumberFormat="1" applyFont="1" applyFill="1" applyBorder="1" applyAlignment="1" applyProtection="1">
      <alignment horizontal="center"/>
    </xf>
    <xf numFmtId="0" fontId="44" fillId="0" borderId="0" xfId="17" applyNumberFormat="1" applyFont="1" applyFill="1" applyBorder="1" applyAlignment="1" applyProtection="1">
      <alignment horizontal="center"/>
    </xf>
    <xf numFmtId="0" fontId="44" fillId="0" borderId="13" xfId="17" applyNumberFormat="1" applyFont="1" applyFill="1" applyBorder="1" applyAlignment="1" applyProtection="1">
      <alignment horizontal="center"/>
    </xf>
    <xf numFmtId="0" fontId="27" fillId="4" borderId="0" xfId="5" applyNumberFormat="1" applyFont="1" applyFill="1" applyBorder="1" applyAlignment="1" applyProtection="1">
      <alignment horizontal="center" vertical="center"/>
    </xf>
    <xf numFmtId="0" fontId="21" fillId="0" borderId="0" xfId="5" applyFont="1" applyFill="1" applyBorder="1" applyAlignment="1">
      <alignment horizontal="left" vertical="top" wrapText="1"/>
    </xf>
    <xf numFmtId="0" fontId="22" fillId="0" borderId="110" xfId="5" applyNumberFormat="1" applyFont="1" applyFill="1" applyBorder="1" applyAlignment="1">
      <alignment horizontal="center"/>
    </xf>
  </cellXfs>
  <cellStyles count="18">
    <cellStyle name="Hipervínculo" xfId="17" builtinId="8"/>
    <cellStyle name="Millares 2" xfId="3"/>
    <cellStyle name="Millares 3" xfId="4"/>
    <cellStyle name="Normal" xfId="0" builtinId="0"/>
    <cellStyle name="Normal 2" xfId="5"/>
    <cellStyle name="Normal 2 2" xfId="2"/>
    <cellStyle name="Normal 3" xfId="6"/>
    <cellStyle name="Normal 3 2" xfId="7"/>
    <cellStyle name="Normal 3 3" xfId="11"/>
    <cellStyle name="Normal 3 3 2" xfId="12"/>
    <cellStyle name="Normal 3 3 2 2" xfId="13"/>
    <cellStyle name="Normal 3 3 3" xfId="14"/>
    <cellStyle name="Normal 4" xfId="8"/>
    <cellStyle name="Normal 5" xfId="9"/>
    <cellStyle name="Normal_producto intermedio 42-04 2" xfId="15"/>
    <cellStyle name="Porcentaje" xfId="1" builtinId="5"/>
    <cellStyle name="Porcentaje 2" xfId="10"/>
    <cellStyle name="Porcentaje 3" xfId="16"/>
  </cellStyles>
  <dxfs count="3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48</xdr:row>
          <xdr:rowOff>180975</xdr:rowOff>
        </xdr:from>
        <xdr:to>
          <xdr:col>6</xdr:col>
          <xdr:colOff>1028700</xdr:colOff>
          <xdr:row>65</xdr:row>
          <xdr:rowOff>133350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44</xdr:row>
      <xdr:rowOff>472016</xdr:rowOff>
    </xdr:from>
    <xdr:to>
      <xdr:col>6</xdr:col>
      <xdr:colOff>1428750</xdr:colOff>
      <xdr:row>65</xdr:row>
      <xdr:rowOff>76199</xdr:rowOff>
    </xdr:to>
    <xdr:sp macro="" textlink="">
      <xdr:nvSpPr>
        <xdr:cNvPr id="2" name="CuadroTexto 4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57151" y="10625666"/>
          <a:ext cx="10106024" cy="44809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niveles de precios en origen, en general, superiores a los que se pudieron observar el año pasado en las mismas fechas, bajan esta semana las cotizaciones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(-6,44%)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(-3,99%), mientras que se incrementan ligeramente las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(2,06%)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(0,38%).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También en los productos de referencia de este sector se registran cotizaciones en origen por encima de las del inicio de la campaña anterior; esta semana repunta el precio medio nacional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(3,19%), al tiempo que desciende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(-3,26%) y apenas varía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(-0,02%).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 dar por terminada la campaña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queda solo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(20,37%) como producto en seguimiento con cotización en este apartado, con su precio en claro ascenso a medida que la comercialización en origen va quedando prácticamente circunscrita a la de las variedades tardías de la provincia de Teruel.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Variaciones de escasa magnitud en esta sección, entre las que destacan esta semana los descensos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(-8,77%) —centrada ya su comercialización exclusivamente en la región de Murcia— 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(-7,37%). Baja ligeramente también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(-2,07%) casi en la misma proporción en que asciende 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(2,71%). Estabilidad clara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 canario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(0,3%)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 esta semana la fuerte tendencia alcista de la anterior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(49,55%),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(32,06%)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(29,56%), a los que se une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(18,05%), debida en gran medida a la falta de oferta en campo. Sigue también subiendo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acelga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(8,63%), en buena parte por las causas apuntadas la semana pasada. Entre los escasos descensos, destacan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(-23,39%) y, en menor medida,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(-8,73%) —con bajadas, en este último caso, en todas las provincias de Castilla y León con producción significativa en esta época—. Por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otra parte, p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ueden 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darse por concluidas las temporadas de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marcha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proceso de ajuste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 la baja del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(-9,48%) a medida que adquieren aún mayor protagonismo en la ponderación los mercados castellanoleoneses.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45</xdr:row>
          <xdr:rowOff>152400</xdr:rowOff>
        </xdr:from>
        <xdr:to>
          <xdr:col>6</xdr:col>
          <xdr:colOff>1333500</xdr:colOff>
          <xdr:row>67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26"/>
  </cols>
  <sheetData>
    <row r="1" spans="1:5">
      <c r="A1" s="626" t="s">
        <v>603</v>
      </c>
    </row>
    <row r="2" spans="1:5">
      <c r="A2" s="626" t="s">
        <v>604</v>
      </c>
    </row>
    <row r="3" spans="1:5">
      <c r="A3" s="626" t="s">
        <v>605</v>
      </c>
    </row>
    <row r="4" spans="1:5">
      <c r="A4" s="627" t="s">
        <v>606</v>
      </c>
      <c r="B4" s="627"/>
      <c r="C4" s="627"/>
      <c r="D4" s="627"/>
      <c r="E4" s="627"/>
    </row>
    <row r="5" spans="1:5">
      <c r="A5" s="627" t="s">
        <v>626</v>
      </c>
      <c r="B5" s="627"/>
      <c r="C5" s="627"/>
      <c r="D5" s="627"/>
      <c r="E5" s="627"/>
    </row>
    <row r="7" spans="1:5">
      <c r="A7" s="626" t="s">
        <v>607</v>
      </c>
    </row>
    <row r="8" spans="1:5">
      <c r="A8" s="627" t="s">
        <v>608</v>
      </c>
      <c r="B8" s="627"/>
      <c r="C8" s="627"/>
      <c r="D8" s="627"/>
      <c r="E8" s="627"/>
    </row>
    <row r="10" spans="1:5">
      <c r="A10" s="626" t="s">
        <v>609</v>
      </c>
    </row>
    <row r="11" spans="1:5">
      <c r="A11" s="626" t="s">
        <v>610</v>
      </c>
    </row>
    <row r="12" spans="1:5">
      <c r="A12" s="627" t="s">
        <v>627</v>
      </c>
      <c r="B12" s="627"/>
      <c r="C12" s="627"/>
      <c r="D12" s="627"/>
      <c r="E12" s="627"/>
    </row>
    <row r="13" spans="1:5">
      <c r="A13" s="627" t="s">
        <v>628</v>
      </c>
      <c r="B13" s="627"/>
      <c r="C13" s="627"/>
      <c r="D13" s="627"/>
      <c r="E13" s="627"/>
    </row>
    <row r="14" spans="1:5">
      <c r="A14" s="627" t="s">
        <v>629</v>
      </c>
      <c r="B14" s="627"/>
      <c r="C14" s="627"/>
      <c r="D14" s="627"/>
      <c r="E14" s="627"/>
    </row>
    <row r="15" spans="1:5">
      <c r="A15" s="627" t="s">
        <v>630</v>
      </c>
      <c r="B15" s="627"/>
      <c r="C15" s="627"/>
      <c r="D15" s="627"/>
      <c r="E15" s="627"/>
    </row>
    <row r="16" spans="1:5">
      <c r="A16" s="627" t="s">
        <v>631</v>
      </c>
      <c r="B16" s="627"/>
      <c r="C16" s="627"/>
      <c r="D16" s="627"/>
      <c r="E16" s="627"/>
    </row>
    <row r="17" spans="1:5">
      <c r="A17" s="626" t="s">
        <v>611</v>
      </c>
    </row>
    <row r="18" spans="1:5">
      <c r="A18" s="626" t="s">
        <v>612</v>
      </c>
    </row>
    <row r="19" spans="1:5">
      <c r="A19" s="627" t="s">
        <v>613</v>
      </c>
      <c r="B19" s="627"/>
      <c r="C19" s="627"/>
      <c r="D19" s="627"/>
      <c r="E19" s="627"/>
    </row>
    <row r="20" spans="1:5">
      <c r="A20" s="627" t="s">
        <v>632</v>
      </c>
      <c r="B20" s="627"/>
      <c r="C20" s="627"/>
      <c r="D20" s="627"/>
      <c r="E20" s="627"/>
    </row>
    <row r="21" spans="1:5">
      <c r="A21" s="626" t="s">
        <v>614</v>
      </c>
    </row>
    <row r="22" spans="1:5">
      <c r="A22" s="627" t="s">
        <v>615</v>
      </c>
      <c r="B22" s="627"/>
      <c r="C22" s="627"/>
      <c r="D22" s="627"/>
      <c r="E22" s="627"/>
    </row>
    <row r="23" spans="1:5">
      <c r="A23" s="627" t="s">
        <v>616</v>
      </c>
      <c r="B23" s="627"/>
      <c r="C23" s="627"/>
      <c r="D23" s="627"/>
      <c r="E23" s="627"/>
    </row>
    <row r="24" spans="1:5">
      <c r="A24" s="626" t="s">
        <v>617</v>
      </c>
    </row>
    <row r="25" spans="1:5">
      <c r="A25" s="626" t="s">
        <v>618</v>
      </c>
    </row>
    <row r="26" spans="1:5">
      <c r="A26" s="627" t="s">
        <v>633</v>
      </c>
      <c r="B26" s="627"/>
      <c r="C26" s="627"/>
      <c r="D26" s="627"/>
      <c r="E26" s="627"/>
    </row>
    <row r="27" spans="1:5">
      <c r="A27" s="627" t="s">
        <v>634</v>
      </c>
      <c r="B27" s="627"/>
      <c r="C27" s="627"/>
      <c r="D27" s="627"/>
      <c r="E27" s="627"/>
    </row>
    <row r="28" spans="1:5">
      <c r="A28" s="627" t="s">
        <v>635</v>
      </c>
      <c r="B28" s="627"/>
      <c r="C28" s="627"/>
      <c r="D28" s="627"/>
      <c r="E28" s="627"/>
    </row>
    <row r="29" spans="1:5">
      <c r="A29" s="626" t="s">
        <v>619</v>
      </c>
    </row>
    <row r="30" spans="1:5">
      <c r="A30" s="627" t="s">
        <v>620</v>
      </c>
      <c r="B30" s="627"/>
      <c r="C30" s="627"/>
      <c r="D30" s="627"/>
      <c r="E30" s="627"/>
    </row>
    <row r="31" spans="1:5">
      <c r="A31" s="626" t="s">
        <v>621</v>
      </c>
    </row>
    <row r="32" spans="1:5">
      <c r="A32" s="627" t="s">
        <v>622</v>
      </c>
      <c r="B32" s="627"/>
      <c r="C32" s="627"/>
      <c r="D32" s="627"/>
      <c r="E32" s="627"/>
    </row>
    <row r="33" spans="1:5">
      <c r="A33" s="627" t="s">
        <v>623</v>
      </c>
      <c r="B33" s="627"/>
      <c r="C33" s="627"/>
      <c r="D33" s="627"/>
      <c r="E33" s="627"/>
    </row>
    <row r="34" spans="1:5">
      <c r="A34" s="627" t="s">
        <v>624</v>
      </c>
      <c r="B34" s="627"/>
      <c r="C34" s="627"/>
      <c r="D34" s="627"/>
      <c r="E34" s="627"/>
    </row>
    <row r="35" spans="1:5">
      <c r="A35" s="627" t="s">
        <v>625</v>
      </c>
      <c r="B35" s="627"/>
      <c r="C35" s="627"/>
      <c r="D35" s="627"/>
      <c r="E35" s="627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10" customWidth="1"/>
    <col min="2" max="2" width="20.5703125" style="311" customWidth="1"/>
    <col min="3" max="3" width="12" style="311" bestFit="1" customWidth="1"/>
    <col min="4" max="4" width="35.42578125" style="311" bestFit="1" customWidth="1"/>
    <col min="5" max="5" width="8.140625" style="311" customWidth="1"/>
    <col min="6" max="6" width="18.140625" style="311" bestFit="1" customWidth="1"/>
    <col min="7" max="13" width="10.7109375" style="311" customWidth="1"/>
    <col min="14" max="14" width="14.7109375" style="311" customWidth="1"/>
    <col min="15" max="15" width="2.140625" style="312" customWidth="1"/>
    <col min="16" max="16" width="8.140625" style="312" customWidth="1"/>
    <col min="17" max="17" width="12.5703125" style="312"/>
    <col min="18" max="19" width="14.7109375" style="312" bestFit="1" customWidth="1"/>
    <col min="20" max="20" width="12.85546875" style="312" bestFit="1" customWidth="1"/>
    <col min="21" max="16384" width="12.5703125" style="312"/>
  </cols>
  <sheetData>
    <row r="1" spans="1:21" ht="11.25" customHeight="1"/>
    <row r="2" spans="1:21">
      <c r="J2" s="313"/>
      <c r="K2" s="313"/>
      <c r="L2" s="314"/>
      <c r="M2" s="314"/>
      <c r="N2" s="315"/>
      <c r="O2" s="316"/>
    </row>
    <row r="3" spans="1:21" ht="0.75" customHeight="1">
      <c r="J3" s="313"/>
      <c r="K3" s="313"/>
      <c r="L3" s="314"/>
      <c r="M3" s="314"/>
      <c r="N3" s="314"/>
      <c r="O3" s="316"/>
    </row>
    <row r="4" spans="1:21" ht="27" customHeight="1">
      <c r="B4" s="669" t="s">
        <v>235</v>
      </c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317"/>
    </row>
    <row r="5" spans="1:21" ht="26.25" customHeight="1" thickBot="1">
      <c r="B5" s="670" t="s">
        <v>236</v>
      </c>
      <c r="C5" s="670"/>
      <c r="D5" s="670"/>
      <c r="E5" s="670"/>
      <c r="F5" s="670"/>
      <c r="G5" s="670"/>
      <c r="H5" s="670"/>
      <c r="I5" s="670"/>
      <c r="J5" s="670"/>
      <c r="K5" s="670"/>
      <c r="L5" s="670"/>
      <c r="M5" s="670"/>
      <c r="N5" s="670"/>
      <c r="O5" s="318"/>
    </row>
    <row r="6" spans="1:21" ht="24.75" customHeight="1">
      <c r="B6" s="671" t="s">
        <v>237</v>
      </c>
      <c r="C6" s="672"/>
      <c r="D6" s="672"/>
      <c r="E6" s="672"/>
      <c r="F6" s="672"/>
      <c r="G6" s="672"/>
      <c r="H6" s="672"/>
      <c r="I6" s="672"/>
      <c r="J6" s="672"/>
      <c r="K6" s="672"/>
      <c r="L6" s="672"/>
      <c r="M6" s="672"/>
      <c r="N6" s="673"/>
      <c r="O6" s="318"/>
    </row>
    <row r="7" spans="1:21" ht="19.5" customHeight="1" thickBot="1">
      <c r="B7" s="674" t="s">
        <v>238</v>
      </c>
      <c r="C7" s="675"/>
      <c r="D7" s="675"/>
      <c r="E7" s="675"/>
      <c r="F7" s="675"/>
      <c r="G7" s="675"/>
      <c r="H7" s="675"/>
      <c r="I7" s="675"/>
      <c r="J7" s="675"/>
      <c r="K7" s="675"/>
      <c r="L7" s="675"/>
      <c r="M7" s="675"/>
      <c r="N7" s="676"/>
      <c r="O7" s="318"/>
      <c r="Q7" s="311"/>
    </row>
    <row r="8" spans="1:21" ht="16.5" customHeight="1">
      <c r="B8" s="677" t="s">
        <v>239</v>
      </c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677"/>
      <c r="O8" s="318"/>
    </row>
    <row r="9" spans="1:21" s="321" customFormat="1" ht="12" customHeight="1">
      <c r="A9" s="319"/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18"/>
    </row>
    <row r="10" spans="1:21" s="321" customFormat="1" ht="24.75" customHeight="1">
      <c r="A10" s="319"/>
      <c r="B10" s="322" t="s">
        <v>240</v>
      </c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18"/>
    </row>
    <row r="11" spans="1:21" ht="6" customHeight="1" thickBot="1">
      <c r="B11" s="323"/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4"/>
    </row>
    <row r="12" spans="1:21" ht="25.9" customHeight="1">
      <c r="B12" s="325" t="s">
        <v>185</v>
      </c>
      <c r="C12" s="326" t="s">
        <v>241</v>
      </c>
      <c r="D12" s="327" t="s">
        <v>242</v>
      </c>
      <c r="E12" s="326" t="s">
        <v>243</v>
      </c>
      <c r="F12" s="327" t="s">
        <v>244</v>
      </c>
      <c r="G12" s="328" t="s">
        <v>227</v>
      </c>
      <c r="H12" s="329"/>
      <c r="I12" s="330"/>
      <c r="J12" s="329" t="s">
        <v>245</v>
      </c>
      <c r="K12" s="329"/>
      <c r="L12" s="331"/>
      <c r="M12" s="331"/>
      <c r="N12" s="332"/>
      <c r="O12" s="333"/>
      <c r="U12" s="311"/>
    </row>
    <row r="13" spans="1:21" ht="19.7" customHeight="1">
      <c r="B13" s="334"/>
      <c r="C13" s="335"/>
      <c r="D13" s="336" t="s">
        <v>246</v>
      </c>
      <c r="E13" s="335"/>
      <c r="F13" s="336"/>
      <c r="G13" s="337">
        <v>44123</v>
      </c>
      <c r="H13" s="337">
        <v>44124</v>
      </c>
      <c r="I13" s="337">
        <v>44125</v>
      </c>
      <c r="J13" s="337">
        <v>44126</v>
      </c>
      <c r="K13" s="337">
        <v>44127</v>
      </c>
      <c r="L13" s="337">
        <v>44128</v>
      </c>
      <c r="M13" s="338">
        <v>44129</v>
      </c>
      <c r="N13" s="339" t="s">
        <v>247</v>
      </c>
      <c r="O13" s="340"/>
    </row>
    <row r="14" spans="1:21" s="350" customFormat="1" ht="20.100000000000001" customHeight="1">
      <c r="A14" s="310"/>
      <c r="B14" s="341" t="s">
        <v>248</v>
      </c>
      <c r="C14" s="342" t="s">
        <v>249</v>
      </c>
      <c r="D14" s="342" t="s">
        <v>250</v>
      </c>
      <c r="E14" s="342" t="s">
        <v>251</v>
      </c>
      <c r="F14" s="342" t="s">
        <v>252</v>
      </c>
      <c r="G14" s="343">
        <v>89.63</v>
      </c>
      <c r="H14" s="343">
        <v>89.02</v>
      </c>
      <c r="I14" s="343">
        <v>83</v>
      </c>
      <c r="J14" s="343">
        <v>83.61</v>
      </c>
      <c r="K14" s="344">
        <v>84.09</v>
      </c>
      <c r="L14" s="344">
        <v>67.36</v>
      </c>
      <c r="M14" s="345">
        <v>68.23</v>
      </c>
      <c r="N14" s="346">
        <v>82.38</v>
      </c>
      <c r="O14" s="347"/>
      <c r="P14" s="348"/>
      <c r="Q14" s="349"/>
    </row>
    <row r="15" spans="1:21" s="350" customFormat="1" ht="20.100000000000001" customHeight="1">
      <c r="A15" s="310"/>
      <c r="B15" s="341"/>
      <c r="C15" s="342" t="s">
        <v>253</v>
      </c>
      <c r="D15" s="342" t="s">
        <v>250</v>
      </c>
      <c r="E15" s="342" t="s">
        <v>251</v>
      </c>
      <c r="F15" s="342" t="s">
        <v>252</v>
      </c>
      <c r="G15" s="343">
        <v>80.12</v>
      </c>
      <c r="H15" s="343">
        <v>84.53</v>
      </c>
      <c r="I15" s="343">
        <v>88.9</v>
      </c>
      <c r="J15" s="343">
        <v>92.92</v>
      </c>
      <c r="K15" s="344">
        <v>85.24</v>
      </c>
      <c r="L15" s="344">
        <v>91.33</v>
      </c>
      <c r="M15" s="345">
        <v>74.45</v>
      </c>
      <c r="N15" s="346">
        <v>85.69</v>
      </c>
      <c r="O15" s="347"/>
      <c r="P15" s="348"/>
      <c r="Q15" s="349"/>
    </row>
    <row r="16" spans="1:21" s="350" customFormat="1" ht="20.100000000000001" customHeight="1">
      <c r="A16" s="310"/>
      <c r="B16" s="341"/>
      <c r="C16" s="342" t="s">
        <v>249</v>
      </c>
      <c r="D16" s="342" t="s">
        <v>254</v>
      </c>
      <c r="E16" s="342" t="s">
        <v>251</v>
      </c>
      <c r="F16" s="342" t="s">
        <v>252</v>
      </c>
      <c r="G16" s="343">
        <v>215</v>
      </c>
      <c r="H16" s="343" t="s">
        <v>170</v>
      </c>
      <c r="I16" s="343" t="s">
        <v>170</v>
      </c>
      <c r="J16" s="343" t="s">
        <v>170</v>
      </c>
      <c r="K16" s="344" t="s">
        <v>170</v>
      </c>
      <c r="L16" s="344" t="s">
        <v>170</v>
      </c>
      <c r="M16" s="345" t="s">
        <v>170</v>
      </c>
      <c r="N16" s="346">
        <v>215</v>
      </c>
      <c r="O16" s="347"/>
      <c r="P16" s="348"/>
      <c r="Q16" s="349"/>
    </row>
    <row r="17" spans="1:17" s="350" customFormat="1" ht="20.100000000000001" customHeight="1">
      <c r="A17" s="310"/>
      <c r="B17" s="341"/>
      <c r="C17" s="342" t="s">
        <v>253</v>
      </c>
      <c r="D17" s="342" t="s">
        <v>254</v>
      </c>
      <c r="E17" s="342" t="s">
        <v>251</v>
      </c>
      <c r="F17" s="342" t="s">
        <v>252</v>
      </c>
      <c r="G17" s="343">
        <v>97</v>
      </c>
      <c r="H17" s="343">
        <v>97</v>
      </c>
      <c r="I17" s="343">
        <v>97</v>
      </c>
      <c r="J17" s="343">
        <v>97</v>
      </c>
      <c r="K17" s="344">
        <v>97</v>
      </c>
      <c r="L17" s="344" t="s">
        <v>170</v>
      </c>
      <c r="M17" s="345" t="s">
        <v>170</v>
      </c>
      <c r="N17" s="346">
        <v>97</v>
      </c>
      <c r="O17" s="347"/>
      <c r="P17" s="348"/>
      <c r="Q17" s="349"/>
    </row>
    <row r="18" spans="1:17" s="350" customFormat="1" ht="20.100000000000001" customHeight="1">
      <c r="A18" s="310"/>
      <c r="B18" s="341"/>
      <c r="C18" s="342" t="s">
        <v>253</v>
      </c>
      <c r="D18" s="342" t="s">
        <v>255</v>
      </c>
      <c r="E18" s="342" t="s">
        <v>251</v>
      </c>
      <c r="F18" s="342" t="s">
        <v>252</v>
      </c>
      <c r="G18" s="343">
        <v>111.82</v>
      </c>
      <c r="H18" s="343">
        <v>107.49</v>
      </c>
      <c r="I18" s="343">
        <v>110.71</v>
      </c>
      <c r="J18" s="343">
        <v>107.44</v>
      </c>
      <c r="K18" s="344">
        <v>131</v>
      </c>
      <c r="L18" s="344">
        <v>129.29</v>
      </c>
      <c r="M18" s="345" t="s">
        <v>170</v>
      </c>
      <c r="N18" s="346">
        <v>120.89</v>
      </c>
      <c r="O18" s="347"/>
      <c r="P18" s="348"/>
      <c r="Q18" s="349"/>
    </row>
    <row r="19" spans="1:17" s="350" customFormat="1" ht="20.100000000000001" customHeight="1">
      <c r="A19" s="310"/>
      <c r="B19" s="341"/>
      <c r="C19" s="342" t="s">
        <v>249</v>
      </c>
      <c r="D19" s="342" t="s">
        <v>256</v>
      </c>
      <c r="E19" s="342" t="s">
        <v>251</v>
      </c>
      <c r="F19" s="342" t="s">
        <v>252</v>
      </c>
      <c r="G19" s="343">
        <v>78.84</v>
      </c>
      <c r="H19" s="343">
        <v>78.84</v>
      </c>
      <c r="I19" s="343">
        <v>81.28</v>
      </c>
      <c r="J19" s="343">
        <v>82.52</v>
      </c>
      <c r="K19" s="344">
        <v>81.06</v>
      </c>
      <c r="L19" s="344">
        <v>92.22</v>
      </c>
      <c r="M19" s="345" t="s">
        <v>170</v>
      </c>
      <c r="N19" s="346">
        <v>81.16</v>
      </c>
      <c r="O19" s="347"/>
      <c r="P19" s="348"/>
      <c r="Q19" s="349"/>
    </row>
    <row r="20" spans="1:17" s="350" customFormat="1" ht="20.100000000000001" customHeight="1">
      <c r="A20" s="310"/>
      <c r="B20" s="341"/>
      <c r="C20" s="342" t="s">
        <v>249</v>
      </c>
      <c r="D20" s="342" t="s">
        <v>257</v>
      </c>
      <c r="E20" s="342" t="s">
        <v>251</v>
      </c>
      <c r="F20" s="342" t="s">
        <v>252</v>
      </c>
      <c r="G20" s="343">
        <v>68.09</v>
      </c>
      <c r="H20" s="343">
        <v>68.2</v>
      </c>
      <c r="I20" s="343">
        <v>67.930000000000007</v>
      </c>
      <c r="J20" s="343">
        <v>67.099999999999994</v>
      </c>
      <c r="K20" s="344">
        <v>65.239999999999995</v>
      </c>
      <c r="L20" s="344" t="s">
        <v>170</v>
      </c>
      <c r="M20" s="345" t="s">
        <v>170</v>
      </c>
      <c r="N20" s="346">
        <v>67.209999999999994</v>
      </c>
      <c r="O20" s="347"/>
      <c r="P20" s="348"/>
      <c r="Q20" s="349"/>
    </row>
    <row r="21" spans="1:17" s="350" customFormat="1" ht="20.100000000000001" customHeight="1">
      <c r="A21" s="310"/>
      <c r="B21" s="341"/>
      <c r="C21" s="342" t="s">
        <v>253</v>
      </c>
      <c r="D21" s="342" t="s">
        <v>257</v>
      </c>
      <c r="E21" s="342" t="s">
        <v>251</v>
      </c>
      <c r="F21" s="342" t="s">
        <v>252</v>
      </c>
      <c r="G21" s="343">
        <v>70.36</v>
      </c>
      <c r="H21" s="343">
        <v>70.36</v>
      </c>
      <c r="I21" s="343">
        <v>70.36</v>
      </c>
      <c r="J21" s="343">
        <v>70.36</v>
      </c>
      <c r="K21" s="344">
        <v>72.2</v>
      </c>
      <c r="L21" s="344" t="s">
        <v>170</v>
      </c>
      <c r="M21" s="345">
        <v>60.3</v>
      </c>
      <c r="N21" s="346">
        <v>70.89</v>
      </c>
      <c r="O21" s="347"/>
      <c r="P21" s="348"/>
      <c r="Q21" s="349"/>
    </row>
    <row r="22" spans="1:17" s="350" customFormat="1" ht="20.100000000000001" customHeight="1">
      <c r="A22" s="310"/>
      <c r="B22" s="341"/>
      <c r="C22" s="342" t="s">
        <v>249</v>
      </c>
      <c r="D22" s="342" t="s">
        <v>258</v>
      </c>
      <c r="E22" s="342" t="s">
        <v>251</v>
      </c>
      <c r="F22" s="342" t="s">
        <v>252</v>
      </c>
      <c r="G22" s="343">
        <v>111.91</v>
      </c>
      <c r="H22" s="343">
        <v>108.21</v>
      </c>
      <c r="I22" s="343">
        <v>106.58</v>
      </c>
      <c r="J22" s="343">
        <v>103.46</v>
      </c>
      <c r="K22" s="344">
        <v>107.41</v>
      </c>
      <c r="L22" s="344">
        <v>90.07</v>
      </c>
      <c r="M22" s="345" t="s">
        <v>170</v>
      </c>
      <c r="N22" s="346">
        <v>106.42</v>
      </c>
      <c r="O22" s="347"/>
      <c r="P22" s="348"/>
      <c r="Q22" s="349"/>
    </row>
    <row r="23" spans="1:17" s="350" customFormat="1" ht="20.100000000000001" customHeight="1">
      <c r="A23" s="310"/>
      <c r="B23" s="351"/>
      <c r="C23" s="342" t="s">
        <v>253</v>
      </c>
      <c r="D23" s="342" t="s">
        <v>258</v>
      </c>
      <c r="E23" s="342" t="s">
        <v>251</v>
      </c>
      <c r="F23" s="342" t="s">
        <v>252</v>
      </c>
      <c r="G23" s="343">
        <v>118.05</v>
      </c>
      <c r="H23" s="343">
        <v>114.09</v>
      </c>
      <c r="I23" s="343">
        <v>113.39</v>
      </c>
      <c r="J23" s="343">
        <v>112.42</v>
      </c>
      <c r="K23" s="344">
        <v>105.24</v>
      </c>
      <c r="L23" s="344">
        <v>111.05</v>
      </c>
      <c r="M23" s="345">
        <v>104.68</v>
      </c>
      <c r="N23" s="346">
        <v>111.29</v>
      </c>
      <c r="O23" s="347"/>
      <c r="P23" s="348"/>
      <c r="Q23" s="349"/>
    </row>
    <row r="24" spans="1:17" s="350" customFormat="1" ht="20.100000000000001" customHeight="1">
      <c r="A24" s="310"/>
      <c r="B24" s="341" t="s">
        <v>259</v>
      </c>
      <c r="C24" s="342" t="s">
        <v>260</v>
      </c>
      <c r="D24" s="342" t="s">
        <v>261</v>
      </c>
      <c r="E24" s="342" t="s">
        <v>251</v>
      </c>
      <c r="F24" s="342" t="s">
        <v>262</v>
      </c>
      <c r="G24" s="343">
        <v>115.19</v>
      </c>
      <c r="H24" s="343">
        <v>114.42</v>
      </c>
      <c r="I24" s="343">
        <v>112.56</v>
      </c>
      <c r="J24" s="343">
        <v>115.39</v>
      </c>
      <c r="K24" s="344">
        <v>114.34</v>
      </c>
      <c r="L24" s="344" t="s">
        <v>170</v>
      </c>
      <c r="M24" s="345" t="s">
        <v>170</v>
      </c>
      <c r="N24" s="346">
        <v>114.34</v>
      </c>
      <c r="O24" s="347"/>
      <c r="P24" s="348"/>
      <c r="Q24" s="349"/>
    </row>
    <row r="25" spans="1:17" s="350" customFormat="1" ht="20.100000000000001" customHeight="1">
      <c r="A25" s="310"/>
      <c r="B25" s="341"/>
      <c r="C25" s="342" t="s">
        <v>263</v>
      </c>
      <c r="D25" s="342" t="s">
        <v>261</v>
      </c>
      <c r="E25" s="342" t="s">
        <v>251</v>
      </c>
      <c r="F25" s="342" t="s">
        <v>262</v>
      </c>
      <c r="G25" s="343">
        <v>139.61000000000001</v>
      </c>
      <c r="H25" s="343">
        <v>137.63999999999999</v>
      </c>
      <c r="I25" s="343">
        <v>138.62</v>
      </c>
      <c r="J25" s="343">
        <v>138.63</v>
      </c>
      <c r="K25" s="344">
        <v>136.66</v>
      </c>
      <c r="L25" s="344" t="s">
        <v>170</v>
      </c>
      <c r="M25" s="345" t="s">
        <v>170</v>
      </c>
      <c r="N25" s="346">
        <v>138.22</v>
      </c>
      <c r="O25" s="347"/>
      <c r="P25" s="348"/>
      <c r="Q25" s="349"/>
    </row>
    <row r="26" spans="1:17" s="350" customFormat="1" ht="20.100000000000001" customHeight="1">
      <c r="A26" s="310"/>
      <c r="B26" s="351"/>
      <c r="C26" s="342" t="s">
        <v>264</v>
      </c>
      <c r="D26" s="342" t="s">
        <v>261</v>
      </c>
      <c r="E26" s="342" t="s">
        <v>251</v>
      </c>
      <c r="F26" s="342" t="s">
        <v>262</v>
      </c>
      <c r="G26" s="343">
        <v>134</v>
      </c>
      <c r="H26" s="343">
        <v>135</v>
      </c>
      <c r="I26" s="343">
        <v>134</v>
      </c>
      <c r="J26" s="343">
        <v>133</v>
      </c>
      <c r="K26" s="344">
        <v>134</v>
      </c>
      <c r="L26" s="344" t="s">
        <v>170</v>
      </c>
      <c r="M26" s="345" t="s">
        <v>170</v>
      </c>
      <c r="N26" s="346">
        <v>134.01</v>
      </c>
      <c r="O26" s="347"/>
      <c r="P26" s="348"/>
      <c r="Q26" s="349"/>
    </row>
    <row r="27" spans="1:17" s="350" customFormat="1" ht="20.100000000000001" customHeight="1">
      <c r="A27" s="310"/>
      <c r="B27" s="341" t="s">
        <v>265</v>
      </c>
      <c r="C27" s="342" t="s">
        <v>249</v>
      </c>
      <c r="D27" s="342" t="s">
        <v>266</v>
      </c>
      <c r="E27" s="342" t="s">
        <v>251</v>
      </c>
      <c r="F27" s="342" t="s">
        <v>267</v>
      </c>
      <c r="G27" s="343">
        <v>65.05</v>
      </c>
      <c r="H27" s="343">
        <v>65.69</v>
      </c>
      <c r="I27" s="343">
        <v>63.01</v>
      </c>
      <c r="J27" s="343">
        <v>65.22</v>
      </c>
      <c r="K27" s="344">
        <v>66</v>
      </c>
      <c r="L27" s="344">
        <v>64.61</v>
      </c>
      <c r="M27" s="345" t="s">
        <v>170</v>
      </c>
      <c r="N27" s="346">
        <v>64.599999999999994</v>
      </c>
      <c r="O27" s="347"/>
      <c r="P27" s="348"/>
      <c r="Q27" s="349"/>
    </row>
    <row r="28" spans="1:17" s="350" customFormat="1" ht="20.100000000000001" customHeight="1">
      <c r="A28" s="310"/>
      <c r="B28" s="341"/>
      <c r="C28" s="342" t="s">
        <v>268</v>
      </c>
      <c r="D28" s="342" t="s">
        <v>266</v>
      </c>
      <c r="E28" s="342" t="s">
        <v>251</v>
      </c>
      <c r="F28" s="342" t="s">
        <v>267</v>
      </c>
      <c r="G28" s="343">
        <v>67</v>
      </c>
      <c r="H28" s="343">
        <v>67</v>
      </c>
      <c r="I28" s="343">
        <v>67</v>
      </c>
      <c r="J28" s="343">
        <v>67</v>
      </c>
      <c r="K28" s="344">
        <v>67</v>
      </c>
      <c r="L28" s="344" t="s">
        <v>170</v>
      </c>
      <c r="M28" s="345" t="s">
        <v>170</v>
      </c>
      <c r="N28" s="346">
        <v>67</v>
      </c>
      <c r="O28" s="347"/>
      <c r="P28" s="348"/>
      <c r="Q28" s="349"/>
    </row>
    <row r="29" spans="1:17" s="350" customFormat="1" ht="20.100000000000001" customHeight="1">
      <c r="A29" s="310"/>
      <c r="B29" s="351"/>
      <c r="C29" s="342" t="s">
        <v>253</v>
      </c>
      <c r="D29" s="342" t="s">
        <v>266</v>
      </c>
      <c r="E29" s="342" t="s">
        <v>251</v>
      </c>
      <c r="F29" s="342" t="s">
        <v>267</v>
      </c>
      <c r="G29" s="343">
        <v>65.400000000000006</v>
      </c>
      <c r="H29" s="343">
        <v>65.48</v>
      </c>
      <c r="I29" s="343">
        <v>74.8</v>
      </c>
      <c r="J29" s="343">
        <v>60.72</v>
      </c>
      <c r="K29" s="344">
        <v>67.31</v>
      </c>
      <c r="L29" s="344">
        <v>75.13</v>
      </c>
      <c r="M29" s="345">
        <v>68.42</v>
      </c>
      <c r="N29" s="346">
        <v>66.900000000000006</v>
      </c>
      <c r="O29" s="347"/>
      <c r="P29" s="348"/>
      <c r="Q29" s="349"/>
    </row>
    <row r="30" spans="1:17" s="350" customFormat="1" ht="20.100000000000001" customHeight="1">
      <c r="A30" s="310"/>
      <c r="B30" s="341" t="s">
        <v>269</v>
      </c>
      <c r="C30" s="342" t="s">
        <v>253</v>
      </c>
      <c r="D30" s="342" t="s">
        <v>270</v>
      </c>
      <c r="E30" s="342" t="s">
        <v>251</v>
      </c>
      <c r="F30" s="342" t="s">
        <v>252</v>
      </c>
      <c r="G30" s="343">
        <v>70.84</v>
      </c>
      <c r="H30" s="343">
        <v>67.08</v>
      </c>
      <c r="I30" s="343">
        <v>67.709999999999994</v>
      </c>
      <c r="J30" s="343">
        <v>71.709999999999994</v>
      </c>
      <c r="K30" s="344">
        <v>67.7</v>
      </c>
      <c r="L30" s="344">
        <v>64.239999999999995</v>
      </c>
      <c r="M30" s="345" t="s">
        <v>170</v>
      </c>
      <c r="N30" s="346">
        <v>68.569999999999993</v>
      </c>
      <c r="O30" s="347"/>
      <c r="P30" s="348"/>
      <c r="Q30" s="349"/>
    </row>
    <row r="31" spans="1:17" s="350" customFormat="1" ht="20.100000000000001" customHeight="1" thickBot="1">
      <c r="A31" s="310"/>
      <c r="B31" s="352"/>
      <c r="C31" s="353" t="s">
        <v>253</v>
      </c>
      <c r="D31" s="353" t="s">
        <v>271</v>
      </c>
      <c r="E31" s="353" t="s">
        <v>251</v>
      </c>
      <c r="F31" s="353" t="s">
        <v>252</v>
      </c>
      <c r="G31" s="354">
        <v>105</v>
      </c>
      <c r="H31" s="354">
        <v>105</v>
      </c>
      <c r="I31" s="354">
        <v>105</v>
      </c>
      <c r="J31" s="354">
        <v>105</v>
      </c>
      <c r="K31" s="354">
        <v>105</v>
      </c>
      <c r="L31" s="354" t="s">
        <v>170</v>
      </c>
      <c r="M31" s="355" t="s">
        <v>170</v>
      </c>
      <c r="N31" s="356">
        <v>105</v>
      </c>
      <c r="O31" s="348"/>
      <c r="P31" s="348"/>
      <c r="Q31" s="349"/>
    </row>
    <row r="32" spans="1:17" s="361" customFormat="1" ht="18.75" customHeight="1">
      <c r="A32" s="357"/>
      <c r="B32" s="358"/>
      <c r="C32" s="313"/>
      <c r="D32" s="358"/>
      <c r="E32" s="313"/>
      <c r="F32" s="313"/>
      <c r="G32" s="313"/>
      <c r="H32" s="313"/>
      <c r="I32" s="313"/>
      <c r="J32" s="313"/>
      <c r="K32" s="313"/>
      <c r="L32" s="313"/>
      <c r="M32" s="313"/>
      <c r="N32" s="313"/>
      <c r="O32" s="359"/>
      <c r="P32" s="360"/>
      <c r="Q32" s="359"/>
    </row>
    <row r="33" spans="1:17" ht="15" customHeight="1">
      <c r="B33" s="322" t="s">
        <v>272</v>
      </c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4"/>
      <c r="Q33" s="359"/>
    </row>
    <row r="34" spans="1:17" ht="4.5" customHeight="1" thickBot="1">
      <c r="B34" s="320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2"/>
      <c r="N34" s="362"/>
      <c r="O34" s="363"/>
      <c r="Q34" s="359"/>
    </row>
    <row r="35" spans="1:17" ht="27" customHeight="1">
      <c r="B35" s="325" t="s">
        <v>185</v>
      </c>
      <c r="C35" s="326" t="s">
        <v>241</v>
      </c>
      <c r="D35" s="327" t="s">
        <v>242</v>
      </c>
      <c r="E35" s="326" t="s">
        <v>243</v>
      </c>
      <c r="F35" s="327" t="s">
        <v>244</v>
      </c>
      <c r="G35" s="364" t="s">
        <v>227</v>
      </c>
      <c r="H35" s="331"/>
      <c r="I35" s="365"/>
      <c r="J35" s="331" t="s">
        <v>245</v>
      </c>
      <c r="K35" s="331"/>
      <c r="L35" s="331"/>
      <c r="M35" s="331"/>
      <c r="N35" s="332"/>
      <c r="O35" s="333"/>
      <c r="Q35" s="359"/>
    </row>
    <row r="36" spans="1:17" s="350" customFormat="1" ht="20.100000000000001" customHeight="1">
      <c r="A36" s="310"/>
      <c r="B36" s="334"/>
      <c r="C36" s="335"/>
      <c r="D36" s="336" t="s">
        <v>246</v>
      </c>
      <c r="E36" s="335"/>
      <c r="F36" s="336"/>
      <c r="G36" s="337">
        <v>44123</v>
      </c>
      <c r="H36" s="337">
        <v>44124</v>
      </c>
      <c r="I36" s="337">
        <v>44125</v>
      </c>
      <c r="J36" s="337">
        <v>44126</v>
      </c>
      <c r="K36" s="337">
        <v>44127</v>
      </c>
      <c r="L36" s="337">
        <v>44128</v>
      </c>
      <c r="M36" s="338">
        <v>44129</v>
      </c>
      <c r="N36" s="339" t="s">
        <v>247</v>
      </c>
      <c r="O36" s="347"/>
      <c r="P36" s="348"/>
      <c r="Q36" s="349"/>
    </row>
    <row r="37" spans="1:17" s="350" customFormat="1" ht="20.100000000000001" customHeight="1">
      <c r="A37" s="310"/>
      <c r="B37" s="341" t="s">
        <v>273</v>
      </c>
      <c r="C37" s="342" t="s">
        <v>274</v>
      </c>
      <c r="D37" s="342" t="s">
        <v>275</v>
      </c>
      <c r="E37" s="342" t="s">
        <v>251</v>
      </c>
      <c r="F37" s="342" t="s">
        <v>276</v>
      </c>
      <c r="G37" s="343">
        <v>72.930000000000007</v>
      </c>
      <c r="H37" s="343">
        <v>73.3</v>
      </c>
      <c r="I37" s="343">
        <v>73.290000000000006</v>
      </c>
      <c r="J37" s="343">
        <v>73.23</v>
      </c>
      <c r="K37" s="344">
        <v>72.95</v>
      </c>
      <c r="L37" s="344" t="s">
        <v>170</v>
      </c>
      <c r="M37" s="345" t="s">
        <v>170</v>
      </c>
      <c r="N37" s="346">
        <v>73.14</v>
      </c>
      <c r="O37" s="347"/>
      <c r="P37" s="348"/>
      <c r="Q37" s="349"/>
    </row>
    <row r="38" spans="1:17" s="350" customFormat="1" ht="20.100000000000001" customHeight="1">
      <c r="A38" s="310"/>
      <c r="B38" s="341"/>
      <c r="C38" s="342" t="s">
        <v>277</v>
      </c>
      <c r="D38" s="342" t="s">
        <v>275</v>
      </c>
      <c r="E38" s="342" t="s">
        <v>251</v>
      </c>
      <c r="F38" s="342" t="s">
        <v>276</v>
      </c>
      <c r="G38" s="343">
        <v>88.61</v>
      </c>
      <c r="H38" s="343">
        <v>90.27</v>
      </c>
      <c r="I38" s="343">
        <v>94.67</v>
      </c>
      <c r="J38" s="343">
        <v>77.27</v>
      </c>
      <c r="K38" s="344">
        <v>94.87</v>
      </c>
      <c r="L38" s="344" t="s">
        <v>170</v>
      </c>
      <c r="M38" s="345" t="s">
        <v>170</v>
      </c>
      <c r="N38" s="346">
        <v>92.58</v>
      </c>
      <c r="O38" s="347"/>
      <c r="P38" s="348"/>
      <c r="Q38" s="349"/>
    </row>
    <row r="39" spans="1:17" s="350" customFormat="1" ht="20.100000000000001" customHeight="1">
      <c r="A39" s="310"/>
      <c r="B39" s="341"/>
      <c r="C39" s="342" t="s">
        <v>274</v>
      </c>
      <c r="D39" s="342" t="s">
        <v>278</v>
      </c>
      <c r="E39" s="342" t="s">
        <v>251</v>
      </c>
      <c r="F39" s="342" t="s">
        <v>276</v>
      </c>
      <c r="G39" s="343">
        <v>62.5</v>
      </c>
      <c r="H39" s="343">
        <v>62.5</v>
      </c>
      <c r="I39" s="343">
        <v>62.5</v>
      </c>
      <c r="J39" s="343">
        <v>62.5</v>
      </c>
      <c r="K39" s="344">
        <v>62.5</v>
      </c>
      <c r="L39" s="344" t="s">
        <v>170</v>
      </c>
      <c r="M39" s="345" t="s">
        <v>170</v>
      </c>
      <c r="N39" s="346">
        <v>62.5</v>
      </c>
      <c r="O39" s="347"/>
      <c r="P39" s="348"/>
      <c r="Q39" s="349"/>
    </row>
    <row r="40" spans="1:17" s="350" customFormat="1" ht="20.100000000000001" customHeight="1">
      <c r="A40" s="310"/>
      <c r="B40" s="341"/>
      <c r="C40" s="342" t="s">
        <v>277</v>
      </c>
      <c r="D40" s="342" t="s">
        <v>278</v>
      </c>
      <c r="E40" s="342" t="s">
        <v>251</v>
      </c>
      <c r="F40" s="342" t="s">
        <v>276</v>
      </c>
      <c r="G40" s="343">
        <v>81.819999999999993</v>
      </c>
      <c r="H40" s="343">
        <v>87.3</v>
      </c>
      <c r="I40" s="343" t="s">
        <v>170</v>
      </c>
      <c r="J40" s="343" t="s">
        <v>170</v>
      </c>
      <c r="K40" s="344">
        <v>71.27</v>
      </c>
      <c r="L40" s="344" t="s">
        <v>170</v>
      </c>
      <c r="M40" s="345" t="s">
        <v>170</v>
      </c>
      <c r="N40" s="346">
        <v>71.739999999999995</v>
      </c>
      <c r="O40" s="347"/>
      <c r="P40" s="348"/>
      <c r="Q40" s="349"/>
    </row>
    <row r="41" spans="1:17" s="350" customFormat="1" ht="19.5" customHeight="1">
      <c r="A41" s="310"/>
      <c r="B41" s="341"/>
      <c r="C41" s="342" t="s">
        <v>277</v>
      </c>
      <c r="D41" s="342" t="s">
        <v>279</v>
      </c>
      <c r="E41" s="342" t="s">
        <v>251</v>
      </c>
      <c r="F41" s="342" t="s">
        <v>276</v>
      </c>
      <c r="G41" s="343" t="s">
        <v>170</v>
      </c>
      <c r="H41" s="343">
        <v>70.540000000000006</v>
      </c>
      <c r="I41" s="343">
        <v>77.599999999999994</v>
      </c>
      <c r="J41" s="343" t="s">
        <v>170</v>
      </c>
      <c r="K41" s="344">
        <v>77.599999999999994</v>
      </c>
      <c r="L41" s="344" t="s">
        <v>170</v>
      </c>
      <c r="M41" s="345" t="s">
        <v>170</v>
      </c>
      <c r="N41" s="346">
        <v>76.7</v>
      </c>
      <c r="O41" s="347"/>
      <c r="P41" s="348"/>
      <c r="Q41" s="349"/>
    </row>
    <row r="42" spans="1:17" s="350" customFormat="1" ht="20.100000000000001" customHeight="1">
      <c r="A42" s="310"/>
      <c r="B42" s="341"/>
      <c r="C42" s="342" t="s">
        <v>277</v>
      </c>
      <c r="D42" s="342" t="s">
        <v>280</v>
      </c>
      <c r="E42" s="342" t="s">
        <v>251</v>
      </c>
      <c r="F42" s="342" t="s">
        <v>276</v>
      </c>
      <c r="G42" s="343">
        <v>108.42</v>
      </c>
      <c r="H42" s="343">
        <v>85.84</v>
      </c>
      <c r="I42" s="343">
        <v>113.16</v>
      </c>
      <c r="J42" s="343" t="s">
        <v>170</v>
      </c>
      <c r="K42" s="344">
        <v>100.26</v>
      </c>
      <c r="L42" s="344" t="s">
        <v>170</v>
      </c>
      <c r="M42" s="345" t="s">
        <v>170</v>
      </c>
      <c r="N42" s="346">
        <v>104.11</v>
      </c>
      <c r="O42" s="347"/>
      <c r="P42" s="348"/>
      <c r="Q42" s="349"/>
    </row>
    <row r="43" spans="1:17" s="350" customFormat="1" ht="20.100000000000001" customHeight="1">
      <c r="A43" s="310"/>
      <c r="B43" s="341"/>
      <c r="C43" s="342" t="s">
        <v>274</v>
      </c>
      <c r="D43" s="342" t="s">
        <v>281</v>
      </c>
      <c r="E43" s="342" t="s">
        <v>251</v>
      </c>
      <c r="F43" s="342" t="s">
        <v>276</v>
      </c>
      <c r="G43" s="343">
        <v>75.55</v>
      </c>
      <c r="H43" s="343">
        <v>76.41</v>
      </c>
      <c r="I43" s="343">
        <v>75.28</v>
      </c>
      <c r="J43" s="343">
        <v>76.260000000000005</v>
      </c>
      <c r="K43" s="344">
        <v>76.63</v>
      </c>
      <c r="L43" s="344" t="s">
        <v>170</v>
      </c>
      <c r="M43" s="345" t="s">
        <v>170</v>
      </c>
      <c r="N43" s="346">
        <v>75.95</v>
      </c>
      <c r="O43" s="347"/>
      <c r="P43" s="348"/>
      <c r="Q43" s="349"/>
    </row>
    <row r="44" spans="1:17" s="350" customFormat="1" ht="21" customHeight="1">
      <c r="A44" s="310"/>
      <c r="B44" s="351"/>
      <c r="C44" s="342" t="s">
        <v>277</v>
      </c>
      <c r="D44" s="342" t="s">
        <v>281</v>
      </c>
      <c r="E44" s="342" t="s">
        <v>251</v>
      </c>
      <c r="F44" s="342" t="s">
        <v>276</v>
      </c>
      <c r="G44" s="343">
        <v>90.29</v>
      </c>
      <c r="H44" s="343">
        <v>102.33</v>
      </c>
      <c r="I44" s="343">
        <v>89.12</v>
      </c>
      <c r="J44" s="343">
        <v>85</v>
      </c>
      <c r="K44" s="344">
        <v>99.32</v>
      </c>
      <c r="L44" s="344" t="s">
        <v>170</v>
      </c>
      <c r="M44" s="345" t="s">
        <v>170</v>
      </c>
      <c r="N44" s="346">
        <v>95</v>
      </c>
      <c r="O44" s="347"/>
      <c r="P44" s="348"/>
      <c r="Q44" s="349"/>
    </row>
    <row r="45" spans="1:17" s="350" customFormat="1" ht="18" customHeight="1">
      <c r="A45" s="310"/>
      <c r="B45" s="341" t="s">
        <v>282</v>
      </c>
      <c r="C45" s="342" t="s">
        <v>274</v>
      </c>
      <c r="D45" s="342" t="s">
        <v>283</v>
      </c>
      <c r="E45" s="342" t="s">
        <v>251</v>
      </c>
      <c r="F45" s="342" t="s">
        <v>284</v>
      </c>
      <c r="G45" s="343" t="s">
        <v>170</v>
      </c>
      <c r="H45" s="343">
        <v>139.93</v>
      </c>
      <c r="I45" s="343" t="s">
        <v>170</v>
      </c>
      <c r="J45" s="343">
        <v>127.57</v>
      </c>
      <c r="K45" s="344">
        <v>139.91999999999999</v>
      </c>
      <c r="L45" s="344" t="s">
        <v>170</v>
      </c>
      <c r="M45" s="345" t="s">
        <v>170</v>
      </c>
      <c r="N45" s="346">
        <v>137.52000000000001</v>
      </c>
      <c r="O45" s="347"/>
      <c r="P45" s="348"/>
      <c r="Q45" s="349"/>
    </row>
    <row r="46" spans="1:17" s="350" customFormat="1" ht="20.100000000000001" customHeight="1">
      <c r="A46" s="310"/>
      <c r="B46" s="341"/>
      <c r="C46" s="342" t="s">
        <v>274</v>
      </c>
      <c r="D46" s="342" t="s">
        <v>285</v>
      </c>
      <c r="E46" s="342" t="s">
        <v>251</v>
      </c>
      <c r="F46" s="342" t="s">
        <v>286</v>
      </c>
      <c r="G46" s="343">
        <v>84.48</v>
      </c>
      <c r="H46" s="343">
        <v>114.24</v>
      </c>
      <c r="I46" s="343" t="s">
        <v>170</v>
      </c>
      <c r="J46" s="343">
        <v>74</v>
      </c>
      <c r="K46" s="344">
        <v>87.41</v>
      </c>
      <c r="L46" s="344" t="s">
        <v>170</v>
      </c>
      <c r="M46" s="345" t="s">
        <v>170</v>
      </c>
      <c r="N46" s="346">
        <v>85.61</v>
      </c>
      <c r="O46" s="347"/>
      <c r="P46" s="348"/>
      <c r="Q46" s="349"/>
    </row>
    <row r="47" spans="1:17" s="350" customFormat="1" ht="20.100000000000001" customHeight="1">
      <c r="A47" s="310"/>
      <c r="B47" s="341"/>
      <c r="C47" s="342" t="s">
        <v>277</v>
      </c>
      <c r="D47" s="342" t="s">
        <v>285</v>
      </c>
      <c r="E47" s="342" t="s">
        <v>251</v>
      </c>
      <c r="F47" s="342" t="s">
        <v>286</v>
      </c>
      <c r="G47" s="343">
        <v>93.89</v>
      </c>
      <c r="H47" s="343">
        <v>91.38</v>
      </c>
      <c r="I47" s="343">
        <v>86.95</v>
      </c>
      <c r="J47" s="343" t="s">
        <v>170</v>
      </c>
      <c r="K47" s="344">
        <v>87.71</v>
      </c>
      <c r="L47" s="344" t="s">
        <v>170</v>
      </c>
      <c r="M47" s="345" t="s">
        <v>170</v>
      </c>
      <c r="N47" s="346">
        <v>90.87</v>
      </c>
      <c r="O47" s="347"/>
      <c r="P47" s="348"/>
      <c r="Q47" s="349"/>
    </row>
    <row r="48" spans="1:17" s="350" customFormat="1" ht="20.100000000000001" customHeight="1">
      <c r="A48" s="310"/>
      <c r="B48" s="341"/>
      <c r="C48" s="342" t="s">
        <v>287</v>
      </c>
      <c r="D48" s="342" t="s">
        <v>288</v>
      </c>
      <c r="E48" s="342" t="s">
        <v>251</v>
      </c>
      <c r="F48" s="342" t="s">
        <v>289</v>
      </c>
      <c r="G48" s="343">
        <v>90</v>
      </c>
      <c r="H48" s="343">
        <v>90</v>
      </c>
      <c r="I48" s="343">
        <v>90</v>
      </c>
      <c r="J48" s="343">
        <v>90</v>
      </c>
      <c r="K48" s="344">
        <v>90</v>
      </c>
      <c r="L48" s="344" t="s">
        <v>170</v>
      </c>
      <c r="M48" s="345" t="s">
        <v>170</v>
      </c>
      <c r="N48" s="346">
        <v>90</v>
      </c>
      <c r="O48" s="347"/>
      <c r="P48" s="348"/>
      <c r="Q48" s="349"/>
    </row>
    <row r="49" spans="1:17" s="350" customFormat="1" ht="20.100000000000001" customHeight="1">
      <c r="A49" s="310"/>
      <c r="B49" s="341"/>
      <c r="C49" s="342" t="s">
        <v>274</v>
      </c>
      <c r="D49" s="342" t="s">
        <v>288</v>
      </c>
      <c r="E49" s="342" t="s">
        <v>251</v>
      </c>
      <c r="F49" s="342" t="s">
        <v>289</v>
      </c>
      <c r="G49" s="343">
        <v>89.37</v>
      </c>
      <c r="H49" s="343">
        <v>89</v>
      </c>
      <c r="I49" s="343">
        <v>89</v>
      </c>
      <c r="J49" s="343">
        <v>89</v>
      </c>
      <c r="K49" s="344">
        <v>89.41</v>
      </c>
      <c r="L49" s="344" t="s">
        <v>170</v>
      </c>
      <c r="M49" s="345" t="s">
        <v>170</v>
      </c>
      <c r="N49" s="346">
        <v>89.13</v>
      </c>
      <c r="O49" s="347"/>
      <c r="P49" s="348"/>
      <c r="Q49" s="349"/>
    </row>
    <row r="50" spans="1:17" s="350" customFormat="1" ht="20.100000000000001" customHeight="1">
      <c r="A50" s="310"/>
      <c r="B50" s="341"/>
      <c r="C50" s="342" t="s">
        <v>277</v>
      </c>
      <c r="D50" s="342" t="s">
        <v>288</v>
      </c>
      <c r="E50" s="342" t="s">
        <v>251</v>
      </c>
      <c r="F50" s="342" t="s">
        <v>289</v>
      </c>
      <c r="G50" s="343">
        <v>80.47</v>
      </c>
      <c r="H50" s="343">
        <v>94.4</v>
      </c>
      <c r="I50" s="343">
        <v>91.14</v>
      </c>
      <c r="J50" s="343" t="s">
        <v>170</v>
      </c>
      <c r="K50" s="344">
        <v>90.4</v>
      </c>
      <c r="L50" s="344" t="s">
        <v>170</v>
      </c>
      <c r="M50" s="345" t="s">
        <v>170</v>
      </c>
      <c r="N50" s="346">
        <v>90.58</v>
      </c>
      <c r="O50" s="347"/>
      <c r="P50" s="348"/>
      <c r="Q50" s="349"/>
    </row>
    <row r="51" spans="1:17" s="350" customFormat="1" ht="20.100000000000001" customHeight="1">
      <c r="A51" s="310"/>
      <c r="B51" s="341"/>
      <c r="C51" s="342" t="s">
        <v>274</v>
      </c>
      <c r="D51" s="342" t="s">
        <v>290</v>
      </c>
      <c r="E51" s="342" t="s">
        <v>251</v>
      </c>
      <c r="F51" s="342" t="s">
        <v>291</v>
      </c>
      <c r="G51" s="343">
        <v>89</v>
      </c>
      <c r="H51" s="343">
        <v>89</v>
      </c>
      <c r="I51" s="343">
        <v>89</v>
      </c>
      <c r="J51" s="343">
        <v>89</v>
      </c>
      <c r="K51" s="344">
        <v>89</v>
      </c>
      <c r="L51" s="344" t="s">
        <v>170</v>
      </c>
      <c r="M51" s="345" t="s">
        <v>170</v>
      </c>
      <c r="N51" s="346">
        <v>89</v>
      </c>
      <c r="O51" s="347"/>
      <c r="P51" s="348"/>
      <c r="Q51" s="349"/>
    </row>
    <row r="52" spans="1:17" s="350" customFormat="1" ht="20.100000000000001" customHeight="1">
      <c r="A52" s="310"/>
      <c r="B52" s="341"/>
      <c r="C52" s="342" t="s">
        <v>292</v>
      </c>
      <c r="D52" s="342" t="s">
        <v>290</v>
      </c>
      <c r="E52" s="342" t="s">
        <v>251</v>
      </c>
      <c r="F52" s="342" t="s">
        <v>291</v>
      </c>
      <c r="G52" s="343">
        <v>93</v>
      </c>
      <c r="H52" s="343">
        <v>93</v>
      </c>
      <c r="I52" s="343">
        <v>93</v>
      </c>
      <c r="J52" s="343">
        <v>93</v>
      </c>
      <c r="K52" s="344">
        <v>93</v>
      </c>
      <c r="L52" s="344" t="s">
        <v>170</v>
      </c>
      <c r="M52" s="345" t="s">
        <v>170</v>
      </c>
      <c r="N52" s="346">
        <v>93</v>
      </c>
      <c r="O52" s="347"/>
      <c r="P52" s="348"/>
      <c r="Q52" s="349"/>
    </row>
    <row r="53" spans="1:17" s="350" customFormat="1" ht="20.100000000000001" customHeight="1">
      <c r="A53" s="310"/>
      <c r="B53" s="341"/>
      <c r="C53" s="342" t="s">
        <v>277</v>
      </c>
      <c r="D53" s="342" t="s">
        <v>293</v>
      </c>
      <c r="E53" s="342" t="s">
        <v>251</v>
      </c>
      <c r="F53" s="342" t="s">
        <v>294</v>
      </c>
      <c r="G53" s="343" t="s">
        <v>170</v>
      </c>
      <c r="H53" s="343">
        <v>87.78</v>
      </c>
      <c r="I53" s="343">
        <v>85</v>
      </c>
      <c r="J53" s="343">
        <v>100</v>
      </c>
      <c r="K53" s="344">
        <v>82.5</v>
      </c>
      <c r="L53" s="344" t="s">
        <v>170</v>
      </c>
      <c r="M53" s="345" t="s">
        <v>170</v>
      </c>
      <c r="N53" s="346">
        <v>87.83</v>
      </c>
      <c r="O53" s="347"/>
      <c r="P53" s="348"/>
      <c r="Q53" s="349"/>
    </row>
    <row r="54" spans="1:17" s="350" customFormat="1" ht="20.100000000000001" customHeight="1" thickBot="1">
      <c r="A54" s="310"/>
      <c r="B54" s="352"/>
      <c r="C54" s="353" t="s">
        <v>274</v>
      </c>
      <c r="D54" s="353" t="s">
        <v>295</v>
      </c>
      <c r="E54" s="353" t="s">
        <v>251</v>
      </c>
      <c r="F54" s="353" t="s">
        <v>296</v>
      </c>
      <c r="G54" s="354" t="s">
        <v>170</v>
      </c>
      <c r="H54" s="354">
        <v>75.86</v>
      </c>
      <c r="I54" s="354" t="s">
        <v>170</v>
      </c>
      <c r="J54" s="354" t="s">
        <v>170</v>
      </c>
      <c r="K54" s="354" t="s">
        <v>170</v>
      </c>
      <c r="L54" s="354" t="s">
        <v>170</v>
      </c>
      <c r="M54" s="355" t="s">
        <v>170</v>
      </c>
      <c r="N54" s="356">
        <v>75.86</v>
      </c>
      <c r="O54" s="348"/>
      <c r="P54" s="348"/>
      <c r="Q54" s="349"/>
    </row>
    <row r="55" spans="1:17" ht="15.6" customHeight="1">
      <c r="B55" s="358"/>
      <c r="C55" s="313"/>
      <c r="D55" s="358"/>
      <c r="E55" s="313"/>
      <c r="F55" s="313"/>
      <c r="G55" s="313"/>
      <c r="H55" s="313"/>
      <c r="I55" s="313"/>
      <c r="J55" s="313"/>
      <c r="K55" s="313"/>
      <c r="L55" s="313"/>
      <c r="M55" s="366"/>
      <c r="N55" s="367"/>
      <c r="O55" s="368"/>
      <c r="Q55" s="359"/>
    </row>
    <row r="56" spans="1:17" ht="15" customHeight="1">
      <c r="B56" s="322" t="s">
        <v>297</v>
      </c>
      <c r="C56" s="322"/>
      <c r="D56" s="322"/>
      <c r="E56" s="322"/>
      <c r="F56" s="322"/>
      <c r="G56" s="322"/>
      <c r="H56" s="322"/>
      <c r="I56" s="322"/>
      <c r="J56" s="322"/>
      <c r="K56" s="322"/>
      <c r="L56" s="322"/>
      <c r="M56" s="322"/>
      <c r="N56" s="322"/>
      <c r="O56" s="324"/>
      <c r="Q56" s="359"/>
    </row>
    <row r="57" spans="1:17" ht="4.5" customHeight="1" thickBot="1">
      <c r="B57" s="320"/>
      <c r="C57" s="362"/>
      <c r="D57" s="362"/>
      <c r="E57" s="362"/>
      <c r="F57" s="362"/>
      <c r="G57" s="362"/>
      <c r="H57" s="362"/>
      <c r="I57" s="362"/>
      <c r="J57" s="362"/>
      <c r="K57" s="362"/>
      <c r="L57" s="362"/>
      <c r="M57" s="362"/>
      <c r="N57" s="362"/>
      <c r="O57" s="363"/>
      <c r="Q57" s="359"/>
    </row>
    <row r="58" spans="1:17" ht="27" customHeight="1">
      <c r="B58" s="325" t="s">
        <v>185</v>
      </c>
      <c r="C58" s="326" t="s">
        <v>241</v>
      </c>
      <c r="D58" s="327" t="s">
        <v>242</v>
      </c>
      <c r="E58" s="326" t="s">
        <v>243</v>
      </c>
      <c r="F58" s="327" t="s">
        <v>244</v>
      </c>
      <c r="G58" s="364" t="s">
        <v>227</v>
      </c>
      <c r="H58" s="331"/>
      <c r="I58" s="365"/>
      <c r="J58" s="331" t="s">
        <v>245</v>
      </c>
      <c r="K58" s="331"/>
      <c r="L58" s="331"/>
      <c r="M58" s="331"/>
      <c r="N58" s="332"/>
      <c r="O58" s="333"/>
      <c r="Q58" s="359"/>
    </row>
    <row r="59" spans="1:17" ht="19.7" customHeight="1">
      <c r="B59" s="334"/>
      <c r="C59" s="335"/>
      <c r="D59" s="336" t="s">
        <v>246</v>
      </c>
      <c r="E59" s="335"/>
      <c r="F59" s="336"/>
      <c r="G59" s="337">
        <v>44123</v>
      </c>
      <c r="H59" s="337">
        <v>44124</v>
      </c>
      <c r="I59" s="337">
        <v>44125</v>
      </c>
      <c r="J59" s="337">
        <v>44126</v>
      </c>
      <c r="K59" s="337">
        <v>44127</v>
      </c>
      <c r="L59" s="337">
        <v>44128</v>
      </c>
      <c r="M59" s="369">
        <v>44129</v>
      </c>
      <c r="N59" s="370" t="s">
        <v>247</v>
      </c>
      <c r="O59" s="340"/>
      <c r="Q59" s="359"/>
    </row>
    <row r="60" spans="1:17" s="350" customFormat="1" ht="20.100000000000001" customHeight="1">
      <c r="A60" s="310"/>
      <c r="B60" s="341" t="s">
        <v>298</v>
      </c>
      <c r="C60" s="342" t="s">
        <v>299</v>
      </c>
      <c r="D60" s="342" t="s">
        <v>300</v>
      </c>
      <c r="E60" s="342" t="s">
        <v>251</v>
      </c>
      <c r="F60" s="342" t="s">
        <v>301</v>
      </c>
      <c r="G60" s="343">
        <v>197.15</v>
      </c>
      <c r="H60" s="343">
        <v>197.15</v>
      </c>
      <c r="I60" s="343">
        <v>197.15</v>
      </c>
      <c r="J60" s="343">
        <v>197.15</v>
      </c>
      <c r="K60" s="344">
        <v>197.15</v>
      </c>
      <c r="L60" s="344" t="s">
        <v>170</v>
      </c>
      <c r="M60" s="345" t="s">
        <v>170</v>
      </c>
      <c r="N60" s="346">
        <v>197.15</v>
      </c>
      <c r="O60" s="347"/>
      <c r="P60" s="348"/>
      <c r="Q60" s="349"/>
    </row>
    <row r="61" spans="1:17" s="350" customFormat="1" ht="20.100000000000001" customHeight="1" thickBot="1">
      <c r="A61" s="310"/>
      <c r="B61" s="352"/>
      <c r="C61" s="353" t="s">
        <v>277</v>
      </c>
      <c r="D61" s="353" t="s">
        <v>300</v>
      </c>
      <c r="E61" s="353" t="s">
        <v>251</v>
      </c>
      <c r="F61" s="353" t="s">
        <v>301</v>
      </c>
      <c r="G61" s="354">
        <v>91.32</v>
      </c>
      <c r="H61" s="354" t="s">
        <v>170</v>
      </c>
      <c r="I61" s="354" t="s">
        <v>170</v>
      </c>
      <c r="J61" s="354" t="s">
        <v>170</v>
      </c>
      <c r="K61" s="354" t="s">
        <v>170</v>
      </c>
      <c r="L61" s="354" t="s">
        <v>170</v>
      </c>
      <c r="M61" s="355" t="s">
        <v>170</v>
      </c>
      <c r="N61" s="356">
        <v>91.31</v>
      </c>
      <c r="O61" s="348"/>
      <c r="P61" s="348"/>
      <c r="Q61" s="349"/>
    </row>
    <row r="62" spans="1:17" ht="15.6" customHeight="1">
      <c r="B62" s="358"/>
      <c r="C62" s="313"/>
      <c r="D62" s="358"/>
      <c r="E62" s="313"/>
      <c r="F62" s="313"/>
      <c r="G62" s="313"/>
      <c r="H62" s="313"/>
      <c r="I62" s="313"/>
      <c r="J62" s="313"/>
      <c r="K62" s="313"/>
      <c r="L62" s="313"/>
      <c r="M62" s="366"/>
      <c r="N62" s="312"/>
      <c r="O62" s="368"/>
      <c r="Q62" s="359"/>
    </row>
    <row r="63" spans="1:17" ht="15" customHeight="1">
      <c r="B63" s="322" t="s">
        <v>302</v>
      </c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4"/>
      <c r="Q63" s="359"/>
    </row>
    <row r="64" spans="1:17" ht="4.5" customHeight="1" thickBot="1">
      <c r="B64" s="320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3"/>
      <c r="Q64" s="359"/>
    </row>
    <row r="65" spans="1:17" ht="27" customHeight="1">
      <c r="B65" s="325" t="s">
        <v>185</v>
      </c>
      <c r="C65" s="326" t="s">
        <v>241</v>
      </c>
      <c r="D65" s="327" t="s">
        <v>242</v>
      </c>
      <c r="E65" s="326" t="s">
        <v>243</v>
      </c>
      <c r="F65" s="327" t="s">
        <v>244</v>
      </c>
      <c r="G65" s="364" t="s">
        <v>227</v>
      </c>
      <c r="H65" s="331"/>
      <c r="I65" s="365"/>
      <c r="J65" s="331" t="s">
        <v>245</v>
      </c>
      <c r="K65" s="331"/>
      <c r="L65" s="331"/>
      <c r="M65" s="331"/>
      <c r="N65" s="332"/>
      <c r="O65" s="333"/>
      <c r="Q65" s="359"/>
    </row>
    <row r="66" spans="1:17" ht="19.7" customHeight="1">
      <c r="B66" s="334"/>
      <c r="C66" s="335"/>
      <c r="D66" s="336" t="s">
        <v>246</v>
      </c>
      <c r="E66" s="335"/>
      <c r="F66" s="336"/>
      <c r="G66" s="337">
        <v>44123</v>
      </c>
      <c r="H66" s="337">
        <v>44124</v>
      </c>
      <c r="I66" s="337">
        <v>44125</v>
      </c>
      <c r="J66" s="337">
        <v>44126</v>
      </c>
      <c r="K66" s="337">
        <v>44127</v>
      </c>
      <c r="L66" s="337">
        <v>44128</v>
      </c>
      <c r="M66" s="369">
        <v>44129</v>
      </c>
      <c r="N66" s="370" t="s">
        <v>247</v>
      </c>
      <c r="O66" s="340"/>
      <c r="Q66" s="359"/>
    </row>
    <row r="67" spans="1:17" s="350" customFormat="1" ht="20.100000000000001" customHeight="1">
      <c r="A67" s="310"/>
      <c r="B67" s="351" t="s">
        <v>303</v>
      </c>
      <c r="C67" s="342" t="s">
        <v>264</v>
      </c>
      <c r="D67" s="342" t="s">
        <v>304</v>
      </c>
      <c r="E67" s="342" t="s">
        <v>251</v>
      </c>
      <c r="F67" s="342" t="s">
        <v>305</v>
      </c>
      <c r="G67" s="343">
        <v>100</v>
      </c>
      <c r="H67" s="343">
        <v>95</v>
      </c>
      <c r="I67" s="343">
        <v>92</v>
      </c>
      <c r="J67" s="343">
        <v>95</v>
      </c>
      <c r="K67" s="344">
        <v>93</v>
      </c>
      <c r="L67" s="344" t="s">
        <v>170</v>
      </c>
      <c r="M67" s="345" t="s">
        <v>170</v>
      </c>
      <c r="N67" s="346">
        <v>94.2</v>
      </c>
      <c r="O67" s="348"/>
      <c r="P67" s="348"/>
      <c r="Q67" s="349"/>
    </row>
    <row r="68" spans="1:17" s="350" customFormat="1" ht="18" customHeight="1">
      <c r="A68" s="310"/>
      <c r="B68" s="341" t="s">
        <v>306</v>
      </c>
      <c r="C68" s="342" t="s">
        <v>264</v>
      </c>
      <c r="D68" s="342" t="s">
        <v>307</v>
      </c>
      <c r="E68" s="342" t="s">
        <v>251</v>
      </c>
      <c r="F68" s="342" t="s">
        <v>305</v>
      </c>
      <c r="G68" s="343">
        <v>190</v>
      </c>
      <c r="H68" s="343">
        <v>185</v>
      </c>
      <c r="I68" s="343">
        <v>180</v>
      </c>
      <c r="J68" s="343">
        <v>190</v>
      </c>
      <c r="K68" s="344">
        <v>185</v>
      </c>
      <c r="L68" s="344" t="s">
        <v>170</v>
      </c>
      <c r="M68" s="345" t="s">
        <v>170</v>
      </c>
      <c r="N68" s="346">
        <v>185.7</v>
      </c>
      <c r="O68" s="347"/>
      <c r="P68" s="348"/>
      <c r="Q68" s="349"/>
    </row>
    <row r="69" spans="1:17" s="350" customFormat="1" ht="20.100000000000001" customHeight="1">
      <c r="A69" s="310"/>
      <c r="B69" s="341"/>
      <c r="C69" s="342" t="s">
        <v>264</v>
      </c>
      <c r="D69" s="342" t="s">
        <v>308</v>
      </c>
      <c r="E69" s="342" t="s">
        <v>251</v>
      </c>
      <c r="F69" s="342" t="s">
        <v>305</v>
      </c>
      <c r="G69" s="343">
        <v>170</v>
      </c>
      <c r="H69" s="343">
        <v>165</v>
      </c>
      <c r="I69" s="343">
        <v>165</v>
      </c>
      <c r="J69" s="343">
        <v>170</v>
      </c>
      <c r="K69" s="344">
        <v>170</v>
      </c>
      <c r="L69" s="344" t="s">
        <v>170</v>
      </c>
      <c r="M69" s="345" t="s">
        <v>170</v>
      </c>
      <c r="N69" s="346">
        <v>168.06</v>
      </c>
      <c r="O69" s="347"/>
      <c r="P69" s="348"/>
      <c r="Q69" s="349"/>
    </row>
    <row r="70" spans="1:17" s="350" customFormat="1" ht="20.100000000000001" customHeight="1">
      <c r="A70" s="310"/>
      <c r="B70" s="341"/>
      <c r="C70" s="342" t="s">
        <v>260</v>
      </c>
      <c r="D70" s="342" t="s">
        <v>309</v>
      </c>
      <c r="E70" s="342" t="s">
        <v>251</v>
      </c>
      <c r="F70" s="342" t="s">
        <v>305</v>
      </c>
      <c r="G70" s="343">
        <v>131.97999999999999</v>
      </c>
      <c r="H70" s="343">
        <v>131.97999999999999</v>
      </c>
      <c r="I70" s="343">
        <v>131.97999999999999</v>
      </c>
      <c r="J70" s="343">
        <v>131.97999999999999</v>
      </c>
      <c r="K70" s="344">
        <v>131.97999999999999</v>
      </c>
      <c r="L70" s="344" t="s">
        <v>170</v>
      </c>
      <c r="M70" s="345" t="s">
        <v>170</v>
      </c>
      <c r="N70" s="346">
        <v>131.97999999999999</v>
      </c>
      <c r="O70" s="347"/>
      <c r="P70" s="348"/>
      <c r="Q70" s="349"/>
    </row>
    <row r="71" spans="1:17" s="350" customFormat="1" ht="20.100000000000001" customHeight="1">
      <c r="A71" s="310"/>
      <c r="B71" s="341"/>
      <c r="C71" s="342" t="s">
        <v>260</v>
      </c>
      <c r="D71" s="342" t="s">
        <v>310</v>
      </c>
      <c r="E71" s="342" t="s">
        <v>251</v>
      </c>
      <c r="F71" s="342" t="s">
        <v>305</v>
      </c>
      <c r="G71" s="343">
        <v>133.9</v>
      </c>
      <c r="H71" s="343">
        <v>133.9</v>
      </c>
      <c r="I71" s="343">
        <v>133.9</v>
      </c>
      <c r="J71" s="343">
        <v>133.9</v>
      </c>
      <c r="K71" s="344">
        <v>133.9</v>
      </c>
      <c r="L71" s="344" t="s">
        <v>170</v>
      </c>
      <c r="M71" s="345" t="s">
        <v>170</v>
      </c>
      <c r="N71" s="346">
        <v>133.9</v>
      </c>
      <c r="O71" s="347"/>
      <c r="P71" s="348"/>
      <c r="Q71" s="349"/>
    </row>
    <row r="72" spans="1:17" s="350" customFormat="1" ht="19.5" customHeight="1" thickBot="1">
      <c r="A72" s="310"/>
      <c r="B72" s="352"/>
      <c r="C72" s="353" t="s">
        <v>260</v>
      </c>
      <c r="D72" s="353" t="s">
        <v>311</v>
      </c>
      <c r="E72" s="353" t="s">
        <v>251</v>
      </c>
      <c r="F72" s="353" t="s">
        <v>305</v>
      </c>
      <c r="G72" s="354">
        <v>134.9</v>
      </c>
      <c r="H72" s="354">
        <v>134.9</v>
      </c>
      <c r="I72" s="354">
        <v>134.9</v>
      </c>
      <c r="J72" s="354">
        <v>134.9</v>
      </c>
      <c r="K72" s="354">
        <v>134.9</v>
      </c>
      <c r="L72" s="354" t="s">
        <v>170</v>
      </c>
      <c r="M72" s="355" t="s">
        <v>170</v>
      </c>
      <c r="N72" s="356">
        <v>134.9</v>
      </c>
      <c r="O72" s="348"/>
      <c r="P72" s="348"/>
      <c r="Q72" s="349"/>
    </row>
    <row r="73" spans="1:17" ht="22.5" customHeight="1"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71" t="s">
        <v>56</v>
      </c>
      <c r="O73" s="318"/>
      <c r="Q73" s="359"/>
    </row>
    <row r="74" spans="1:17" ht="27.75" customHeight="1">
      <c r="B74" s="372"/>
      <c r="C74" s="372"/>
      <c r="D74" s="372"/>
      <c r="E74" s="372"/>
      <c r="F74" s="372"/>
      <c r="G74" s="373"/>
      <c r="H74" s="372"/>
      <c r="I74" s="372"/>
      <c r="J74" s="372"/>
      <c r="K74" s="372"/>
      <c r="L74" s="372"/>
      <c r="M74" s="372"/>
      <c r="N74" s="372"/>
      <c r="O74" s="321"/>
      <c r="Q74" s="359"/>
    </row>
    <row r="75" spans="1:17">
      <c r="M75" s="250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374" customWidth="1"/>
    <col min="2" max="2" width="16" style="375" bestFit="1" customWidth="1"/>
    <col min="3" max="3" width="12.7109375" style="375" customWidth="1"/>
    <col min="4" max="4" width="36" style="375" bestFit="1" customWidth="1"/>
    <col min="5" max="5" width="7.7109375" style="375" customWidth="1"/>
    <col min="6" max="6" width="21.7109375" style="375" customWidth="1"/>
    <col min="7" max="7" width="60.7109375" style="375" customWidth="1"/>
    <col min="8" max="8" width="3.140625" style="312" customWidth="1"/>
    <col min="9" max="9" width="9.28515625" style="312" customWidth="1"/>
    <col min="10" max="10" width="10.85546875" style="312" bestFit="1" customWidth="1"/>
    <col min="11" max="11" width="12.5703125" style="312"/>
    <col min="12" max="13" width="14.7109375" style="312" bestFit="1" customWidth="1"/>
    <col min="14" max="14" width="12.85546875" style="312" bestFit="1" customWidth="1"/>
    <col min="15" max="16384" width="12.5703125" style="312"/>
  </cols>
  <sheetData>
    <row r="1" spans="1:10" ht="11.25" customHeight="1"/>
    <row r="2" spans="1:10">
      <c r="G2" s="315"/>
      <c r="H2" s="316"/>
    </row>
    <row r="3" spans="1:10" ht="8.25" customHeight="1">
      <c r="H3" s="316"/>
    </row>
    <row r="4" spans="1:10" ht="1.5" customHeight="1" thickBot="1">
      <c r="H4" s="316"/>
    </row>
    <row r="5" spans="1:10" ht="26.25" customHeight="1" thickBot="1">
      <c r="B5" s="681" t="s">
        <v>312</v>
      </c>
      <c r="C5" s="682"/>
      <c r="D5" s="682"/>
      <c r="E5" s="682"/>
      <c r="F5" s="682"/>
      <c r="G5" s="683"/>
      <c r="H5" s="317"/>
    </row>
    <row r="6" spans="1:10" ht="15" customHeight="1">
      <c r="B6" s="684"/>
      <c r="C6" s="684"/>
      <c r="D6" s="684"/>
      <c r="E6" s="684"/>
      <c r="F6" s="684"/>
      <c r="G6" s="684"/>
      <c r="H6" s="318"/>
    </row>
    <row r="7" spans="1:10" ht="33.6" customHeight="1">
      <c r="B7" s="685" t="s">
        <v>313</v>
      </c>
      <c r="C7" s="685"/>
      <c r="D7" s="685"/>
      <c r="E7" s="685"/>
      <c r="F7" s="685"/>
      <c r="G7" s="685"/>
      <c r="H7" s="318"/>
    </row>
    <row r="8" spans="1:10" ht="27" customHeight="1">
      <c r="B8" s="686" t="s">
        <v>314</v>
      </c>
      <c r="C8" s="687"/>
      <c r="D8" s="687"/>
      <c r="E8" s="687"/>
      <c r="F8" s="687"/>
      <c r="G8" s="687"/>
      <c r="H8" s="318"/>
    </row>
    <row r="9" spans="1:10" ht="9" customHeight="1">
      <c r="B9" s="376"/>
      <c r="C9" s="377"/>
      <c r="D9" s="377"/>
      <c r="E9" s="377"/>
      <c r="F9" s="377"/>
      <c r="G9" s="377"/>
      <c r="H9" s="318"/>
    </row>
    <row r="10" spans="1:10" s="350" customFormat="1" ht="21" customHeight="1">
      <c r="A10" s="374"/>
      <c r="B10" s="678" t="s">
        <v>240</v>
      </c>
      <c r="C10" s="678"/>
      <c r="D10" s="678"/>
      <c r="E10" s="678"/>
      <c r="F10" s="678"/>
      <c r="G10" s="678"/>
      <c r="H10" s="378"/>
    </row>
    <row r="11" spans="1:10" ht="3.75" customHeight="1" thickBot="1">
      <c r="B11" s="379"/>
      <c r="C11" s="380"/>
      <c r="D11" s="380"/>
      <c r="E11" s="380"/>
      <c r="F11" s="380"/>
      <c r="G11" s="380"/>
      <c r="H11" s="363"/>
    </row>
    <row r="12" spans="1:10" ht="30" customHeight="1">
      <c r="B12" s="325" t="s">
        <v>185</v>
      </c>
      <c r="C12" s="326" t="s">
        <v>241</v>
      </c>
      <c r="D12" s="327" t="s">
        <v>242</v>
      </c>
      <c r="E12" s="326" t="s">
        <v>243</v>
      </c>
      <c r="F12" s="327" t="s">
        <v>244</v>
      </c>
      <c r="G12" s="381" t="s">
        <v>315</v>
      </c>
      <c r="H12" s="333"/>
    </row>
    <row r="13" spans="1:10" ht="30" customHeight="1">
      <c r="B13" s="334"/>
      <c r="C13" s="335"/>
      <c r="D13" s="382" t="s">
        <v>246</v>
      </c>
      <c r="E13" s="335"/>
      <c r="F13" s="336"/>
      <c r="G13" s="383" t="s">
        <v>316</v>
      </c>
      <c r="H13" s="340"/>
    </row>
    <row r="14" spans="1:10" s="391" customFormat="1" ht="30" customHeight="1">
      <c r="A14" s="384"/>
      <c r="B14" s="385" t="s">
        <v>248</v>
      </c>
      <c r="C14" s="386" t="s">
        <v>317</v>
      </c>
      <c r="D14" s="386" t="s">
        <v>318</v>
      </c>
      <c r="E14" s="386" t="s">
        <v>251</v>
      </c>
      <c r="F14" s="387" t="s">
        <v>252</v>
      </c>
      <c r="G14" s="388">
        <v>94.13</v>
      </c>
      <c r="H14" s="348"/>
      <c r="I14" s="389"/>
      <c r="J14" s="390"/>
    </row>
    <row r="15" spans="1:10" s="391" customFormat="1" ht="30" customHeight="1">
      <c r="A15" s="384"/>
      <c r="B15" s="385" t="s">
        <v>259</v>
      </c>
      <c r="C15" s="386" t="s">
        <v>317</v>
      </c>
      <c r="D15" s="386" t="s">
        <v>318</v>
      </c>
      <c r="E15" s="386" t="s">
        <v>251</v>
      </c>
      <c r="F15" s="387" t="s">
        <v>319</v>
      </c>
      <c r="G15" s="388">
        <v>129.55000000000001</v>
      </c>
      <c r="H15" s="348"/>
      <c r="I15" s="389"/>
      <c r="J15" s="390"/>
    </row>
    <row r="16" spans="1:10" s="391" customFormat="1" ht="30" customHeight="1">
      <c r="A16" s="384"/>
      <c r="B16" s="385" t="s">
        <v>265</v>
      </c>
      <c r="C16" s="386" t="s">
        <v>317</v>
      </c>
      <c r="D16" s="386" t="s">
        <v>266</v>
      </c>
      <c r="E16" s="386" t="s">
        <v>251</v>
      </c>
      <c r="F16" s="387" t="s">
        <v>267</v>
      </c>
      <c r="G16" s="388">
        <v>66.92</v>
      </c>
      <c r="H16" s="348"/>
      <c r="I16" s="389"/>
      <c r="J16" s="390"/>
    </row>
    <row r="17" spans="1:14" s="391" customFormat="1" ht="30" customHeight="1" thickBot="1">
      <c r="A17" s="384"/>
      <c r="B17" s="352" t="s">
        <v>269</v>
      </c>
      <c r="C17" s="353" t="s">
        <v>317</v>
      </c>
      <c r="D17" s="353" t="s">
        <v>318</v>
      </c>
      <c r="E17" s="353" t="s">
        <v>251</v>
      </c>
      <c r="F17" s="353" t="s">
        <v>252</v>
      </c>
      <c r="G17" s="392">
        <v>68.92</v>
      </c>
      <c r="H17" s="348"/>
      <c r="I17" s="389"/>
      <c r="J17" s="390"/>
    </row>
    <row r="18" spans="1:14" s="391" customFormat="1" ht="50.25" customHeight="1">
      <c r="A18" s="393"/>
      <c r="B18" s="394"/>
      <c r="C18" s="395"/>
      <c r="D18" s="394"/>
      <c r="E18" s="395"/>
      <c r="F18" s="395"/>
      <c r="G18" s="395"/>
      <c r="H18" s="348"/>
      <c r="I18" s="396"/>
      <c r="J18" s="397"/>
      <c r="N18" s="398"/>
    </row>
    <row r="19" spans="1:14" s="350" customFormat="1" ht="15" customHeight="1">
      <c r="A19" s="374"/>
      <c r="B19" s="678" t="s">
        <v>272</v>
      </c>
      <c r="C19" s="678"/>
      <c r="D19" s="678"/>
      <c r="E19" s="678"/>
      <c r="F19" s="678"/>
      <c r="G19" s="678"/>
      <c r="H19" s="378"/>
    </row>
    <row r="20" spans="1:14" s="350" customFormat="1" ht="4.5" customHeight="1" thickBot="1">
      <c r="A20" s="374"/>
      <c r="B20" s="399"/>
      <c r="C20" s="400"/>
      <c r="D20" s="400"/>
      <c r="E20" s="400"/>
      <c r="F20" s="400"/>
      <c r="G20" s="400"/>
      <c r="H20" s="401"/>
    </row>
    <row r="21" spans="1:14" s="350" customFormat="1" ht="30" customHeight="1">
      <c r="A21" s="374"/>
      <c r="B21" s="402" t="s">
        <v>185</v>
      </c>
      <c r="C21" s="403" t="s">
        <v>241</v>
      </c>
      <c r="D21" s="404" t="s">
        <v>242</v>
      </c>
      <c r="E21" s="403" t="s">
        <v>243</v>
      </c>
      <c r="F21" s="404" t="s">
        <v>244</v>
      </c>
      <c r="G21" s="405" t="s">
        <v>315</v>
      </c>
      <c r="H21" s="406"/>
    </row>
    <row r="22" spans="1:14" s="350" customFormat="1" ht="30" customHeight="1">
      <c r="A22" s="374"/>
      <c r="B22" s="407"/>
      <c r="C22" s="408"/>
      <c r="D22" s="382" t="s">
        <v>246</v>
      </c>
      <c r="E22" s="408"/>
      <c r="F22" s="382" t="s">
        <v>320</v>
      </c>
      <c r="G22" s="383" t="s">
        <v>316</v>
      </c>
      <c r="H22" s="409"/>
    </row>
    <row r="23" spans="1:14" s="350" customFormat="1" ht="30" customHeight="1">
      <c r="A23" s="374"/>
      <c r="B23" s="410" t="s">
        <v>273</v>
      </c>
      <c r="C23" s="411" t="s">
        <v>317</v>
      </c>
      <c r="D23" s="411" t="s">
        <v>321</v>
      </c>
      <c r="E23" s="411" t="s">
        <v>251</v>
      </c>
      <c r="F23" s="412" t="s">
        <v>322</v>
      </c>
      <c r="G23" s="413">
        <v>90.36</v>
      </c>
      <c r="H23" s="348"/>
      <c r="I23" s="414"/>
      <c r="J23" s="390"/>
    </row>
    <row r="24" spans="1:14" s="350" customFormat="1" ht="30" customHeight="1">
      <c r="A24" s="374"/>
      <c r="B24" s="415"/>
      <c r="C24" s="411" t="s">
        <v>317</v>
      </c>
      <c r="D24" s="411" t="s">
        <v>278</v>
      </c>
      <c r="E24" s="411" t="s">
        <v>251</v>
      </c>
      <c r="F24" s="412" t="s">
        <v>322</v>
      </c>
      <c r="G24" s="413">
        <v>69.989999999999995</v>
      </c>
      <c r="H24" s="348"/>
      <c r="I24" s="414"/>
      <c r="J24" s="390"/>
    </row>
    <row r="25" spans="1:14" s="350" customFormat="1" ht="30" customHeight="1">
      <c r="A25" s="374"/>
      <c r="B25" s="415"/>
      <c r="C25" s="411" t="s">
        <v>317</v>
      </c>
      <c r="D25" s="411" t="s">
        <v>323</v>
      </c>
      <c r="E25" s="411" t="s">
        <v>251</v>
      </c>
      <c r="F25" s="412" t="s">
        <v>322</v>
      </c>
      <c r="G25" s="413">
        <v>101.76</v>
      </c>
      <c r="H25" s="348"/>
      <c r="I25" s="414"/>
      <c r="J25" s="390"/>
    </row>
    <row r="26" spans="1:14" s="350" customFormat="1" ht="30" customHeight="1">
      <c r="A26" s="374"/>
      <c r="B26" s="410" t="s">
        <v>282</v>
      </c>
      <c r="C26" s="411" t="s">
        <v>317</v>
      </c>
      <c r="D26" s="411" t="s">
        <v>283</v>
      </c>
      <c r="E26" s="411" t="s">
        <v>251</v>
      </c>
      <c r="F26" s="412" t="s">
        <v>324</v>
      </c>
      <c r="G26" s="416">
        <v>137.52000000000001</v>
      </c>
      <c r="H26" s="348"/>
      <c r="I26" s="414"/>
      <c r="J26" s="390"/>
    </row>
    <row r="27" spans="1:14" s="350" customFormat="1" ht="30" customHeight="1">
      <c r="A27" s="374"/>
      <c r="B27" s="415"/>
      <c r="C27" s="411" t="s">
        <v>317</v>
      </c>
      <c r="D27" s="411" t="s">
        <v>285</v>
      </c>
      <c r="E27" s="411" t="s">
        <v>251</v>
      </c>
      <c r="F27" s="412" t="s">
        <v>325</v>
      </c>
      <c r="G27" s="413">
        <v>87.92</v>
      </c>
      <c r="H27" s="348"/>
      <c r="I27" s="414"/>
      <c r="J27" s="390"/>
    </row>
    <row r="28" spans="1:14" s="350" customFormat="1" ht="30" customHeight="1">
      <c r="A28" s="374"/>
      <c r="B28" s="415"/>
      <c r="C28" s="411" t="s">
        <v>317</v>
      </c>
      <c r="D28" s="411" t="s">
        <v>288</v>
      </c>
      <c r="E28" s="411" t="s">
        <v>251</v>
      </c>
      <c r="F28" s="412" t="s">
        <v>326</v>
      </c>
      <c r="G28" s="413">
        <v>89.59</v>
      </c>
      <c r="H28" s="348"/>
      <c r="I28" s="414"/>
      <c r="J28" s="390"/>
    </row>
    <row r="29" spans="1:14" s="350" customFormat="1" ht="30" customHeight="1" thickBot="1">
      <c r="A29" s="374"/>
      <c r="B29" s="352"/>
      <c r="C29" s="353" t="s">
        <v>317</v>
      </c>
      <c r="D29" s="353" t="s">
        <v>295</v>
      </c>
      <c r="E29" s="353" t="s">
        <v>251</v>
      </c>
      <c r="F29" s="353" t="s">
        <v>296</v>
      </c>
      <c r="G29" s="417">
        <v>75.86</v>
      </c>
      <c r="H29" s="348"/>
      <c r="I29" s="414"/>
      <c r="J29" s="390"/>
    </row>
    <row r="30" spans="1:14" ht="15.6" customHeight="1">
      <c r="B30" s="358"/>
      <c r="C30" s="313"/>
      <c r="D30" s="358"/>
      <c r="E30" s="313"/>
      <c r="F30" s="313"/>
      <c r="G30" s="313"/>
      <c r="H30" s="368"/>
    </row>
    <row r="31" spans="1:14" s="350" customFormat="1" ht="15" customHeight="1">
      <c r="A31" s="374"/>
      <c r="B31" s="678" t="s">
        <v>297</v>
      </c>
      <c r="C31" s="678"/>
      <c r="D31" s="678"/>
      <c r="E31" s="678"/>
      <c r="F31" s="678"/>
      <c r="G31" s="678"/>
      <c r="H31" s="378"/>
    </row>
    <row r="32" spans="1:14" s="350" customFormat="1" ht="4.5" customHeight="1" thickBot="1">
      <c r="A32" s="374"/>
      <c r="B32" s="399"/>
      <c r="C32" s="400"/>
      <c r="D32" s="400"/>
      <c r="E32" s="400"/>
      <c r="F32" s="400"/>
      <c r="G32" s="400"/>
      <c r="H32" s="401"/>
    </row>
    <row r="33" spans="1:10" s="350" customFormat="1" ht="30" customHeight="1">
      <c r="A33" s="374"/>
      <c r="B33" s="402" t="s">
        <v>185</v>
      </c>
      <c r="C33" s="403" t="s">
        <v>241</v>
      </c>
      <c r="D33" s="404" t="s">
        <v>242</v>
      </c>
      <c r="E33" s="403" t="s">
        <v>243</v>
      </c>
      <c r="F33" s="404" t="s">
        <v>244</v>
      </c>
      <c r="G33" s="405" t="s">
        <v>315</v>
      </c>
      <c r="H33" s="406"/>
    </row>
    <row r="34" spans="1:10" s="350" customFormat="1" ht="30" customHeight="1">
      <c r="A34" s="374"/>
      <c r="B34" s="407"/>
      <c r="C34" s="408"/>
      <c r="D34" s="382" t="s">
        <v>246</v>
      </c>
      <c r="E34" s="408"/>
      <c r="F34" s="382"/>
      <c r="G34" s="383" t="s">
        <v>316</v>
      </c>
      <c r="H34" s="409"/>
    </row>
    <row r="35" spans="1:10" s="391" customFormat="1" ht="30" customHeight="1" thickBot="1">
      <c r="A35" s="384"/>
      <c r="B35" s="352" t="s">
        <v>298</v>
      </c>
      <c r="C35" s="353" t="s">
        <v>317</v>
      </c>
      <c r="D35" s="353" t="s">
        <v>327</v>
      </c>
      <c r="E35" s="353" t="s">
        <v>251</v>
      </c>
      <c r="F35" s="353" t="s">
        <v>301</v>
      </c>
      <c r="G35" s="418" t="s">
        <v>328</v>
      </c>
      <c r="H35" s="348"/>
      <c r="I35" s="414"/>
      <c r="J35" s="390"/>
    </row>
    <row r="36" spans="1:10" ht="15.6" customHeight="1">
      <c r="B36" s="358"/>
      <c r="C36" s="313"/>
      <c r="D36" s="358"/>
      <c r="E36" s="313"/>
      <c r="F36" s="313"/>
      <c r="G36" s="313"/>
      <c r="H36" s="368"/>
    </row>
    <row r="37" spans="1:10" s="350" customFormat="1" ht="15" customHeight="1">
      <c r="A37" s="374"/>
      <c r="B37" s="678" t="s">
        <v>302</v>
      </c>
      <c r="C37" s="678"/>
      <c r="D37" s="678"/>
      <c r="E37" s="678"/>
      <c r="F37" s="678"/>
      <c r="G37" s="678"/>
      <c r="H37" s="378"/>
    </row>
    <row r="38" spans="1:10" s="350" customFormat="1" ht="5.25" customHeight="1" thickBot="1">
      <c r="A38" s="374"/>
      <c r="B38" s="399"/>
      <c r="C38" s="400"/>
      <c r="D38" s="400"/>
      <c r="E38" s="400"/>
      <c r="F38" s="400"/>
      <c r="G38" s="400"/>
      <c r="H38" s="401"/>
    </row>
    <row r="39" spans="1:10" s="350" customFormat="1" ht="30" customHeight="1">
      <c r="A39" s="374"/>
      <c r="B39" s="402" t="s">
        <v>185</v>
      </c>
      <c r="C39" s="403" t="s">
        <v>241</v>
      </c>
      <c r="D39" s="404" t="s">
        <v>242</v>
      </c>
      <c r="E39" s="403" t="s">
        <v>243</v>
      </c>
      <c r="F39" s="404" t="s">
        <v>244</v>
      </c>
      <c r="G39" s="405" t="s">
        <v>315</v>
      </c>
      <c r="H39" s="406"/>
    </row>
    <row r="40" spans="1:10" s="350" customFormat="1" ht="30" customHeight="1">
      <c r="A40" s="374"/>
      <c r="B40" s="407"/>
      <c r="C40" s="408"/>
      <c r="D40" s="382" t="s">
        <v>246</v>
      </c>
      <c r="E40" s="408"/>
      <c r="F40" s="382"/>
      <c r="G40" s="383" t="s">
        <v>316</v>
      </c>
      <c r="H40" s="409"/>
    </row>
    <row r="41" spans="1:10" s="350" customFormat="1" ht="30" customHeight="1">
      <c r="A41" s="374"/>
      <c r="B41" s="410" t="s">
        <v>306</v>
      </c>
      <c r="C41" s="411" t="s">
        <v>317</v>
      </c>
      <c r="D41" s="411" t="s">
        <v>329</v>
      </c>
      <c r="E41" s="411" t="s">
        <v>251</v>
      </c>
      <c r="F41" s="412" t="s">
        <v>305</v>
      </c>
      <c r="G41" s="416">
        <v>133.16999999999999</v>
      </c>
      <c r="H41" s="348"/>
      <c r="I41" s="414"/>
      <c r="J41" s="390"/>
    </row>
    <row r="42" spans="1:10" s="350" customFormat="1" ht="30" customHeight="1" thickBot="1">
      <c r="A42" s="374"/>
      <c r="B42" s="352"/>
      <c r="C42" s="353" t="s">
        <v>317</v>
      </c>
      <c r="D42" s="353" t="s">
        <v>330</v>
      </c>
      <c r="E42" s="353" t="s">
        <v>251</v>
      </c>
      <c r="F42" s="353" t="s">
        <v>305</v>
      </c>
      <c r="G42" s="417">
        <v>174.65</v>
      </c>
      <c r="H42" s="348"/>
      <c r="I42" s="414"/>
      <c r="J42" s="390"/>
    </row>
    <row r="43" spans="1:10" ht="15.6" customHeight="1">
      <c r="B43" s="419"/>
      <c r="C43" s="420"/>
      <c r="D43" s="419"/>
      <c r="E43" s="420"/>
      <c r="F43" s="420"/>
      <c r="G43" s="371" t="s">
        <v>56</v>
      </c>
      <c r="H43" s="368"/>
    </row>
    <row r="44" spans="1:10" ht="21" customHeight="1">
      <c r="B44" s="379"/>
      <c r="C44" s="379"/>
      <c r="D44" s="379"/>
      <c r="E44" s="379"/>
      <c r="F44" s="379"/>
      <c r="G44" s="379"/>
      <c r="H44" s="318"/>
    </row>
    <row r="45" spans="1:10" ht="18" customHeight="1">
      <c r="B45" s="421"/>
      <c r="C45" s="421"/>
      <c r="D45" s="421"/>
      <c r="E45" s="421"/>
      <c r="F45" s="421"/>
      <c r="G45" s="422"/>
      <c r="H45" s="321"/>
    </row>
    <row r="46" spans="1:10" ht="15.6" customHeight="1">
      <c r="B46" s="419"/>
      <c r="C46" s="420"/>
      <c r="D46" s="419"/>
      <c r="E46" s="420"/>
      <c r="F46" s="420"/>
      <c r="G46" s="420"/>
      <c r="H46" s="368"/>
    </row>
    <row r="47" spans="1:10">
      <c r="G47" s="312"/>
    </row>
    <row r="48" spans="1:10" ht="15">
      <c r="B48" s="679"/>
      <c r="C48" s="679"/>
      <c r="D48" s="679"/>
      <c r="E48" s="679"/>
      <c r="F48" s="679"/>
      <c r="G48" s="679"/>
    </row>
    <row r="49" spans="2:7" ht="15">
      <c r="B49" s="680"/>
      <c r="C49" s="680"/>
      <c r="D49" s="680"/>
      <c r="E49" s="680"/>
      <c r="F49" s="680"/>
      <c r="G49" s="680"/>
    </row>
  </sheetData>
  <mergeCells count="9">
    <mergeCell ref="B31:G31"/>
    <mergeCell ref="B37:G37"/>
    <mergeCell ref="B48:G49"/>
    <mergeCell ref="B5:G5"/>
    <mergeCell ref="B6:G6"/>
    <mergeCell ref="B7:G7"/>
    <mergeCell ref="B8:G8"/>
    <mergeCell ref="B10:G10"/>
    <mergeCell ref="B19:G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6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32" customWidth="1"/>
    <col min="2" max="2" width="21.5703125" style="424" bestFit="1" customWidth="1"/>
    <col min="3" max="3" width="13.5703125" style="424" bestFit="1" customWidth="1"/>
    <col min="4" max="4" width="29.5703125" style="424" bestFit="1" customWidth="1"/>
    <col min="5" max="5" width="10.140625" style="424" customWidth="1"/>
    <col min="6" max="6" width="12" style="424" bestFit="1" customWidth="1"/>
    <col min="7" max="14" width="10.7109375" style="424" customWidth="1"/>
    <col min="15" max="15" width="1.140625" style="312" customWidth="1"/>
    <col min="16" max="16" width="9.28515625" style="312" customWidth="1"/>
    <col min="17" max="17" width="12.5703125" style="312"/>
    <col min="18" max="18" width="10.85546875" style="312" bestFit="1" customWidth="1"/>
    <col min="19" max="16384" width="12.5703125" style="312"/>
  </cols>
  <sheetData>
    <row r="2" spans="2:18" ht="16.350000000000001" customHeight="1">
      <c r="B2" s="423"/>
      <c r="C2" s="423"/>
      <c r="D2" s="423"/>
      <c r="E2" s="423"/>
      <c r="F2" s="423"/>
      <c r="G2" s="423"/>
      <c r="K2" s="315"/>
      <c r="L2" s="315"/>
      <c r="M2" s="315"/>
      <c r="N2" s="315"/>
    </row>
    <row r="3" spans="2:18" ht="16.350000000000001" customHeight="1">
      <c r="B3" s="423"/>
      <c r="C3" s="423"/>
      <c r="D3" s="423"/>
      <c r="E3" s="423"/>
      <c r="F3" s="423"/>
      <c r="G3" s="423"/>
    </row>
    <row r="4" spans="2:18" ht="29.25" customHeight="1" thickBot="1">
      <c r="B4" s="670" t="s">
        <v>331</v>
      </c>
      <c r="C4" s="670"/>
      <c r="D4" s="670"/>
      <c r="E4" s="670"/>
      <c r="F4" s="670"/>
      <c r="G4" s="670"/>
      <c r="H4" s="670"/>
      <c r="I4" s="670"/>
      <c r="J4" s="670"/>
      <c r="K4" s="670"/>
      <c r="L4" s="670"/>
      <c r="M4" s="670"/>
      <c r="N4" s="670"/>
    </row>
    <row r="5" spans="2:18" ht="16.350000000000001" customHeight="1">
      <c r="B5" s="671" t="s">
        <v>332</v>
      </c>
      <c r="C5" s="672"/>
      <c r="D5" s="672"/>
      <c r="E5" s="672"/>
      <c r="F5" s="672"/>
      <c r="G5" s="672"/>
      <c r="H5" s="672"/>
      <c r="I5" s="672"/>
      <c r="J5" s="672"/>
      <c r="K5" s="672"/>
      <c r="L5" s="672"/>
      <c r="M5" s="672"/>
      <c r="N5" s="673"/>
    </row>
    <row r="6" spans="2:18" ht="16.350000000000001" customHeight="1" thickBot="1">
      <c r="B6" s="674" t="s">
        <v>238</v>
      </c>
      <c r="C6" s="675"/>
      <c r="D6" s="675"/>
      <c r="E6" s="675"/>
      <c r="F6" s="675"/>
      <c r="G6" s="675"/>
      <c r="H6" s="675"/>
      <c r="I6" s="675"/>
      <c r="J6" s="675"/>
      <c r="K6" s="675"/>
      <c r="L6" s="675"/>
      <c r="M6" s="675"/>
      <c r="N6" s="676"/>
    </row>
    <row r="7" spans="2:18" ht="16.350000000000001" customHeight="1">
      <c r="B7" s="684"/>
      <c r="C7" s="684"/>
      <c r="D7" s="684"/>
      <c r="E7" s="684"/>
      <c r="F7" s="684"/>
      <c r="G7" s="684"/>
      <c r="H7" s="684"/>
      <c r="I7" s="684"/>
      <c r="J7" s="684"/>
      <c r="K7" s="684"/>
      <c r="L7" s="684"/>
      <c r="M7" s="684"/>
      <c r="N7" s="684"/>
      <c r="Q7" s="311"/>
    </row>
    <row r="8" spans="2:18" ht="16.350000000000001" customHeight="1">
      <c r="B8" s="677" t="s">
        <v>239</v>
      </c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677"/>
    </row>
    <row r="9" spans="2:18" ht="29.25" customHeight="1">
      <c r="B9" s="684" t="s">
        <v>75</v>
      </c>
      <c r="C9" s="684"/>
      <c r="D9" s="684"/>
      <c r="E9" s="684"/>
      <c r="F9" s="684"/>
      <c r="G9" s="684"/>
      <c r="H9" s="684"/>
      <c r="I9" s="684"/>
      <c r="J9" s="684"/>
      <c r="K9" s="684"/>
      <c r="L9" s="684"/>
      <c r="M9" s="684"/>
      <c r="N9" s="684"/>
      <c r="P9" s="321"/>
      <c r="Q9" s="321"/>
    </row>
    <row r="10" spans="2:18" ht="3" customHeight="1" thickBot="1">
      <c r="P10" s="321"/>
      <c r="Q10" s="321"/>
    </row>
    <row r="11" spans="2:18" ht="22.15" customHeight="1">
      <c r="B11" s="325" t="s">
        <v>185</v>
      </c>
      <c r="C11" s="326" t="s">
        <v>241</v>
      </c>
      <c r="D11" s="327" t="s">
        <v>242</v>
      </c>
      <c r="E11" s="326" t="s">
        <v>243</v>
      </c>
      <c r="F11" s="327" t="s">
        <v>244</v>
      </c>
      <c r="G11" s="328" t="s">
        <v>227</v>
      </c>
      <c r="H11" s="329"/>
      <c r="I11" s="330"/>
      <c r="J11" s="329" t="s">
        <v>245</v>
      </c>
      <c r="K11" s="329"/>
      <c r="L11" s="331"/>
      <c r="M11" s="331"/>
      <c r="N11" s="332"/>
    </row>
    <row r="12" spans="2:18" ht="16.350000000000001" customHeight="1">
      <c r="B12" s="334"/>
      <c r="C12" s="335"/>
      <c r="D12" s="336" t="s">
        <v>246</v>
      </c>
      <c r="E12" s="335"/>
      <c r="F12" s="336"/>
      <c r="G12" s="337">
        <v>44123</v>
      </c>
      <c r="H12" s="337">
        <v>44124</v>
      </c>
      <c r="I12" s="337">
        <v>44125</v>
      </c>
      <c r="J12" s="337">
        <v>44126</v>
      </c>
      <c r="K12" s="337">
        <v>44127</v>
      </c>
      <c r="L12" s="337">
        <v>44128</v>
      </c>
      <c r="M12" s="369">
        <v>44129</v>
      </c>
      <c r="N12" s="370" t="s">
        <v>247</v>
      </c>
    </row>
    <row r="13" spans="2:18" ht="20.100000000000001" customHeight="1">
      <c r="B13" s="425" t="s">
        <v>333</v>
      </c>
      <c r="C13" s="426" t="s">
        <v>334</v>
      </c>
      <c r="D13" s="426" t="s">
        <v>335</v>
      </c>
      <c r="E13" s="426" t="s">
        <v>305</v>
      </c>
      <c r="F13" s="426" t="s">
        <v>336</v>
      </c>
      <c r="G13" s="427">
        <v>190</v>
      </c>
      <c r="H13" s="427">
        <v>190</v>
      </c>
      <c r="I13" s="427">
        <v>190</v>
      </c>
      <c r="J13" s="427">
        <v>190</v>
      </c>
      <c r="K13" s="427">
        <v>190</v>
      </c>
      <c r="L13" s="427" t="s">
        <v>170</v>
      </c>
      <c r="M13" s="428" t="s">
        <v>170</v>
      </c>
      <c r="N13" s="429">
        <v>190</v>
      </c>
      <c r="P13" s="348"/>
      <c r="Q13" s="349"/>
      <c r="R13" s="359"/>
    </row>
    <row r="14" spans="2:18" ht="20.100000000000001" customHeight="1">
      <c r="B14" s="425"/>
      <c r="C14" s="426" t="s">
        <v>337</v>
      </c>
      <c r="D14" s="426" t="s">
        <v>338</v>
      </c>
      <c r="E14" s="426" t="s">
        <v>305</v>
      </c>
      <c r="F14" s="426" t="s">
        <v>339</v>
      </c>
      <c r="G14" s="427">
        <v>238.33</v>
      </c>
      <c r="H14" s="427">
        <v>238.33</v>
      </c>
      <c r="I14" s="427">
        <v>238.33</v>
      </c>
      <c r="J14" s="427">
        <v>238.33</v>
      </c>
      <c r="K14" s="427">
        <v>238.33</v>
      </c>
      <c r="L14" s="427" t="s">
        <v>170</v>
      </c>
      <c r="M14" s="428" t="s">
        <v>170</v>
      </c>
      <c r="N14" s="429">
        <v>238.33</v>
      </c>
      <c r="P14" s="348"/>
      <c r="Q14" s="349"/>
      <c r="R14" s="359"/>
    </row>
    <row r="15" spans="2:18" ht="20.100000000000001" customHeight="1">
      <c r="B15" s="425"/>
      <c r="C15" s="386" t="s">
        <v>340</v>
      </c>
      <c r="D15" s="386" t="s">
        <v>338</v>
      </c>
      <c r="E15" s="386" t="s">
        <v>305</v>
      </c>
      <c r="F15" s="386" t="s">
        <v>339</v>
      </c>
      <c r="G15" s="343" t="s">
        <v>170</v>
      </c>
      <c r="H15" s="343">
        <v>210</v>
      </c>
      <c r="I15" s="343">
        <v>210</v>
      </c>
      <c r="J15" s="343">
        <v>210</v>
      </c>
      <c r="K15" s="343">
        <v>210</v>
      </c>
      <c r="L15" s="343" t="s">
        <v>170</v>
      </c>
      <c r="M15" s="430" t="s">
        <v>170</v>
      </c>
      <c r="N15" s="431">
        <v>210</v>
      </c>
      <c r="P15" s="348"/>
      <c r="Q15" s="349"/>
      <c r="R15" s="359"/>
    </row>
    <row r="16" spans="2:18" ht="20.100000000000001" customHeight="1">
      <c r="B16" s="425"/>
      <c r="C16" s="386" t="s">
        <v>341</v>
      </c>
      <c r="D16" s="386" t="s">
        <v>338</v>
      </c>
      <c r="E16" s="386" t="s">
        <v>305</v>
      </c>
      <c r="F16" s="386" t="s">
        <v>339</v>
      </c>
      <c r="G16" s="343">
        <v>225</v>
      </c>
      <c r="H16" s="343">
        <v>242.5</v>
      </c>
      <c r="I16" s="343">
        <v>242.5</v>
      </c>
      <c r="J16" s="343">
        <v>242.5</v>
      </c>
      <c r="K16" s="343">
        <v>242.5</v>
      </c>
      <c r="L16" s="343" t="s">
        <v>170</v>
      </c>
      <c r="M16" s="430" t="s">
        <v>170</v>
      </c>
      <c r="N16" s="431">
        <v>240.56</v>
      </c>
      <c r="P16" s="348"/>
      <c r="Q16" s="349"/>
      <c r="R16" s="359"/>
    </row>
    <row r="17" spans="1:18" ht="20.100000000000001" customHeight="1">
      <c r="B17" s="425"/>
      <c r="C17" s="386" t="s">
        <v>334</v>
      </c>
      <c r="D17" s="386" t="s">
        <v>338</v>
      </c>
      <c r="E17" s="386" t="s">
        <v>305</v>
      </c>
      <c r="F17" s="386" t="s">
        <v>339</v>
      </c>
      <c r="G17" s="343">
        <v>210</v>
      </c>
      <c r="H17" s="343">
        <v>210</v>
      </c>
      <c r="I17" s="343">
        <v>210</v>
      </c>
      <c r="J17" s="343">
        <v>210</v>
      </c>
      <c r="K17" s="343">
        <v>210</v>
      </c>
      <c r="L17" s="343" t="s">
        <v>170</v>
      </c>
      <c r="M17" s="430" t="s">
        <v>170</v>
      </c>
      <c r="N17" s="431">
        <v>210</v>
      </c>
      <c r="P17" s="348"/>
      <c r="Q17" s="349"/>
      <c r="R17" s="359"/>
    </row>
    <row r="18" spans="1:18" ht="20.100000000000001" customHeight="1">
      <c r="B18" s="425"/>
      <c r="C18" s="386" t="s">
        <v>337</v>
      </c>
      <c r="D18" s="386" t="s">
        <v>342</v>
      </c>
      <c r="E18" s="386" t="s">
        <v>305</v>
      </c>
      <c r="F18" s="386" t="s">
        <v>336</v>
      </c>
      <c r="G18" s="343">
        <v>195</v>
      </c>
      <c r="H18" s="343">
        <v>195</v>
      </c>
      <c r="I18" s="343">
        <v>195</v>
      </c>
      <c r="J18" s="343">
        <v>195</v>
      </c>
      <c r="K18" s="343">
        <v>195</v>
      </c>
      <c r="L18" s="343" t="s">
        <v>170</v>
      </c>
      <c r="M18" s="430" t="s">
        <v>170</v>
      </c>
      <c r="N18" s="431">
        <v>195</v>
      </c>
      <c r="P18" s="348"/>
      <c r="Q18" s="349"/>
      <c r="R18" s="359"/>
    </row>
    <row r="19" spans="1:18" ht="20.100000000000001" customHeight="1">
      <c r="B19" s="425"/>
      <c r="C19" s="386" t="s">
        <v>340</v>
      </c>
      <c r="D19" s="386" t="s">
        <v>342</v>
      </c>
      <c r="E19" s="386" t="s">
        <v>305</v>
      </c>
      <c r="F19" s="386" t="s">
        <v>336</v>
      </c>
      <c r="G19" s="343">
        <v>238</v>
      </c>
      <c r="H19" s="343">
        <v>183.74</v>
      </c>
      <c r="I19" s="343">
        <v>183.74</v>
      </c>
      <c r="J19" s="343">
        <v>183.74</v>
      </c>
      <c r="K19" s="343">
        <v>183.74</v>
      </c>
      <c r="L19" s="343" t="s">
        <v>170</v>
      </c>
      <c r="M19" s="430" t="s">
        <v>170</v>
      </c>
      <c r="N19" s="431">
        <v>184.41</v>
      </c>
      <c r="P19" s="348"/>
      <c r="Q19" s="349"/>
      <c r="R19" s="359"/>
    </row>
    <row r="20" spans="1:18" ht="20.100000000000001" customHeight="1">
      <c r="B20" s="425"/>
      <c r="C20" s="386" t="s">
        <v>341</v>
      </c>
      <c r="D20" s="386" t="s">
        <v>342</v>
      </c>
      <c r="E20" s="386" t="s">
        <v>305</v>
      </c>
      <c r="F20" s="386" t="s">
        <v>336</v>
      </c>
      <c r="G20" s="343">
        <v>170</v>
      </c>
      <c r="H20" s="343">
        <v>170</v>
      </c>
      <c r="I20" s="343">
        <v>170</v>
      </c>
      <c r="J20" s="343">
        <v>170</v>
      </c>
      <c r="K20" s="343">
        <v>170</v>
      </c>
      <c r="L20" s="343" t="s">
        <v>170</v>
      </c>
      <c r="M20" s="430" t="s">
        <v>170</v>
      </c>
      <c r="N20" s="431">
        <v>170</v>
      </c>
      <c r="P20" s="348"/>
      <c r="Q20" s="349"/>
      <c r="R20" s="359"/>
    </row>
    <row r="21" spans="1:18" s="435" customFormat="1" ht="20.100000000000001" customHeight="1">
      <c r="A21" s="433"/>
      <c r="B21" s="434"/>
      <c r="C21" s="386" t="s">
        <v>334</v>
      </c>
      <c r="D21" s="386" t="s">
        <v>342</v>
      </c>
      <c r="E21" s="386" t="s">
        <v>305</v>
      </c>
      <c r="F21" s="386" t="s">
        <v>336</v>
      </c>
      <c r="G21" s="343">
        <v>185</v>
      </c>
      <c r="H21" s="343">
        <v>185</v>
      </c>
      <c r="I21" s="343">
        <v>185</v>
      </c>
      <c r="J21" s="343">
        <v>185</v>
      </c>
      <c r="K21" s="343">
        <v>185</v>
      </c>
      <c r="L21" s="343" t="s">
        <v>170</v>
      </c>
      <c r="M21" s="430" t="s">
        <v>170</v>
      </c>
      <c r="N21" s="431">
        <v>185</v>
      </c>
      <c r="P21" s="348"/>
      <c r="Q21" s="349"/>
      <c r="R21" s="436"/>
    </row>
    <row r="22" spans="1:18" s="435" customFormat="1" ht="20.100000000000001" customHeight="1">
      <c r="A22" s="433"/>
      <c r="B22" s="437" t="s">
        <v>343</v>
      </c>
      <c r="C22" s="386" t="s">
        <v>344</v>
      </c>
      <c r="D22" s="386" t="s">
        <v>170</v>
      </c>
      <c r="E22" s="386" t="s">
        <v>305</v>
      </c>
      <c r="F22" s="386" t="s">
        <v>305</v>
      </c>
      <c r="G22" s="343">
        <v>240</v>
      </c>
      <c r="H22" s="343" t="s">
        <v>170</v>
      </c>
      <c r="I22" s="343">
        <v>240</v>
      </c>
      <c r="J22" s="343" t="s">
        <v>170</v>
      </c>
      <c r="K22" s="343" t="s">
        <v>170</v>
      </c>
      <c r="L22" s="343" t="s">
        <v>170</v>
      </c>
      <c r="M22" s="430" t="s">
        <v>170</v>
      </c>
      <c r="N22" s="431">
        <v>240</v>
      </c>
      <c r="P22" s="348"/>
      <c r="Q22" s="349"/>
      <c r="R22" s="359"/>
    </row>
    <row r="23" spans="1:18" s="435" customFormat="1" ht="20.100000000000001" customHeight="1">
      <c r="A23" s="433"/>
      <c r="B23" s="437" t="s">
        <v>345</v>
      </c>
      <c r="C23" s="386" t="s">
        <v>346</v>
      </c>
      <c r="D23" s="386" t="s">
        <v>347</v>
      </c>
      <c r="E23" s="386" t="s">
        <v>305</v>
      </c>
      <c r="F23" s="386" t="s">
        <v>305</v>
      </c>
      <c r="G23" s="343">
        <v>65</v>
      </c>
      <c r="H23" s="343">
        <v>64.709999999999994</v>
      </c>
      <c r="I23" s="343">
        <v>50.59</v>
      </c>
      <c r="J23" s="343">
        <v>41.18</v>
      </c>
      <c r="K23" s="343">
        <v>43.53</v>
      </c>
      <c r="L23" s="343" t="s">
        <v>170</v>
      </c>
      <c r="M23" s="430" t="s">
        <v>170</v>
      </c>
      <c r="N23" s="431">
        <v>53</v>
      </c>
      <c r="P23" s="348"/>
      <c r="Q23" s="349"/>
      <c r="R23" s="359"/>
    </row>
    <row r="24" spans="1:18" s="435" customFormat="1" ht="20.100000000000001" customHeight="1">
      <c r="A24" s="433"/>
      <c r="B24" s="434"/>
      <c r="C24" s="386" t="s">
        <v>263</v>
      </c>
      <c r="D24" s="386" t="s">
        <v>347</v>
      </c>
      <c r="E24" s="386" t="s">
        <v>305</v>
      </c>
      <c r="F24" s="386" t="s">
        <v>305</v>
      </c>
      <c r="G24" s="438">
        <v>70</v>
      </c>
      <c r="H24" s="438">
        <v>70</v>
      </c>
      <c r="I24" s="438">
        <v>70</v>
      </c>
      <c r="J24" s="438">
        <v>70</v>
      </c>
      <c r="K24" s="438">
        <v>70</v>
      </c>
      <c r="L24" s="438" t="s">
        <v>170</v>
      </c>
      <c r="M24" s="439" t="s">
        <v>170</v>
      </c>
      <c r="N24" s="440">
        <v>70</v>
      </c>
      <c r="P24" s="348"/>
      <c r="Q24" s="349"/>
      <c r="R24" s="436"/>
    </row>
    <row r="25" spans="1:18" s="435" customFormat="1" ht="20.100000000000001" customHeight="1">
      <c r="A25" s="433"/>
      <c r="B25" s="437" t="s">
        <v>348</v>
      </c>
      <c r="C25" s="386" t="s">
        <v>264</v>
      </c>
      <c r="D25" s="386" t="s">
        <v>170</v>
      </c>
      <c r="E25" s="386" t="s">
        <v>305</v>
      </c>
      <c r="F25" s="386" t="s">
        <v>305</v>
      </c>
      <c r="G25" s="343">
        <v>65</v>
      </c>
      <c r="H25" s="343">
        <v>60</v>
      </c>
      <c r="I25" s="343">
        <v>65</v>
      </c>
      <c r="J25" s="343">
        <v>60</v>
      </c>
      <c r="K25" s="343">
        <v>63</v>
      </c>
      <c r="L25" s="343" t="s">
        <v>170</v>
      </c>
      <c r="M25" s="430" t="s">
        <v>170</v>
      </c>
      <c r="N25" s="431">
        <v>62.17</v>
      </c>
      <c r="P25" s="348"/>
      <c r="Q25" s="349"/>
      <c r="R25" s="359"/>
    </row>
    <row r="26" spans="1:18" ht="20.100000000000001" customHeight="1">
      <c r="B26" s="437" t="s">
        <v>349</v>
      </c>
      <c r="C26" s="386" t="s">
        <v>346</v>
      </c>
      <c r="D26" s="386" t="s">
        <v>318</v>
      </c>
      <c r="E26" s="386" t="s">
        <v>305</v>
      </c>
      <c r="F26" s="386" t="s">
        <v>350</v>
      </c>
      <c r="G26" s="343">
        <v>191</v>
      </c>
      <c r="H26" s="438">
        <v>175</v>
      </c>
      <c r="I26" s="343">
        <v>165</v>
      </c>
      <c r="J26" s="343">
        <v>146</v>
      </c>
      <c r="K26" s="438">
        <v>125</v>
      </c>
      <c r="L26" s="441" t="s">
        <v>170</v>
      </c>
      <c r="M26" s="442" t="s">
        <v>170</v>
      </c>
      <c r="N26" s="440">
        <v>160.4</v>
      </c>
      <c r="P26" s="348"/>
      <c r="Q26" s="349"/>
      <c r="R26" s="359"/>
    </row>
    <row r="27" spans="1:18" ht="20.100000000000001" customHeight="1">
      <c r="B27" s="425"/>
      <c r="C27" s="386" t="s">
        <v>263</v>
      </c>
      <c r="D27" s="386" t="s">
        <v>318</v>
      </c>
      <c r="E27" s="386" t="s">
        <v>305</v>
      </c>
      <c r="F27" s="386" t="s">
        <v>350</v>
      </c>
      <c r="G27" s="438">
        <v>130</v>
      </c>
      <c r="H27" s="438">
        <v>130</v>
      </c>
      <c r="I27" s="438">
        <v>130</v>
      </c>
      <c r="J27" s="438">
        <v>130</v>
      </c>
      <c r="K27" s="438">
        <v>130</v>
      </c>
      <c r="L27" s="441" t="s">
        <v>170</v>
      </c>
      <c r="M27" s="442" t="s">
        <v>170</v>
      </c>
      <c r="N27" s="440">
        <v>130</v>
      </c>
      <c r="P27" s="348"/>
      <c r="Q27" s="349"/>
      <c r="R27" s="359"/>
    </row>
    <row r="28" spans="1:18" s="435" customFormat="1" ht="20.100000000000001" customHeight="1">
      <c r="A28" s="433"/>
      <c r="B28" s="434"/>
      <c r="C28" s="386" t="s">
        <v>264</v>
      </c>
      <c r="D28" s="386" t="s">
        <v>318</v>
      </c>
      <c r="E28" s="386" t="s">
        <v>305</v>
      </c>
      <c r="F28" s="386" t="s">
        <v>350</v>
      </c>
      <c r="G28" s="438">
        <v>160</v>
      </c>
      <c r="H28" s="438">
        <v>135</v>
      </c>
      <c r="I28" s="438">
        <v>150</v>
      </c>
      <c r="J28" s="438">
        <v>155</v>
      </c>
      <c r="K28" s="438">
        <v>160</v>
      </c>
      <c r="L28" s="438" t="s">
        <v>170</v>
      </c>
      <c r="M28" s="439" t="s">
        <v>170</v>
      </c>
      <c r="N28" s="440">
        <v>150.72999999999999</v>
      </c>
      <c r="P28" s="348"/>
      <c r="Q28" s="349"/>
      <c r="R28" s="436"/>
    </row>
    <row r="29" spans="1:18" ht="20.100000000000001" customHeight="1">
      <c r="B29" s="425" t="s">
        <v>351</v>
      </c>
      <c r="C29" s="386" t="s">
        <v>264</v>
      </c>
      <c r="D29" s="386" t="s">
        <v>352</v>
      </c>
      <c r="E29" s="386" t="s">
        <v>305</v>
      </c>
      <c r="F29" s="386" t="s">
        <v>305</v>
      </c>
      <c r="G29" s="438">
        <v>33</v>
      </c>
      <c r="H29" s="438">
        <v>36</v>
      </c>
      <c r="I29" s="438">
        <v>35</v>
      </c>
      <c r="J29" s="438">
        <v>35</v>
      </c>
      <c r="K29" s="438">
        <v>34</v>
      </c>
      <c r="L29" s="441" t="s">
        <v>170</v>
      </c>
      <c r="M29" s="442" t="s">
        <v>170</v>
      </c>
      <c r="N29" s="440">
        <v>34.49</v>
      </c>
      <c r="P29" s="348"/>
      <c r="Q29" s="349"/>
      <c r="R29" s="359"/>
    </row>
    <row r="30" spans="1:18" ht="20.100000000000001" customHeight="1">
      <c r="B30" s="437" t="s">
        <v>353</v>
      </c>
      <c r="C30" s="386" t="s">
        <v>337</v>
      </c>
      <c r="D30" s="386" t="s">
        <v>347</v>
      </c>
      <c r="E30" s="386" t="s">
        <v>305</v>
      </c>
      <c r="F30" s="386" t="s">
        <v>305</v>
      </c>
      <c r="G30" s="343">
        <v>27.3</v>
      </c>
      <c r="H30" s="438">
        <v>27.3</v>
      </c>
      <c r="I30" s="343">
        <v>27.3</v>
      </c>
      <c r="J30" s="343">
        <v>27.3</v>
      </c>
      <c r="K30" s="438">
        <v>27.3</v>
      </c>
      <c r="L30" s="441" t="s">
        <v>170</v>
      </c>
      <c r="M30" s="442" t="s">
        <v>170</v>
      </c>
      <c r="N30" s="440">
        <v>27.3</v>
      </c>
      <c r="P30" s="348"/>
      <c r="Q30" s="349"/>
      <c r="R30" s="359"/>
    </row>
    <row r="31" spans="1:18" ht="20.100000000000001" customHeight="1">
      <c r="B31" s="425"/>
      <c r="C31" s="386" t="s">
        <v>354</v>
      </c>
      <c r="D31" s="386" t="s">
        <v>347</v>
      </c>
      <c r="E31" s="386" t="s">
        <v>305</v>
      </c>
      <c r="F31" s="386" t="s">
        <v>305</v>
      </c>
      <c r="G31" s="438">
        <v>35</v>
      </c>
      <c r="H31" s="438">
        <v>35</v>
      </c>
      <c r="I31" s="438">
        <v>35</v>
      </c>
      <c r="J31" s="438">
        <v>35</v>
      </c>
      <c r="K31" s="438">
        <v>35</v>
      </c>
      <c r="L31" s="441" t="s">
        <v>170</v>
      </c>
      <c r="M31" s="442" t="s">
        <v>170</v>
      </c>
      <c r="N31" s="440">
        <v>35</v>
      </c>
      <c r="P31" s="348"/>
      <c r="Q31" s="349"/>
      <c r="R31" s="359"/>
    </row>
    <row r="32" spans="1:18" s="435" customFormat="1" ht="20.100000000000001" customHeight="1">
      <c r="A32" s="433"/>
      <c r="B32" s="434"/>
      <c r="C32" s="386" t="s">
        <v>341</v>
      </c>
      <c r="D32" s="386" t="s">
        <v>347</v>
      </c>
      <c r="E32" s="386" t="s">
        <v>305</v>
      </c>
      <c r="F32" s="386" t="s">
        <v>305</v>
      </c>
      <c r="G32" s="438">
        <v>27</v>
      </c>
      <c r="H32" s="438">
        <v>27</v>
      </c>
      <c r="I32" s="438">
        <v>27</v>
      </c>
      <c r="J32" s="438">
        <v>27</v>
      </c>
      <c r="K32" s="438">
        <v>27</v>
      </c>
      <c r="L32" s="438" t="s">
        <v>170</v>
      </c>
      <c r="M32" s="439" t="s">
        <v>170</v>
      </c>
      <c r="N32" s="440">
        <v>27</v>
      </c>
      <c r="P32" s="348"/>
      <c r="Q32" s="349"/>
      <c r="R32" s="436"/>
    </row>
    <row r="33" spans="1:18" ht="20.100000000000001" customHeight="1">
      <c r="B33" s="437" t="s">
        <v>355</v>
      </c>
      <c r="C33" s="386" t="s">
        <v>337</v>
      </c>
      <c r="D33" s="386" t="s">
        <v>356</v>
      </c>
      <c r="E33" s="386" t="s">
        <v>305</v>
      </c>
      <c r="F33" s="386" t="s">
        <v>357</v>
      </c>
      <c r="G33" s="438">
        <v>175</v>
      </c>
      <c r="H33" s="438">
        <v>175</v>
      </c>
      <c r="I33" s="438">
        <v>175</v>
      </c>
      <c r="J33" s="438">
        <v>175</v>
      </c>
      <c r="K33" s="438">
        <v>175</v>
      </c>
      <c r="L33" s="441" t="s">
        <v>170</v>
      </c>
      <c r="M33" s="442" t="s">
        <v>170</v>
      </c>
      <c r="N33" s="440">
        <v>175</v>
      </c>
      <c r="P33" s="348"/>
      <c r="Q33" s="349"/>
      <c r="R33" s="359"/>
    </row>
    <row r="34" spans="1:18" ht="12.75" customHeight="1">
      <c r="B34" s="425"/>
      <c r="C34" s="386" t="s">
        <v>341</v>
      </c>
      <c r="D34" s="386" t="s">
        <v>356</v>
      </c>
      <c r="E34" s="386" t="s">
        <v>305</v>
      </c>
      <c r="F34" s="386" t="s">
        <v>357</v>
      </c>
      <c r="G34" s="438">
        <v>171.89</v>
      </c>
      <c r="H34" s="438">
        <v>171.89</v>
      </c>
      <c r="I34" s="438">
        <v>171.89</v>
      </c>
      <c r="J34" s="438">
        <v>171.89</v>
      </c>
      <c r="K34" s="438">
        <v>171.89</v>
      </c>
      <c r="L34" s="441" t="s">
        <v>170</v>
      </c>
      <c r="M34" s="442" t="s">
        <v>170</v>
      </c>
      <c r="N34" s="440">
        <v>171.89</v>
      </c>
      <c r="P34" s="348"/>
      <c r="Q34" s="349"/>
      <c r="R34" s="359"/>
    </row>
    <row r="35" spans="1:18" ht="20.100000000000001" customHeight="1">
      <c r="B35" s="425"/>
      <c r="C35" s="386" t="s">
        <v>287</v>
      </c>
      <c r="D35" s="386" t="s">
        <v>356</v>
      </c>
      <c r="E35" s="386" t="s">
        <v>305</v>
      </c>
      <c r="F35" s="386" t="s">
        <v>357</v>
      </c>
      <c r="G35" s="438">
        <v>233.03</v>
      </c>
      <c r="H35" s="438">
        <v>232.99</v>
      </c>
      <c r="I35" s="438">
        <v>232.95</v>
      </c>
      <c r="J35" s="438">
        <v>232.52</v>
      </c>
      <c r="K35" s="438">
        <v>232.52</v>
      </c>
      <c r="L35" s="441" t="s">
        <v>170</v>
      </c>
      <c r="M35" s="442" t="s">
        <v>170</v>
      </c>
      <c r="N35" s="440">
        <v>232.8</v>
      </c>
      <c r="P35" s="348"/>
      <c r="Q35" s="349"/>
      <c r="R35" s="359"/>
    </row>
    <row r="36" spans="1:18" s="435" customFormat="1" ht="20.100000000000001" customHeight="1">
      <c r="A36" s="433"/>
      <c r="B36" s="434"/>
      <c r="C36" s="386" t="s">
        <v>292</v>
      </c>
      <c r="D36" s="386" t="s">
        <v>356</v>
      </c>
      <c r="E36" s="386" t="s">
        <v>305</v>
      </c>
      <c r="F36" s="386" t="s">
        <v>357</v>
      </c>
      <c r="G36" s="438">
        <v>250</v>
      </c>
      <c r="H36" s="438">
        <v>250</v>
      </c>
      <c r="I36" s="438">
        <v>250</v>
      </c>
      <c r="J36" s="438">
        <v>250</v>
      </c>
      <c r="K36" s="438">
        <v>250</v>
      </c>
      <c r="L36" s="438" t="s">
        <v>170</v>
      </c>
      <c r="M36" s="439" t="s">
        <v>170</v>
      </c>
      <c r="N36" s="440">
        <v>250</v>
      </c>
      <c r="P36" s="348"/>
      <c r="Q36" s="349"/>
      <c r="R36" s="436"/>
    </row>
    <row r="37" spans="1:18" ht="20.100000000000001" customHeight="1">
      <c r="B37" s="437" t="s">
        <v>358</v>
      </c>
      <c r="C37" s="386" t="s">
        <v>344</v>
      </c>
      <c r="D37" s="386" t="s">
        <v>347</v>
      </c>
      <c r="E37" s="386" t="s">
        <v>305</v>
      </c>
      <c r="F37" s="386" t="s">
        <v>305</v>
      </c>
      <c r="G37" s="438">
        <v>70</v>
      </c>
      <c r="H37" s="438">
        <v>70</v>
      </c>
      <c r="I37" s="438">
        <v>70</v>
      </c>
      <c r="J37" s="438">
        <v>70</v>
      </c>
      <c r="K37" s="438">
        <v>70</v>
      </c>
      <c r="L37" s="441" t="s">
        <v>170</v>
      </c>
      <c r="M37" s="442" t="s">
        <v>170</v>
      </c>
      <c r="N37" s="440">
        <v>70</v>
      </c>
      <c r="P37" s="348"/>
      <c r="Q37" s="349"/>
      <c r="R37" s="359"/>
    </row>
    <row r="38" spans="1:18" ht="20.100000000000001" customHeight="1">
      <c r="B38" s="425"/>
      <c r="C38" s="386" t="s">
        <v>287</v>
      </c>
      <c r="D38" s="386" t="s">
        <v>347</v>
      </c>
      <c r="E38" s="386" t="s">
        <v>305</v>
      </c>
      <c r="F38" s="386" t="s">
        <v>305</v>
      </c>
      <c r="G38" s="438">
        <v>68.42</v>
      </c>
      <c r="H38" s="438">
        <v>68.42</v>
      </c>
      <c r="I38" s="438">
        <v>68.42</v>
      </c>
      <c r="J38" s="438">
        <v>68.42</v>
      </c>
      <c r="K38" s="438">
        <v>68.42</v>
      </c>
      <c r="L38" s="441" t="s">
        <v>170</v>
      </c>
      <c r="M38" s="442" t="s">
        <v>170</v>
      </c>
      <c r="N38" s="440">
        <v>68.42</v>
      </c>
      <c r="P38" s="348"/>
      <c r="Q38" s="349"/>
      <c r="R38" s="359"/>
    </row>
    <row r="39" spans="1:18" s="435" customFormat="1" ht="20.100000000000001" customHeight="1">
      <c r="A39" s="433"/>
      <c r="B39" s="434"/>
      <c r="C39" s="386" t="s">
        <v>292</v>
      </c>
      <c r="D39" s="386" t="s">
        <v>347</v>
      </c>
      <c r="E39" s="386" t="s">
        <v>305</v>
      </c>
      <c r="F39" s="386" t="s">
        <v>305</v>
      </c>
      <c r="G39" s="343">
        <v>85</v>
      </c>
      <c r="H39" s="343">
        <v>85</v>
      </c>
      <c r="I39" s="343">
        <v>85</v>
      </c>
      <c r="J39" s="343">
        <v>85</v>
      </c>
      <c r="K39" s="343">
        <v>85</v>
      </c>
      <c r="L39" s="343" t="s">
        <v>170</v>
      </c>
      <c r="M39" s="430" t="s">
        <v>170</v>
      </c>
      <c r="N39" s="431">
        <v>85</v>
      </c>
      <c r="P39" s="348"/>
      <c r="Q39" s="349"/>
      <c r="R39" s="436"/>
    </row>
    <row r="40" spans="1:18" ht="21" customHeight="1">
      <c r="B40" s="437" t="s">
        <v>359</v>
      </c>
      <c r="C40" s="386" t="s">
        <v>334</v>
      </c>
      <c r="D40" s="386" t="s">
        <v>360</v>
      </c>
      <c r="E40" s="386" t="s">
        <v>305</v>
      </c>
      <c r="F40" s="386" t="s">
        <v>305</v>
      </c>
      <c r="G40" s="343">
        <v>31</v>
      </c>
      <c r="H40" s="343">
        <v>31</v>
      </c>
      <c r="I40" s="343">
        <v>31</v>
      </c>
      <c r="J40" s="343">
        <v>31</v>
      </c>
      <c r="K40" s="343">
        <v>31</v>
      </c>
      <c r="L40" s="344" t="s">
        <v>170</v>
      </c>
      <c r="M40" s="443" t="s">
        <v>170</v>
      </c>
      <c r="N40" s="431">
        <v>31</v>
      </c>
      <c r="P40" s="348"/>
      <c r="Q40" s="349"/>
      <c r="R40" s="359"/>
    </row>
    <row r="41" spans="1:18" ht="20.100000000000001" customHeight="1">
      <c r="B41" s="437" t="s">
        <v>361</v>
      </c>
      <c r="C41" s="386" t="s">
        <v>346</v>
      </c>
      <c r="D41" s="386" t="s">
        <v>362</v>
      </c>
      <c r="E41" s="386" t="s">
        <v>305</v>
      </c>
      <c r="F41" s="386" t="s">
        <v>305</v>
      </c>
      <c r="G41" s="438">
        <v>137</v>
      </c>
      <c r="H41" s="438">
        <v>140</v>
      </c>
      <c r="I41" s="438">
        <v>145</v>
      </c>
      <c r="J41" s="438">
        <v>147</v>
      </c>
      <c r="K41" s="438">
        <v>147</v>
      </c>
      <c r="L41" s="441" t="s">
        <v>170</v>
      </c>
      <c r="M41" s="442" t="s">
        <v>170</v>
      </c>
      <c r="N41" s="440">
        <v>144.15</v>
      </c>
      <c r="P41" s="348"/>
      <c r="Q41" s="349"/>
      <c r="R41" s="359"/>
    </row>
    <row r="42" spans="1:18" ht="20.100000000000001" customHeight="1">
      <c r="B42" s="425"/>
      <c r="C42" s="386" t="s">
        <v>263</v>
      </c>
      <c r="D42" s="386" t="s">
        <v>362</v>
      </c>
      <c r="E42" s="386" t="s">
        <v>305</v>
      </c>
      <c r="F42" s="386" t="s">
        <v>305</v>
      </c>
      <c r="G42" s="438">
        <v>247</v>
      </c>
      <c r="H42" s="438">
        <v>239.33</v>
      </c>
      <c r="I42" s="438">
        <v>242.33</v>
      </c>
      <c r="J42" s="438">
        <v>235</v>
      </c>
      <c r="K42" s="438">
        <v>254.67</v>
      </c>
      <c r="L42" s="441" t="s">
        <v>170</v>
      </c>
      <c r="M42" s="442" t="s">
        <v>170</v>
      </c>
      <c r="N42" s="440">
        <v>243.67</v>
      </c>
      <c r="P42" s="348"/>
      <c r="Q42" s="349"/>
      <c r="R42" s="359"/>
    </row>
    <row r="43" spans="1:18" s="435" customFormat="1" ht="20.100000000000001" customHeight="1">
      <c r="A43" s="433"/>
      <c r="B43" s="434"/>
      <c r="C43" s="386" t="s">
        <v>344</v>
      </c>
      <c r="D43" s="386" t="s">
        <v>363</v>
      </c>
      <c r="E43" s="386" t="s">
        <v>305</v>
      </c>
      <c r="F43" s="386" t="s">
        <v>305</v>
      </c>
      <c r="G43" s="343">
        <v>188.1</v>
      </c>
      <c r="H43" s="343">
        <v>188.1</v>
      </c>
      <c r="I43" s="343">
        <v>188.1</v>
      </c>
      <c r="J43" s="343">
        <v>188.1</v>
      </c>
      <c r="K43" s="343">
        <v>188.1</v>
      </c>
      <c r="L43" s="343" t="s">
        <v>170</v>
      </c>
      <c r="M43" s="430" t="s">
        <v>170</v>
      </c>
      <c r="N43" s="431">
        <v>188.09</v>
      </c>
      <c r="P43" s="348"/>
      <c r="Q43" s="349"/>
      <c r="R43" s="436"/>
    </row>
    <row r="44" spans="1:18" ht="20.100000000000001" customHeight="1">
      <c r="B44" s="425" t="s">
        <v>364</v>
      </c>
      <c r="C44" s="386" t="s">
        <v>264</v>
      </c>
      <c r="D44" s="386" t="s">
        <v>365</v>
      </c>
      <c r="E44" s="386" t="s">
        <v>251</v>
      </c>
      <c r="F44" s="386" t="s">
        <v>305</v>
      </c>
      <c r="G44" s="343">
        <v>433</v>
      </c>
      <c r="H44" s="343">
        <v>458</v>
      </c>
      <c r="I44" s="343">
        <v>502</v>
      </c>
      <c r="J44" s="343">
        <v>488</v>
      </c>
      <c r="K44" s="343">
        <v>454</v>
      </c>
      <c r="L44" s="344">
        <v>493</v>
      </c>
      <c r="M44" s="443" t="s">
        <v>170</v>
      </c>
      <c r="N44" s="431">
        <v>468.23</v>
      </c>
      <c r="P44" s="348"/>
      <c r="Q44" s="349"/>
      <c r="R44" s="359"/>
    </row>
    <row r="45" spans="1:18" ht="20.100000000000001" customHeight="1">
      <c r="B45" s="425"/>
      <c r="C45" s="386" t="s">
        <v>264</v>
      </c>
      <c r="D45" s="386" t="s">
        <v>366</v>
      </c>
      <c r="E45" s="386" t="s">
        <v>251</v>
      </c>
      <c r="F45" s="386" t="s">
        <v>367</v>
      </c>
      <c r="G45" s="343">
        <v>125</v>
      </c>
      <c r="H45" s="343">
        <v>125</v>
      </c>
      <c r="I45" s="343">
        <v>120</v>
      </c>
      <c r="J45" s="343">
        <v>120</v>
      </c>
      <c r="K45" s="343">
        <v>120</v>
      </c>
      <c r="L45" s="344" t="s">
        <v>170</v>
      </c>
      <c r="M45" s="443" t="s">
        <v>170</v>
      </c>
      <c r="N45" s="431">
        <v>122.69</v>
      </c>
      <c r="P45" s="348"/>
      <c r="Q45" s="349"/>
      <c r="R45" s="359"/>
    </row>
    <row r="46" spans="1:18" s="435" customFormat="1" ht="20.100000000000001" customHeight="1">
      <c r="A46" s="433"/>
      <c r="B46" s="434"/>
      <c r="C46" s="386" t="s">
        <v>264</v>
      </c>
      <c r="D46" s="386" t="s">
        <v>368</v>
      </c>
      <c r="E46" s="386" t="s">
        <v>251</v>
      </c>
      <c r="F46" s="386" t="s">
        <v>369</v>
      </c>
      <c r="G46" s="343">
        <v>110</v>
      </c>
      <c r="H46" s="343">
        <v>115</v>
      </c>
      <c r="I46" s="343">
        <v>118</v>
      </c>
      <c r="J46" s="343">
        <v>120</v>
      </c>
      <c r="K46" s="343">
        <v>120</v>
      </c>
      <c r="L46" s="343" t="s">
        <v>170</v>
      </c>
      <c r="M46" s="430" t="s">
        <v>170</v>
      </c>
      <c r="N46" s="431">
        <v>116.7</v>
      </c>
      <c r="P46" s="348"/>
      <c r="Q46" s="349"/>
      <c r="R46" s="436"/>
    </row>
    <row r="47" spans="1:18" s="444" customFormat="1" ht="20.100000000000001" customHeight="1">
      <c r="A47" s="432"/>
      <c r="B47" s="437" t="s">
        <v>370</v>
      </c>
      <c r="C47" s="386" t="s">
        <v>346</v>
      </c>
      <c r="D47" s="386" t="s">
        <v>371</v>
      </c>
      <c r="E47" s="386" t="s">
        <v>305</v>
      </c>
      <c r="F47" s="386" t="s">
        <v>372</v>
      </c>
      <c r="G47" s="343">
        <v>145</v>
      </c>
      <c r="H47" s="343">
        <v>145</v>
      </c>
      <c r="I47" s="343">
        <v>148</v>
      </c>
      <c r="J47" s="343">
        <v>145</v>
      </c>
      <c r="K47" s="343">
        <v>150</v>
      </c>
      <c r="L47" s="343" t="s">
        <v>170</v>
      </c>
      <c r="M47" s="430" t="s">
        <v>170</v>
      </c>
      <c r="N47" s="431">
        <v>146.54</v>
      </c>
      <c r="P47" s="348"/>
      <c r="Q47" s="349"/>
      <c r="R47" s="359"/>
    </row>
    <row r="48" spans="1:18" ht="20.100000000000001" customHeight="1">
      <c r="B48" s="425"/>
      <c r="C48" s="386" t="s">
        <v>344</v>
      </c>
      <c r="D48" s="386" t="s">
        <v>371</v>
      </c>
      <c r="E48" s="386" t="s">
        <v>305</v>
      </c>
      <c r="F48" s="386" t="s">
        <v>372</v>
      </c>
      <c r="G48" s="343">
        <v>106.77</v>
      </c>
      <c r="H48" s="343">
        <v>112.92</v>
      </c>
      <c r="I48" s="343">
        <v>109.86</v>
      </c>
      <c r="J48" s="343">
        <v>99.65</v>
      </c>
      <c r="K48" s="343">
        <v>115.26</v>
      </c>
      <c r="L48" s="343">
        <v>127.63</v>
      </c>
      <c r="M48" s="430" t="s">
        <v>170</v>
      </c>
      <c r="N48" s="431">
        <v>111.45</v>
      </c>
      <c r="P48" s="348"/>
      <c r="Q48" s="349"/>
      <c r="R48" s="359"/>
    </row>
    <row r="49" spans="1:18" ht="20.100000000000001" customHeight="1">
      <c r="B49" s="425"/>
      <c r="C49" s="386" t="s">
        <v>264</v>
      </c>
      <c r="D49" s="386" t="s">
        <v>373</v>
      </c>
      <c r="E49" s="386" t="s">
        <v>305</v>
      </c>
      <c r="F49" s="386" t="s">
        <v>305</v>
      </c>
      <c r="G49" s="343">
        <v>149</v>
      </c>
      <c r="H49" s="343">
        <v>141</v>
      </c>
      <c r="I49" s="343">
        <v>144</v>
      </c>
      <c r="J49" s="343">
        <v>137</v>
      </c>
      <c r="K49" s="343">
        <v>143</v>
      </c>
      <c r="L49" s="343">
        <v>161</v>
      </c>
      <c r="M49" s="430" t="s">
        <v>170</v>
      </c>
      <c r="N49" s="431">
        <v>146.19</v>
      </c>
      <c r="P49" s="348"/>
      <c r="Q49" s="349"/>
      <c r="R49" s="359"/>
    </row>
    <row r="50" spans="1:18" ht="20.100000000000001" customHeight="1">
      <c r="B50" s="425"/>
      <c r="C50" s="386" t="s">
        <v>346</v>
      </c>
      <c r="D50" s="386" t="s">
        <v>374</v>
      </c>
      <c r="E50" s="386" t="s">
        <v>305</v>
      </c>
      <c r="F50" s="386" t="s">
        <v>305</v>
      </c>
      <c r="G50" s="343">
        <v>100</v>
      </c>
      <c r="H50" s="343">
        <v>100</v>
      </c>
      <c r="I50" s="343">
        <v>110</v>
      </c>
      <c r="J50" s="343">
        <v>105</v>
      </c>
      <c r="K50" s="343">
        <v>110</v>
      </c>
      <c r="L50" s="343" t="s">
        <v>170</v>
      </c>
      <c r="M50" s="430" t="s">
        <v>170</v>
      </c>
      <c r="N50" s="431">
        <v>103.81</v>
      </c>
      <c r="P50" s="348"/>
      <c r="Q50" s="349"/>
      <c r="R50" s="359"/>
    </row>
    <row r="51" spans="1:18" ht="20.100000000000001" customHeight="1">
      <c r="B51" s="437" t="s">
        <v>375</v>
      </c>
      <c r="C51" s="386" t="s">
        <v>344</v>
      </c>
      <c r="D51" s="386" t="s">
        <v>376</v>
      </c>
      <c r="E51" s="386" t="s">
        <v>251</v>
      </c>
      <c r="F51" s="386" t="s">
        <v>377</v>
      </c>
      <c r="G51" s="445" t="s">
        <v>170</v>
      </c>
      <c r="H51" s="445">
        <v>126.81</v>
      </c>
      <c r="I51" s="445" t="s">
        <v>170</v>
      </c>
      <c r="J51" s="445">
        <v>125.71</v>
      </c>
      <c r="K51" s="445">
        <v>129.34</v>
      </c>
      <c r="L51" s="445">
        <v>134</v>
      </c>
      <c r="M51" s="445" t="s">
        <v>170</v>
      </c>
      <c r="N51" s="446">
        <v>128.47</v>
      </c>
      <c r="P51" s="348"/>
      <c r="Q51" s="349"/>
      <c r="R51" s="359"/>
    </row>
    <row r="52" spans="1:18" ht="20.100000000000001" customHeight="1">
      <c r="B52" s="425"/>
      <c r="C52" s="386" t="s">
        <v>346</v>
      </c>
      <c r="D52" s="386" t="s">
        <v>378</v>
      </c>
      <c r="E52" s="386" t="s">
        <v>251</v>
      </c>
      <c r="F52" s="386" t="s">
        <v>377</v>
      </c>
      <c r="G52" s="445">
        <v>58.82</v>
      </c>
      <c r="H52" s="445">
        <v>73</v>
      </c>
      <c r="I52" s="445">
        <v>64.709999999999994</v>
      </c>
      <c r="J52" s="445">
        <v>75.290000000000006</v>
      </c>
      <c r="K52" s="445">
        <v>85.88</v>
      </c>
      <c r="L52" s="445" t="s">
        <v>170</v>
      </c>
      <c r="M52" s="445" t="s">
        <v>170</v>
      </c>
      <c r="N52" s="446">
        <v>71.540000000000006</v>
      </c>
      <c r="P52" s="348"/>
      <c r="Q52" s="349"/>
      <c r="R52" s="359"/>
    </row>
    <row r="53" spans="1:18" ht="20.100000000000001" customHeight="1">
      <c r="B53" s="425"/>
      <c r="C53" s="386" t="s">
        <v>344</v>
      </c>
      <c r="D53" s="386" t="s">
        <v>378</v>
      </c>
      <c r="E53" s="386" t="s">
        <v>251</v>
      </c>
      <c r="F53" s="386" t="s">
        <v>377</v>
      </c>
      <c r="G53" s="445" t="s">
        <v>170</v>
      </c>
      <c r="H53" s="445">
        <v>109</v>
      </c>
      <c r="I53" s="445" t="s">
        <v>170</v>
      </c>
      <c r="J53" s="445" t="s">
        <v>170</v>
      </c>
      <c r="K53" s="445">
        <v>109</v>
      </c>
      <c r="L53" s="445" t="s">
        <v>170</v>
      </c>
      <c r="M53" s="445" t="s">
        <v>170</v>
      </c>
      <c r="N53" s="446">
        <v>109</v>
      </c>
      <c r="P53" s="348"/>
      <c r="Q53" s="349"/>
      <c r="R53" s="359"/>
    </row>
    <row r="54" spans="1:18" ht="20.100000000000001" customHeight="1">
      <c r="B54" s="425"/>
      <c r="C54" s="386" t="s">
        <v>354</v>
      </c>
      <c r="D54" s="386" t="s">
        <v>379</v>
      </c>
      <c r="E54" s="386" t="s">
        <v>251</v>
      </c>
      <c r="F54" s="386" t="s">
        <v>380</v>
      </c>
      <c r="G54" s="445">
        <v>92</v>
      </c>
      <c r="H54" s="445">
        <v>92</v>
      </c>
      <c r="I54" s="445">
        <v>92</v>
      </c>
      <c r="J54" s="445">
        <v>92</v>
      </c>
      <c r="K54" s="445">
        <v>92</v>
      </c>
      <c r="L54" s="445" t="s">
        <v>170</v>
      </c>
      <c r="M54" s="445" t="s">
        <v>170</v>
      </c>
      <c r="N54" s="446">
        <v>92</v>
      </c>
      <c r="P54" s="348"/>
      <c r="Q54" s="349"/>
      <c r="R54" s="359"/>
    </row>
    <row r="55" spans="1:18" ht="20.100000000000001" customHeight="1">
      <c r="B55" s="425"/>
      <c r="C55" s="386" t="s">
        <v>263</v>
      </c>
      <c r="D55" s="386" t="s">
        <v>381</v>
      </c>
      <c r="E55" s="386" t="s">
        <v>251</v>
      </c>
      <c r="F55" s="386" t="s">
        <v>380</v>
      </c>
      <c r="G55" s="445">
        <v>75</v>
      </c>
      <c r="H55" s="445">
        <v>75</v>
      </c>
      <c r="I55" s="445">
        <v>75</v>
      </c>
      <c r="J55" s="445">
        <v>75</v>
      </c>
      <c r="K55" s="445">
        <v>75</v>
      </c>
      <c r="L55" s="445" t="s">
        <v>170</v>
      </c>
      <c r="M55" s="445" t="s">
        <v>170</v>
      </c>
      <c r="N55" s="446">
        <v>75</v>
      </c>
      <c r="P55" s="348"/>
      <c r="Q55" s="349"/>
      <c r="R55" s="359"/>
    </row>
    <row r="56" spans="1:18" ht="20.100000000000001" customHeight="1">
      <c r="B56" s="437" t="s">
        <v>382</v>
      </c>
      <c r="C56" s="386" t="s">
        <v>383</v>
      </c>
      <c r="D56" s="386" t="s">
        <v>347</v>
      </c>
      <c r="E56" s="386" t="s">
        <v>305</v>
      </c>
      <c r="F56" s="386" t="s">
        <v>305</v>
      </c>
      <c r="G56" s="343">
        <v>59</v>
      </c>
      <c r="H56" s="343">
        <v>59</v>
      </c>
      <c r="I56" s="343">
        <v>59</v>
      </c>
      <c r="J56" s="343">
        <v>59</v>
      </c>
      <c r="K56" s="343">
        <v>59</v>
      </c>
      <c r="L56" s="344" t="s">
        <v>170</v>
      </c>
      <c r="M56" s="443" t="s">
        <v>170</v>
      </c>
      <c r="N56" s="431">
        <v>59</v>
      </c>
      <c r="P56" s="348"/>
      <c r="Q56" s="349"/>
      <c r="R56" s="359"/>
    </row>
    <row r="57" spans="1:18" s="435" customFormat="1" ht="20.100000000000001" customHeight="1">
      <c r="A57" s="433"/>
      <c r="B57" s="434"/>
      <c r="C57" s="386" t="s">
        <v>384</v>
      </c>
      <c r="D57" s="386" t="s">
        <v>347</v>
      </c>
      <c r="E57" s="386" t="s">
        <v>305</v>
      </c>
      <c r="F57" s="386" t="s">
        <v>305</v>
      </c>
      <c r="G57" s="343">
        <v>55</v>
      </c>
      <c r="H57" s="343">
        <v>55</v>
      </c>
      <c r="I57" s="343">
        <v>55</v>
      </c>
      <c r="J57" s="343">
        <v>55</v>
      </c>
      <c r="K57" s="343">
        <v>55</v>
      </c>
      <c r="L57" s="343" t="s">
        <v>170</v>
      </c>
      <c r="M57" s="430" t="s">
        <v>170</v>
      </c>
      <c r="N57" s="431">
        <v>55</v>
      </c>
      <c r="P57" s="348"/>
      <c r="Q57" s="349"/>
      <c r="R57" s="436"/>
    </row>
    <row r="58" spans="1:18" s="435" customFormat="1" ht="20.100000000000001" customHeight="1">
      <c r="A58" s="433"/>
      <c r="B58" s="437" t="s">
        <v>385</v>
      </c>
      <c r="C58" s="386" t="s">
        <v>287</v>
      </c>
      <c r="D58" s="386" t="s">
        <v>386</v>
      </c>
      <c r="E58" s="386" t="s">
        <v>305</v>
      </c>
      <c r="F58" s="386" t="s">
        <v>305</v>
      </c>
      <c r="G58" s="445">
        <v>250</v>
      </c>
      <c r="H58" s="445">
        <v>248.75</v>
      </c>
      <c r="I58" s="445">
        <v>249.62</v>
      </c>
      <c r="J58" s="445">
        <v>249.09</v>
      </c>
      <c r="K58" s="445">
        <v>255.46</v>
      </c>
      <c r="L58" s="445" t="s">
        <v>170</v>
      </c>
      <c r="M58" s="445" t="s">
        <v>170</v>
      </c>
      <c r="N58" s="446">
        <v>250.57</v>
      </c>
      <c r="P58" s="348"/>
      <c r="Q58" s="349"/>
      <c r="R58" s="436"/>
    </row>
    <row r="59" spans="1:18" ht="20.100000000000001" customHeight="1">
      <c r="B59" s="437" t="s">
        <v>387</v>
      </c>
      <c r="C59" s="386" t="s">
        <v>346</v>
      </c>
      <c r="D59" s="386" t="s">
        <v>388</v>
      </c>
      <c r="E59" s="386" t="s">
        <v>251</v>
      </c>
      <c r="F59" s="386" t="s">
        <v>305</v>
      </c>
      <c r="G59" s="343" t="s">
        <v>170</v>
      </c>
      <c r="H59" s="343">
        <v>184</v>
      </c>
      <c r="I59" s="343">
        <v>161</v>
      </c>
      <c r="J59" s="343">
        <v>173</v>
      </c>
      <c r="K59" s="343">
        <v>168</v>
      </c>
      <c r="L59" s="343">
        <v>184</v>
      </c>
      <c r="M59" s="430" t="s">
        <v>170</v>
      </c>
      <c r="N59" s="431">
        <v>176.8</v>
      </c>
      <c r="P59" s="348"/>
      <c r="Q59" s="349"/>
      <c r="R59" s="359"/>
    </row>
    <row r="60" spans="1:18" ht="20.100000000000001" customHeight="1">
      <c r="B60" s="425"/>
      <c r="C60" s="386" t="s">
        <v>344</v>
      </c>
      <c r="D60" s="386" t="s">
        <v>388</v>
      </c>
      <c r="E60" s="386" t="s">
        <v>251</v>
      </c>
      <c r="F60" s="386" t="s">
        <v>305</v>
      </c>
      <c r="G60" s="343">
        <v>205</v>
      </c>
      <c r="H60" s="343">
        <v>200</v>
      </c>
      <c r="I60" s="343">
        <v>201</v>
      </c>
      <c r="J60" s="343">
        <v>199</v>
      </c>
      <c r="K60" s="343">
        <v>216</v>
      </c>
      <c r="L60" s="343">
        <v>231</v>
      </c>
      <c r="M60" s="430" t="s">
        <v>170</v>
      </c>
      <c r="N60" s="431">
        <v>205.81</v>
      </c>
      <c r="P60" s="348"/>
      <c r="Q60" s="349"/>
      <c r="R60" s="359"/>
    </row>
    <row r="61" spans="1:18" ht="20.100000000000001" customHeight="1">
      <c r="B61" s="425"/>
      <c r="C61" s="386" t="s">
        <v>264</v>
      </c>
      <c r="D61" s="386" t="s">
        <v>388</v>
      </c>
      <c r="E61" s="386" t="s">
        <v>251</v>
      </c>
      <c r="F61" s="386" t="s">
        <v>305</v>
      </c>
      <c r="G61" s="343">
        <v>160</v>
      </c>
      <c r="H61" s="343">
        <v>180</v>
      </c>
      <c r="I61" s="343">
        <v>180</v>
      </c>
      <c r="J61" s="343">
        <v>160</v>
      </c>
      <c r="K61" s="343">
        <v>170</v>
      </c>
      <c r="L61" s="343" t="s">
        <v>170</v>
      </c>
      <c r="M61" s="430" t="s">
        <v>170</v>
      </c>
      <c r="N61" s="431">
        <v>169.42</v>
      </c>
      <c r="P61" s="348"/>
      <c r="Q61" s="349"/>
      <c r="R61" s="359"/>
    </row>
    <row r="62" spans="1:18" ht="20.100000000000001" customHeight="1">
      <c r="B62" s="425"/>
      <c r="C62" s="386" t="s">
        <v>346</v>
      </c>
      <c r="D62" s="386" t="s">
        <v>389</v>
      </c>
      <c r="E62" s="386" t="s">
        <v>251</v>
      </c>
      <c r="F62" s="386" t="s">
        <v>305</v>
      </c>
      <c r="G62" s="343" t="s">
        <v>170</v>
      </c>
      <c r="H62" s="343">
        <v>162</v>
      </c>
      <c r="I62" s="343">
        <v>142</v>
      </c>
      <c r="J62" s="343">
        <v>141</v>
      </c>
      <c r="K62" s="343">
        <v>144</v>
      </c>
      <c r="L62" s="343">
        <v>145</v>
      </c>
      <c r="M62" s="430" t="s">
        <v>170</v>
      </c>
      <c r="N62" s="431">
        <v>146.82</v>
      </c>
      <c r="P62" s="348"/>
      <c r="Q62" s="349"/>
      <c r="R62" s="359"/>
    </row>
    <row r="63" spans="1:18" ht="20.100000000000001" customHeight="1">
      <c r="B63" s="425"/>
      <c r="C63" s="386" t="s">
        <v>346</v>
      </c>
      <c r="D63" s="386" t="s">
        <v>390</v>
      </c>
      <c r="E63" s="386" t="s">
        <v>251</v>
      </c>
      <c r="F63" s="386" t="s">
        <v>391</v>
      </c>
      <c r="G63" s="343">
        <v>120</v>
      </c>
      <c r="H63" s="343">
        <v>134</v>
      </c>
      <c r="I63" s="343">
        <v>109</v>
      </c>
      <c r="J63" s="343">
        <v>114</v>
      </c>
      <c r="K63" s="343">
        <v>97</v>
      </c>
      <c r="L63" s="343">
        <v>95</v>
      </c>
      <c r="M63" s="430" t="s">
        <v>170</v>
      </c>
      <c r="N63" s="431">
        <v>112.98</v>
      </c>
      <c r="P63" s="348"/>
      <c r="Q63" s="349"/>
      <c r="R63" s="359"/>
    </row>
    <row r="64" spans="1:18" ht="20.100000000000001" customHeight="1">
      <c r="B64" s="425"/>
      <c r="C64" s="386" t="s">
        <v>344</v>
      </c>
      <c r="D64" s="386" t="s">
        <v>390</v>
      </c>
      <c r="E64" s="386" t="s">
        <v>251</v>
      </c>
      <c r="F64" s="386" t="s">
        <v>391</v>
      </c>
      <c r="G64" s="343">
        <v>137.78</v>
      </c>
      <c r="H64" s="343">
        <v>87.72</v>
      </c>
      <c r="I64" s="343">
        <v>83</v>
      </c>
      <c r="J64" s="343">
        <v>83</v>
      </c>
      <c r="K64" s="343">
        <v>83</v>
      </c>
      <c r="L64" s="343">
        <v>117</v>
      </c>
      <c r="M64" s="430" t="s">
        <v>170</v>
      </c>
      <c r="N64" s="431">
        <v>124.03</v>
      </c>
      <c r="P64" s="348"/>
      <c r="Q64" s="349"/>
      <c r="R64" s="359"/>
    </row>
    <row r="65" spans="2:18" ht="20.100000000000001" customHeight="1">
      <c r="B65" s="425"/>
      <c r="C65" s="386" t="s">
        <v>263</v>
      </c>
      <c r="D65" s="386" t="s">
        <v>390</v>
      </c>
      <c r="E65" s="386" t="s">
        <v>251</v>
      </c>
      <c r="F65" s="386" t="s">
        <v>391</v>
      </c>
      <c r="G65" s="343">
        <v>100</v>
      </c>
      <c r="H65" s="343">
        <v>100</v>
      </c>
      <c r="I65" s="343">
        <v>100</v>
      </c>
      <c r="J65" s="343">
        <v>100</v>
      </c>
      <c r="K65" s="343">
        <v>100</v>
      </c>
      <c r="L65" s="343" t="s">
        <v>170</v>
      </c>
      <c r="M65" s="430" t="s">
        <v>170</v>
      </c>
      <c r="N65" s="431">
        <v>100</v>
      </c>
      <c r="P65" s="348"/>
      <c r="Q65" s="349"/>
      <c r="R65" s="359"/>
    </row>
    <row r="66" spans="2:18" ht="20.100000000000001" customHeight="1">
      <c r="B66" s="425"/>
      <c r="C66" s="386" t="s">
        <v>264</v>
      </c>
      <c r="D66" s="386" t="s">
        <v>390</v>
      </c>
      <c r="E66" s="386" t="s">
        <v>251</v>
      </c>
      <c r="F66" s="386" t="s">
        <v>391</v>
      </c>
      <c r="G66" s="445">
        <v>120</v>
      </c>
      <c r="H66" s="445">
        <v>110</v>
      </c>
      <c r="I66" s="445">
        <v>120</v>
      </c>
      <c r="J66" s="445">
        <v>115</v>
      </c>
      <c r="K66" s="445">
        <v>120</v>
      </c>
      <c r="L66" s="445" t="s">
        <v>170</v>
      </c>
      <c r="M66" s="445" t="s">
        <v>170</v>
      </c>
      <c r="N66" s="446">
        <v>116.93</v>
      </c>
      <c r="P66" s="348"/>
      <c r="Q66" s="349"/>
      <c r="R66" s="359"/>
    </row>
    <row r="67" spans="2:18" ht="20.100000000000001" customHeight="1">
      <c r="B67" s="437" t="s">
        <v>392</v>
      </c>
      <c r="C67" s="386" t="s">
        <v>383</v>
      </c>
      <c r="D67" s="386" t="s">
        <v>347</v>
      </c>
      <c r="E67" s="386" t="s">
        <v>305</v>
      </c>
      <c r="F67" s="386" t="s">
        <v>305</v>
      </c>
      <c r="G67" s="343">
        <v>29</v>
      </c>
      <c r="H67" s="343">
        <v>29</v>
      </c>
      <c r="I67" s="343">
        <v>29</v>
      </c>
      <c r="J67" s="343">
        <v>29</v>
      </c>
      <c r="K67" s="343">
        <v>29</v>
      </c>
      <c r="L67" s="343" t="s">
        <v>170</v>
      </c>
      <c r="M67" s="430" t="s">
        <v>170</v>
      </c>
      <c r="N67" s="431">
        <v>29</v>
      </c>
      <c r="P67" s="348"/>
      <c r="Q67" s="349"/>
      <c r="R67" s="359"/>
    </row>
    <row r="68" spans="2:18" ht="20.100000000000001" customHeight="1">
      <c r="B68" s="425"/>
      <c r="C68" s="386" t="s">
        <v>334</v>
      </c>
      <c r="D68" s="386" t="s">
        <v>347</v>
      </c>
      <c r="E68" s="386" t="s">
        <v>305</v>
      </c>
      <c r="F68" s="386" t="s">
        <v>305</v>
      </c>
      <c r="G68" s="343">
        <v>34</v>
      </c>
      <c r="H68" s="343">
        <v>34</v>
      </c>
      <c r="I68" s="343">
        <v>34</v>
      </c>
      <c r="J68" s="343">
        <v>34</v>
      </c>
      <c r="K68" s="343">
        <v>34</v>
      </c>
      <c r="L68" s="343" t="s">
        <v>170</v>
      </c>
      <c r="M68" s="430" t="s">
        <v>170</v>
      </c>
      <c r="N68" s="431">
        <v>34</v>
      </c>
      <c r="P68" s="348"/>
      <c r="Q68" s="349"/>
      <c r="R68" s="359"/>
    </row>
    <row r="69" spans="2:18" ht="20.100000000000001" customHeight="1" thickBot="1">
      <c r="B69" s="352"/>
      <c r="C69" s="447" t="s">
        <v>384</v>
      </c>
      <c r="D69" s="447" t="s">
        <v>347</v>
      </c>
      <c r="E69" s="447" t="s">
        <v>305</v>
      </c>
      <c r="F69" s="447" t="s">
        <v>305</v>
      </c>
      <c r="G69" s="448">
        <v>27</v>
      </c>
      <c r="H69" s="448">
        <v>27</v>
      </c>
      <c r="I69" s="448">
        <v>27</v>
      </c>
      <c r="J69" s="448">
        <v>27</v>
      </c>
      <c r="K69" s="448">
        <v>27</v>
      </c>
      <c r="L69" s="448" t="s">
        <v>170</v>
      </c>
      <c r="M69" s="448" t="s">
        <v>170</v>
      </c>
      <c r="N69" s="449">
        <v>27</v>
      </c>
      <c r="P69" s="348"/>
      <c r="Q69" s="349"/>
      <c r="R69" s="359"/>
    </row>
    <row r="70" spans="2:18" ht="16.350000000000001" customHeight="1">
      <c r="N70" s="99" t="s">
        <v>56</v>
      </c>
      <c r="P70" s="348"/>
      <c r="Q70" s="349"/>
    </row>
    <row r="71" spans="2:18" ht="16.350000000000001" customHeight="1">
      <c r="M71" s="450"/>
      <c r="N71" s="250"/>
      <c r="P71" s="348"/>
      <c r="Q71" s="349"/>
    </row>
    <row r="72" spans="2:18" ht="16.350000000000001" customHeight="1">
      <c r="P72" s="348"/>
      <c r="Q72" s="349"/>
    </row>
    <row r="73" spans="2:18" ht="16.350000000000001" customHeight="1">
      <c r="P73" s="348"/>
      <c r="Q73" s="349"/>
    </row>
    <row r="74" spans="2:18" ht="16.350000000000001" customHeight="1">
      <c r="Q74" s="359"/>
    </row>
    <row r="75" spans="2:18" ht="16.350000000000001" customHeight="1">
      <c r="Q75" s="359"/>
    </row>
    <row r="76" spans="2:18" ht="16.350000000000001" customHeight="1">
      <c r="Q76" s="359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7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51" customWidth="1"/>
    <col min="2" max="2" width="36.28515625" style="424" bestFit="1" customWidth="1"/>
    <col min="3" max="3" width="12.7109375" style="424" customWidth="1"/>
    <col min="4" max="4" width="29.5703125" style="424" bestFit="1" customWidth="1"/>
    <col min="5" max="5" width="7.7109375" style="424" customWidth="1"/>
    <col min="6" max="6" width="21.7109375" style="424" customWidth="1"/>
    <col min="7" max="7" width="51.7109375" style="424" bestFit="1" customWidth="1"/>
    <col min="8" max="8" width="3.7109375" style="312" customWidth="1"/>
    <col min="9" max="9" width="8.28515625" style="312" bestFit="1" customWidth="1"/>
    <col min="10" max="10" width="10.85546875" style="452" bestFit="1" customWidth="1"/>
    <col min="11" max="11" width="9.28515625" style="312" customWidth="1"/>
    <col min="12" max="12" width="12.5703125" style="312"/>
    <col min="13" max="14" width="14.7109375" style="312" bestFit="1" customWidth="1"/>
    <col min="15" max="15" width="12.85546875" style="312" bestFit="1" customWidth="1"/>
    <col min="16" max="16384" width="12.5703125" style="312"/>
  </cols>
  <sheetData>
    <row r="2" spans="1:11">
      <c r="G2" s="315"/>
      <c r="H2" s="316"/>
    </row>
    <row r="3" spans="1:11" ht="8.25" customHeight="1">
      <c r="H3" s="316"/>
    </row>
    <row r="4" spans="1:11" ht="0.75" customHeight="1" thickBot="1">
      <c r="H4" s="316"/>
    </row>
    <row r="5" spans="1:11" ht="26.25" customHeight="1" thickBot="1">
      <c r="B5" s="681" t="s">
        <v>393</v>
      </c>
      <c r="C5" s="682"/>
      <c r="D5" s="682"/>
      <c r="E5" s="682"/>
      <c r="F5" s="682"/>
      <c r="G5" s="683"/>
      <c r="H5" s="317"/>
    </row>
    <row r="6" spans="1:11" ht="15" customHeight="1">
      <c r="B6" s="685"/>
      <c r="C6" s="685"/>
      <c r="D6" s="685"/>
      <c r="E6" s="685"/>
      <c r="F6" s="685"/>
      <c r="G6" s="685"/>
      <c r="H6" s="318"/>
    </row>
    <row r="7" spans="1:11" ht="15" customHeight="1">
      <c r="B7" s="685" t="s">
        <v>313</v>
      </c>
      <c r="C7" s="685"/>
      <c r="D7" s="685"/>
      <c r="E7" s="685"/>
      <c r="F7" s="685"/>
      <c r="G7" s="685"/>
      <c r="H7" s="318"/>
    </row>
    <row r="8" spans="1:11" ht="15" customHeight="1">
      <c r="B8" s="453"/>
      <c r="C8" s="453"/>
      <c r="D8" s="453"/>
      <c r="E8" s="453"/>
      <c r="F8" s="453"/>
      <c r="G8" s="453"/>
      <c r="H8" s="318"/>
    </row>
    <row r="9" spans="1:11" ht="16.5" customHeight="1">
      <c r="B9" s="677" t="s">
        <v>314</v>
      </c>
      <c r="C9" s="677"/>
      <c r="D9" s="677"/>
      <c r="E9" s="677"/>
      <c r="F9" s="677"/>
      <c r="G9" s="677"/>
      <c r="H9" s="318"/>
    </row>
    <row r="10" spans="1:11" s="321" customFormat="1" ht="12" customHeight="1">
      <c r="A10" s="454"/>
      <c r="B10" s="455"/>
      <c r="C10" s="455"/>
      <c r="D10" s="455"/>
      <c r="E10" s="455"/>
      <c r="F10" s="455"/>
      <c r="G10" s="455"/>
      <c r="H10" s="318"/>
      <c r="J10" s="456"/>
    </row>
    <row r="11" spans="1:11" ht="17.25" customHeight="1">
      <c r="A11" s="457"/>
      <c r="B11" s="688" t="s">
        <v>75</v>
      </c>
      <c r="C11" s="688"/>
      <c r="D11" s="688"/>
      <c r="E11" s="688"/>
      <c r="F11" s="688"/>
      <c r="G11" s="688"/>
      <c r="H11" s="458"/>
    </row>
    <row r="12" spans="1:11" ht="6.75" customHeight="1" thickBot="1">
      <c r="A12" s="457"/>
      <c r="B12" s="455"/>
      <c r="C12" s="455"/>
      <c r="D12" s="455"/>
      <c r="E12" s="455"/>
      <c r="F12" s="455"/>
      <c r="G12" s="455"/>
      <c r="H12" s="458"/>
    </row>
    <row r="13" spans="1:11" ht="16.350000000000001" customHeight="1">
      <c r="A13" s="457"/>
      <c r="B13" s="325" t="s">
        <v>185</v>
      </c>
      <c r="C13" s="326" t="s">
        <v>241</v>
      </c>
      <c r="D13" s="327" t="s">
        <v>242</v>
      </c>
      <c r="E13" s="326" t="s">
        <v>243</v>
      </c>
      <c r="F13" s="327" t="s">
        <v>244</v>
      </c>
      <c r="G13" s="381" t="s">
        <v>315</v>
      </c>
      <c r="H13" s="459"/>
    </row>
    <row r="14" spans="1:11" ht="16.350000000000001" customHeight="1">
      <c r="A14" s="457"/>
      <c r="B14" s="334"/>
      <c r="C14" s="335"/>
      <c r="D14" s="382" t="s">
        <v>246</v>
      </c>
      <c r="E14" s="335"/>
      <c r="F14" s="336"/>
      <c r="G14" s="383" t="s">
        <v>316</v>
      </c>
      <c r="H14" s="460"/>
    </row>
    <row r="15" spans="1:11" s="444" customFormat="1" ht="30" customHeight="1">
      <c r="A15" s="457"/>
      <c r="B15" s="410" t="s">
        <v>333</v>
      </c>
      <c r="C15" s="342" t="s">
        <v>317</v>
      </c>
      <c r="D15" s="342" t="s">
        <v>335</v>
      </c>
      <c r="E15" s="342" t="s">
        <v>305</v>
      </c>
      <c r="F15" s="342" t="s">
        <v>336</v>
      </c>
      <c r="G15" s="388">
        <v>190</v>
      </c>
      <c r="H15" s="368"/>
      <c r="I15" s="414"/>
      <c r="J15" s="461"/>
      <c r="K15" s="462"/>
    </row>
    <row r="16" spans="1:11" s="444" customFormat="1" ht="30" customHeight="1">
      <c r="A16" s="457"/>
      <c r="B16" s="341"/>
      <c r="C16" s="342" t="s">
        <v>317</v>
      </c>
      <c r="D16" s="342" t="s">
        <v>338</v>
      </c>
      <c r="E16" s="342" t="s">
        <v>305</v>
      </c>
      <c r="F16" s="342" t="s">
        <v>394</v>
      </c>
      <c r="G16" s="388">
        <v>237.03</v>
      </c>
      <c r="H16" s="368"/>
      <c r="I16" s="414"/>
      <c r="J16" s="461"/>
      <c r="K16" s="462"/>
    </row>
    <row r="17" spans="1:11" s="435" customFormat="1" ht="30" customHeight="1">
      <c r="A17" s="463"/>
      <c r="B17" s="351"/>
      <c r="C17" s="342" t="s">
        <v>317</v>
      </c>
      <c r="D17" s="342" t="s">
        <v>342</v>
      </c>
      <c r="E17" s="342" t="s">
        <v>305</v>
      </c>
      <c r="F17" s="342" t="s">
        <v>336</v>
      </c>
      <c r="G17" s="388">
        <v>189.46</v>
      </c>
      <c r="H17" s="464"/>
      <c r="I17" s="414"/>
      <c r="J17" s="461"/>
      <c r="K17" s="465"/>
    </row>
    <row r="18" spans="1:11" s="350" customFormat="1" ht="30" customHeight="1">
      <c r="A18" s="451"/>
      <c r="B18" s="466" t="s">
        <v>345</v>
      </c>
      <c r="C18" s="342" t="s">
        <v>317</v>
      </c>
      <c r="D18" s="342" t="s">
        <v>347</v>
      </c>
      <c r="E18" s="342" t="s">
        <v>305</v>
      </c>
      <c r="F18" s="342" t="s">
        <v>395</v>
      </c>
      <c r="G18" s="388">
        <v>53.7</v>
      </c>
      <c r="H18" s="347"/>
      <c r="I18" s="414"/>
      <c r="J18" s="461"/>
      <c r="K18" s="414"/>
    </row>
    <row r="19" spans="1:11" s="350" customFormat="1" ht="30" customHeight="1">
      <c r="A19" s="451"/>
      <c r="B19" s="466" t="s">
        <v>349</v>
      </c>
      <c r="C19" s="342" t="s">
        <v>317</v>
      </c>
      <c r="D19" s="342" t="s">
        <v>318</v>
      </c>
      <c r="E19" s="342" t="s">
        <v>305</v>
      </c>
      <c r="F19" s="342" t="s">
        <v>396</v>
      </c>
      <c r="G19" s="388">
        <v>158.61000000000001</v>
      </c>
      <c r="H19" s="347"/>
      <c r="I19" s="414"/>
      <c r="J19" s="461"/>
      <c r="K19" s="414"/>
    </row>
    <row r="20" spans="1:11" s="350" customFormat="1" ht="30" customHeight="1">
      <c r="A20" s="451"/>
      <c r="B20" s="466" t="s">
        <v>353</v>
      </c>
      <c r="C20" s="342" t="s">
        <v>317</v>
      </c>
      <c r="D20" s="342" t="s">
        <v>347</v>
      </c>
      <c r="E20" s="342" t="s">
        <v>305</v>
      </c>
      <c r="F20" s="342" t="s">
        <v>305</v>
      </c>
      <c r="G20" s="388">
        <v>29.21</v>
      </c>
      <c r="H20" s="347"/>
      <c r="I20" s="414"/>
      <c r="J20" s="461"/>
      <c r="K20" s="414"/>
    </row>
    <row r="21" spans="1:11" s="350" customFormat="1" ht="30" customHeight="1">
      <c r="A21" s="451"/>
      <c r="B21" s="467" t="s">
        <v>355</v>
      </c>
      <c r="C21" s="342" t="s">
        <v>317</v>
      </c>
      <c r="D21" s="342" t="s">
        <v>356</v>
      </c>
      <c r="E21" s="342" t="s">
        <v>305</v>
      </c>
      <c r="F21" s="342" t="s">
        <v>397</v>
      </c>
      <c r="G21" s="468">
        <v>187.85</v>
      </c>
      <c r="H21" s="347"/>
      <c r="I21" s="414"/>
      <c r="J21" s="461"/>
      <c r="K21" s="414"/>
    </row>
    <row r="22" spans="1:11" s="350" customFormat="1" ht="30" customHeight="1">
      <c r="A22" s="451"/>
      <c r="B22" s="466" t="s">
        <v>358</v>
      </c>
      <c r="C22" s="342" t="s">
        <v>317</v>
      </c>
      <c r="D22" s="342" t="s">
        <v>347</v>
      </c>
      <c r="E22" s="342" t="s">
        <v>305</v>
      </c>
      <c r="F22" s="342" t="s">
        <v>305</v>
      </c>
      <c r="G22" s="388">
        <v>73.67</v>
      </c>
      <c r="H22" s="347"/>
      <c r="I22" s="414"/>
      <c r="J22" s="461"/>
      <c r="K22" s="414"/>
    </row>
    <row r="23" spans="1:11" s="350" customFormat="1" ht="30" customHeight="1">
      <c r="A23" s="451"/>
      <c r="B23" s="466" t="s">
        <v>361</v>
      </c>
      <c r="C23" s="342" t="s">
        <v>317</v>
      </c>
      <c r="D23" s="342" t="s">
        <v>347</v>
      </c>
      <c r="E23" s="342" t="s">
        <v>305</v>
      </c>
      <c r="F23" s="342" t="s">
        <v>305</v>
      </c>
      <c r="G23" s="388">
        <v>229.92</v>
      </c>
      <c r="H23" s="347"/>
      <c r="I23" s="414"/>
      <c r="J23" s="461"/>
      <c r="K23" s="414"/>
    </row>
    <row r="24" spans="1:11" s="350" customFormat="1" ht="30" customHeight="1">
      <c r="A24" s="451"/>
      <c r="B24" s="466" t="s">
        <v>364</v>
      </c>
      <c r="C24" s="342" t="s">
        <v>317</v>
      </c>
      <c r="D24" s="342" t="s">
        <v>347</v>
      </c>
      <c r="E24" s="342" t="s">
        <v>251</v>
      </c>
      <c r="F24" s="342" t="s">
        <v>398</v>
      </c>
      <c r="G24" s="388">
        <v>116.7</v>
      </c>
      <c r="H24" s="347"/>
      <c r="I24" s="414"/>
      <c r="J24" s="461"/>
      <c r="K24" s="414"/>
    </row>
    <row r="25" spans="1:11" s="350" customFormat="1" ht="30" customHeight="1">
      <c r="A25" s="451"/>
      <c r="B25" s="466" t="s">
        <v>370</v>
      </c>
      <c r="C25" s="342" t="s">
        <v>317</v>
      </c>
      <c r="D25" s="342" t="s">
        <v>399</v>
      </c>
      <c r="E25" s="342" t="s">
        <v>305</v>
      </c>
      <c r="F25" s="342" t="s">
        <v>372</v>
      </c>
      <c r="G25" s="388">
        <v>121.79</v>
      </c>
      <c r="H25" s="347"/>
      <c r="I25" s="414"/>
      <c r="J25" s="461"/>
      <c r="K25" s="414"/>
    </row>
    <row r="26" spans="1:11" s="350" customFormat="1" ht="30" customHeight="1">
      <c r="A26" s="451"/>
      <c r="B26" s="466" t="s">
        <v>400</v>
      </c>
      <c r="C26" s="342" t="s">
        <v>317</v>
      </c>
      <c r="D26" s="342" t="s">
        <v>347</v>
      </c>
      <c r="E26" s="342" t="s">
        <v>251</v>
      </c>
      <c r="F26" s="342" t="s">
        <v>401</v>
      </c>
      <c r="G26" s="388">
        <v>88.22</v>
      </c>
      <c r="H26" s="347"/>
      <c r="I26" s="414"/>
      <c r="J26" s="461"/>
      <c r="K26" s="414"/>
    </row>
    <row r="27" spans="1:11" s="444" customFormat="1" ht="30" customHeight="1">
      <c r="A27" s="457"/>
      <c r="B27" s="410" t="s">
        <v>382</v>
      </c>
      <c r="C27" s="342" t="s">
        <v>317</v>
      </c>
      <c r="D27" s="342" t="s">
        <v>347</v>
      </c>
      <c r="E27" s="342" t="s">
        <v>305</v>
      </c>
      <c r="F27" s="342" t="s">
        <v>305</v>
      </c>
      <c r="G27" s="388">
        <v>59.03</v>
      </c>
      <c r="I27" s="414"/>
      <c r="J27" s="461"/>
      <c r="K27" s="462"/>
    </row>
    <row r="28" spans="1:11" s="444" customFormat="1" ht="30" customHeight="1">
      <c r="A28" s="457"/>
      <c r="B28" s="410" t="s">
        <v>387</v>
      </c>
      <c r="C28" s="342" t="s">
        <v>317</v>
      </c>
      <c r="D28" s="342" t="s">
        <v>402</v>
      </c>
      <c r="E28" s="342" t="s">
        <v>251</v>
      </c>
      <c r="F28" s="342" t="s">
        <v>305</v>
      </c>
      <c r="G28" s="388">
        <v>182.44</v>
      </c>
      <c r="I28" s="414"/>
      <c r="J28" s="461"/>
      <c r="K28" s="462"/>
    </row>
    <row r="29" spans="1:11" s="444" customFormat="1" ht="30" customHeight="1">
      <c r="A29" s="457"/>
      <c r="B29" s="341"/>
      <c r="C29" s="342" t="s">
        <v>317</v>
      </c>
      <c r="D29" s="342" t="s">
        <v>389</v>
      </c>
      <c r="E29" s="342" t="s">
        <v>251</v>
      </c>
      <c r="F29" s="342" t="s">
        <v>305</v>
      </c>
      <c r="G29" s="388">
        <v>146.82</v>
      </c>
      <c r="H29" s="368"/>
      <c r="I29" s="414"/>
      <c r="J29" s="461"/>
      <c r="K29" s="462"/>
    </row>
    <row r="30" spans="1:11" ht="30" customHeight="1">
      <c r="B30" s="351"/>
      <c r="C30" s="342" t="s">
        <v>317</v>
      </c>
      <c r="D30" s="342" t="s">
        <v>390</v>
      </c>
      <c r="E30" s="342" t="s">
        <v>251</v>
      </c>
      <c r="F30" s="342" t="s">
        <v>391</v>
      </c>
      <c r="G30" s="388">
        <v>115.32</v>
      </c>
      <c r="H30" s="368"/>
      <c r="I30" s="414"/>
      <c r="J30" s="461"/>
      <c r="K30" s="465"/>
    </row>
    <row r="31" spans="1:11" s="350" customFormat="1" ht="30" customHeight="1" thickBot="1">
      <c r="A31" s="451"/>
      <c r="B31" s="469" t="s">
        <v>403</v>
      </c>
      <c r="C31" s="470" t="s">
        <v>317</v>
      </c>
      <c r="D31" s="470" t="s">
        <v>347</v>
      </c>
      <c r="E31" s="470" t="s">
        <v>305</v>
      </c>
      <c r="F31" s="470" t="s">
        <v>305</v>
      </c>
      <c r="G31" s="471">
        <v>28.79</v>
      </c>
      <c r="H31" s="347"/>
      <c r="I31" s="414"/>
      <c r="J31" s="461"/>
      <c r="K31" s="414"/>
    </row>
    <row r="32" spans="1:11">
      <c r="B32" s="472"/>
      <c r="C32" s="472"/>
      <c r="D32" s="472"/>
      <c r="E32" s="472"/>
      <c r="F32" s="472"/>
      <c r="G32" s="99" t="s">
        <v>56</v>
      </c>
      <c r="I32" s="321"/>
      <c r="J32" s="456"/>
    </row>
    <row r="33" spans="7:7" ht="14.25" customHeight="1">
      <c r="G33" s="250"/>
    </row>
    <row r="36" spans="7:7" ht="21" customHeight="1"/>
    <row r="37" spans="7:7" ht="18" customHeight="1"/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>
      <selection activeCell="L15" sqref="L15"/>
    </sheetView>
  </sheetViews>
  <sheetFormatPr baseColWidth="10" defaultColWidth="11.42578125" defaultRowHeight="12.75"/>
  <cols>
    <col min="1" max="1" width="2.7109375" style="473" customWidth="1"/>
    <col min="2" max="2" width="25" style="473" customWidth="1"/>
    <col min="3" max="3" width="11.5703125" style="473" customWidth="1"/>
    <col min="4" max="4" width="11.42578125" style="473"/>
    <col min="5" max="5" width="19" style="473" customWidth="1"/>
    <col min="6" max="6" width="15" style="473" customWidth="1"/>
    <col min="7" max="7" width="14.5703125" style="473" customWidth="1"/>
    <col min="8" max="8" width="15.85546875" style="473" customWidth="1"/>
    <col min="9" max="9" width="2.7109375" style="473" customWidth="1"/>
    <col min="10" max="16384" width="11.42578125" style="473"/>
  </cols>
  <sheetData>
    <row r="3" spans="2:8" ht="18">
      <c r="B3" s="669" t="s">
        <v>404</v>
      </c>
      <c r="C3" s="669"/>
      <c r="D3" s="669"/>
      <c r="E3" s="669"/>
      <c r="F3" s="669"/>
      <c r="G3" s="669"/>
      <c r="H3" s="669"/>
    </row>
    <row r="4" spans="2:8" ht="15">
      <c r="B4" s="691" t="s">
        <v>405</v>
      </c>
      <c r="C4" s="691"/>
      <c r="D4" s="691"/>
      <c r="E4" s="691"/>
      <c r="F4" s="691"/>
      <c r="G4" s="691"/>
      <c r="H4" s="691"/>
    </row>
    <row r="5" spans="2:8" ht="15.75" thickBot="1">
      <c r="B5" s="474"/>
      <c r="C5" s="474"/>
      <c r="D5" s="474"/>
      <c r="E5" s="474"/>
      <c r="F5" s="474"/>
      <c r="G5" s="474"/>
      <c r="H5" s="474"/>
    </row>
    <row r="6" spans="2:8" ht="15" thickBot="1">
      <c r="B6" s="681" t="s">
        <v>406</v>
      </c>
      <c r="C6" s="682"/>
      <c r="D6" s="682"/>
      <c r="E6" s="682"/>
      <c r="F6" s="682"/>
      <c r="G6" s="682"/>
      <c r="H6" s="683"/>
    </row>
    <row r="7" spans="2:8" ht="9" customHeight="1">
      <c r="B7" s="475"/>
      <c r="C7" s="475"/>
      <c r="D7" s="475"/>
      <c r="E7" s="475"/>
      <c r="F7" s="475"/>
      <c r="G7" s="475"/>
      <c r="H7" s="475"/>
    </row>
    <row r="8" spans="2:8">
      <c r="B8" s="692" t="s">
        <v>407</v>
      </c>
      <c r="C8" s="692"/>
      <c r="D8" s="692"/>
      <c r="E8" s="692"/>
      <c r="F8" s="692"/>
      <c r="G8" s="692"/>
      <c r="H8" s="692"/>
    </row>
    <row r="9" spans="2:8">
      <c r="B9" s="224" t="s">
        <v>408</v>
      </c>
      <c r="C9" s="224" t="s">
        <v>409</v>
      </c>
      <c r="D9" s="224"/>
      <c r="E9" s="224"/>
      <c r="F9" s="224"/>
      <c r="G9" s="224"/>
      <c r="H9" s="224"/>
    </row>
    <row r="10" spans="2:8" ht="13.5" thickBot="1">
      <c r="B10" s="476"/>
      <c r="C10" s="476"/>
      <c r="D10" s="476"/>
      <c r="E10" s="476"/>
      <c r="F10" s="476"/>
      <c r="G10" s="476"/>
      <c r="H10" s="476"/>
    </row>
    <row r="11" spans="2:8" ht="12.75" customHeight="1">
      <c r="B11" s="477"/>
      <c r="C11" s="478" t="s">
        <v>410</v>
      </c>
      <c r="D11" s="479"/>
      <c r="E11" s="480"/>
      <c r="F11" s="693" t="s">
        <v>143</v>
      </c>
      <c r="G11" s="693" t="s">
        <v>144</v>
      </c>
      <c r="H11" s="481"/>
    </row>
    <row r="12" spans="2:8">
      <c r="B12" s="482" t="s">
        <v>411</v>
      </c>
      <c r="C12" s="483" t="s">
        <v>412</v>
      </c>
      <c r="D12" s="484"/>
      <c r="E12" s="485"/>
      <c r="F12" s="694"/>
      <c r="G12" s="694"/>
      <c r="H12" s="486" t="s">
        <v>205</v>
      </c>
    </row>
    <row r="13" spans="2:8" ht="13.5" thickBot="1">
      <c r="B13" s="482"/>
      <c r="C13" s="483" t="s">
        <v>413</v>
      </c>
      <c r="D13" s="484"/>
      <c r="E13" s="485"/>
      <c r="F13" s="695"/>
      <c r="G13" s="695"/>
      <c r="H13" s="486"/>
    </row>
    <row r="14" spans="2:8" ht="15.95" customHeight="1">
      <c r="B14" s="689" t="s">
        <v>414</v>
      </c>
      <c r="C14" s="487" t="s">
        <v>415</v>
      </c>
      <c r="D14" s="488"/>
      <c r="E14" s="489"/>
      <c r="F14" s="490" t="s">
        <v>416</v>
      </c>
      <c r="G14" s="490" t="s">
        <v>417</v>
      </c>
      <c r="H14" s="491">
        <f>G14-F14</f>
        <v>-0.38999999999998636</v>
      </c>
    </row>
    <row r="15" spans="2:8" ht="15.95" customHeight="1">
      <c r="B15" s="690"/>
      <c r="C15" s="492" t="s">
        <v>418</v>
      </c>
      <c r="D15" s="493"/>
      <c r="E15" s="494"/>
      <c r="F15" s="495" t="s">
        <v>419</v>
      </c>
      <c r="G15" s="495" t="s">
        <v>420</v>
      </c>
      <c r="H15" s="496">
        <f t="shared" ref="H15:H52" si="0">G15-F15</f>
        <v>0.76999999999998181</v>
      </c>
    </row>
    <row r="16" spans="2:8" ht="15.95" customHeight="1">
      <c r="B16" s="690"/>
      <c r="C16" s="497" t="s">
        <v>421</v>
      </c>
      <c r="D16" s="493"/>
      <c r="E16" s="494"/>
      <c r="F16" s="498" t="s">
        <v>422</v>
      </c>
      <c r="G16" s="498" t="s">
        <v>423</v>
      </c>
      <c r="H16" s="496">
        <f t="shared" si="0"/>
        <v>0.40999999999996817</v>
      </c>
    </row>
    <row r="17" spans="2:8" ht="15.95" customHeight="1">
      <c r="B17" s="690"/>
      <c r="C17" s="499" t="s">
        <v>424</v>
      </c>
      <c r="D17" s="221"/>
      <c r="E17" s="500"/>
      <c r="F17" s="495" t="s">
        <v>425</v>
      </c>
      <c r="G17" s="495" t="s">
        <v>426</v>
      </c>
      <c r="H17" s="501">
        <f t="shared" si="0"/>
        <v>13.230000000000018</v>
      </c>
    </row>
    <row r="18" spans="2:8" ht="15.95" customHeight="1">
      <c r="B18" s="690"/>
      <c r="C18" s="492" t="s">
        <v>427</v>
      </c>
      <c r="D18" s="493"/>
      <c r="E18" s="494"/>
      <c r="F18" s="495" t="s">
        <v>428</v>
      </c>
      <c r="G18" s="495" t="s">
        <v>429</v>
      </c>
      <c r="H18" s="496">
        <f t="shared" si="0"/>
        <v>-5.5299999999999727</v>
      </c>
    </row>
    <row r="19" spans="2:8" ht="15.95" customHeight="1">
      <c r="B19" s="690"/>
      <c r="C19" s="497" t="s">
        <v>430</v>
      </c>
      <c r="D19" s="493"/>
      <c r="E19" s="494"/>
      <c r="F19" s="498" t="s">
        <v>431</v>
      </c>
      <c r="G19" s="498" t="s">
        <v>432</v>
      </c>
      <c r="H19" s="496">
        <f t="shared" si="0"/>
        <v>-0.20000000000004547</v>
      </c>
    </row>
    <row r="20" spans="2:8" ht="15.95" customHeight="1">
      <c r="B20" s="502"/>
      <c r="C20" s="499" t="s">
        <v>433</v>
      </c>
      <c r="D20" s="221"/>
      <c r="E20" s="500"/>
      <c r="F20" s="495" t="s">
        <v>434</v>
      </c>
      <c r="G20" s="495" t="s">
        <v>435</v>
      </c>
      <c r="H20" s="501">
        <f t="shared" si="0"/>
        <v>12.850000000000023</v>
      </c>
    </row>
    <row r="21" spans="2:8" ht="15.95" customHeight="1">
      <c r="B21" s="502"/>
      <c r="C21" s="492" t="s">
        <v>436</v>
      </c>
      <c r="D21" s="493"/>
      <c r="E21" s="494"/>
      <c r="F21" s="495" t="s">
        <v>437</v>
      </c>
      <c r="G21" s="495" t="s">
        <v>438</v>
      </c>
      <c r="H21" s="496">
        <f t="shared" si="0"/>
        <v>-10.859999999999957</v>
      </c>
    </row>
    <row r="22" spans="2:8" ht="15.95" customHeight="1" thickBot="1">
      <c r="B22" s="503"/>
      <c r="C22" s="504" t="s">
        <v>439</v>
      </c>
      <c r="D22" s="505"/>
      <c r="E22" s="506"/>
      <c r="F22" s="507" t="s">
        <v>440</v>
      </c>
      <c r="G22" s="507" t="s">
        <v>441</v>
      </c>
      <c r="H22" s="508">
        <f t="shared" si="0"/>
        <v>-1.4900000000000091</v>
      </c>
    </row>
    <row r="23" spans="2:8" ht="15.95" customHeight="1">
      <c r="B23" s="689" t="s">
        <v>442</v>
      </c>
      <c r="C23" s="487" t="s">
        <v>443</v>
      </c>
      <c r="D23" s="488"/>
      <c r="E23" s="489"/>
      <c r="F23" s="490" t="s">
        <v>444</v>
      </c>
      <c r="G23" s="490" t="s">
        <v>445</v>
      </c>
      <c r="H23" s="491">
        <f t="shared" si="0"/>
        <v>-2.2600000000000193</v>
      </c>
    </row>
    <row r="24" spans="2:8" ht="15.95" customHeight="1">
      <c r="B24" s="690"/>
      <c r="C24" s="492" t="s">
        <v>446</v>
      </c>
      <c r="D24" s="493"/>
      <c r="E24" s="494"/>
      <c r="F24" s="495" t="s">
        <v>447</v>
      </c>
      <c r="G24" s="495" t="s">
        <v>448</v>
      </c>
      <c r="H24" s="496">
        <f t="shared" si="0"/>
        <v>-5.8499999999999943</v>
      </c>
    </row>
    <row r="25" spans="2:8" ht="15.95" customHeight="1">
      <c r="B25" s="690"/>
      <c r="C25" s="497" t="s">
        <v>449</v>
      </c>
      <c r="D25" s="493"/>
      <c r="E25" s="494"/>
      <c r="F25" s="498" t="s">
        <v>450</v>
      </c>
      <c r="G25" s="498" t="s">
        <v>451</v>
      </c>
      <c r="H25" s="496">
        <f t="shared" si="0"/>
        <v>-2.5500000000000114</v>
      </c>
    </row>
    <row r="26" spans="2:8" ht="15.95" customHeight="1">
      <c r="B26" s="690"/>
      <c r="C26" s="499" t="s">
        <v>427</v>
      </c>
      <c r="D26" s="221"/>
      <c r="E26" s="500"/>
      <c r="F26" s="495" t="s">
        <v>452</v>
      </c>
      <c r="G26" s="495" t="s">
        <v>453</v>
      </c>
      <c r="H26" s="501">
        <f t="shared" si="0"/>
        <v>1.4000000000000057</v>
      </c>
    </row>
    <row r="27" spans="2:8" ht="15.95" customHeight="1">
      <c r="B27" s="690"/>
      <c r="C27" s="492" t="s">
        <v>454</v>
      </c>
      <c r="D27" s="493"/>
      <c r="E27" s="494"/>
      <c r="F27" s="495" t="s">
        <v>455</v>
      </c>
      <c r="G27" s="495" t="s">
        <v>456</v>
      </c>
      <c r="H27" s="496">
        <f t="shared" si="0"/>
        <v>4.6899999999999977</v>
      </c>
    </row>
    <row r="28" spans="2:8" ht="15.95" customHeight="1">
      <c r="B28" s="690"/>
      <c r="C28" s="497" t="s">
        <v>430</v>
      </c>
      <c r="D28" s="493"/>
      <c r="E28" s="494"/>
      <c r="F28" s="498" t="s">
        <v>457</v>
      </c>
      <c r="G28" s="498" t="s">
        <v>458</v>
      </c>
      <c r="H28" s="496">
        <f t="shared" si="0"/>
        <v>2.6200000000000045</v>
      </c>
    </row>
    <row r="29" spans="2:8" ht="15.95" customHeight="1">
      <c r="B29" s="502"/>
      <c r="C29" s="509" t="s">
        <v>433</v>
      </c>
      <c r="D29" s="510"/>
      <c r="E29" s="500"/>
      <c r="F29" s="495" t="s">
        <v>459</v>
      </c>
      <c r="G29" s="495" t="s">
        <v>460</v>
      </c>
      <c r="H29" s="501">
        <f t="shared" si="0"/>
        <v>1.2999999999999829</v>
      </c>
    </row>
    <row r="30" spans="2:8" ht="15.95" customHeight="1">
      <c r="B30" s="502"/>
      <c r="C30" s="509" t="s">
        <v>461</v>
      </c>
      <c r="D30" s="510"/>
      <c r="E30" s="500"/>
      <c r="F30" s="495" t="s">
        <v>462</v>
      </c>
      <c r="G30" s="495" t="s">
        <v>463</v>
      </c>
      <c r="H30" s="501">
        <f t="shared" si="0"/>
        <v>16.22999999999999</v>
      </c>
    </row>
    <row r="31" spans="2:8" ht="15.95" customHeight="1">
      <c r="B31" s="502"/>
      <c r="C31" s="511" t="s">
        <v>464</v>
      </c>
      <c r="D31" s="512"/>
      <c r="E31" s="494"/>
      <c r="F31" s="495" t="s">
        <v>465</v>
      </c>
      <c r="G31" s="495" t="s">
        <v>466</v>
      </c>
      <c r="H31" s="496">
        <f t="shared" si="0"/>
        <v>4.9099999999999682</v>
      </c>
    </row>
    <row r="32" spans="2:8" ht="15.95" customHeight="1" thickBot="1">
      <c r="B32" s="503"/>
      <c r="C32" s="504" t="s">
        <v>439</v>
      </c>
      <c r="D32" s="505"/>
      <c r="E32" s="506"/>
      <c r="F32" s="507" t="s">
        <v>467</v>
      </c>
      <c r="G32" s="507" t="s">
        <v>468</v>
      </c>
      <c r="H32" s="508">
        <f t="shared" si="0"/>
        <v>9.539999999999992</v>
      </c>
    </row>
    <row r="33" spans="2:8" ht="15.95" customHeight="1">
      <c r="B33" s="689" t="s">
        <v>469</v>
      </c>
      <c r="C33" s="487" t="s">
        <v>415</v>
      </c>
      <c r="D33" s="488"/>
      <c r="E33" s="489"/>
      <c r="F33" s="490" t="s">
        <v>470</v>
      </c>
      <c r="G33" s="490" t="s">
        <v>471</v>
      </c>
      <c r="H33" s="491">
        <f t="shared" si="0"/>
        <v>14.340000000000032</v>
      </c>
    </row>
    <row r="34" spans="2:8" ht="15.95" customHeight="1">
      <c r="B34" s="690"/>
      <c r="C34" s="492" t="s">
        <v>418</v>
      </c>
      <c r="D34" s="493"/>
      <c r="E34" s="494"/>
      <c r="F34" s="495" t="s">
        <v>472</v>
      </c>
      <c r="G34" s="495" t="s">
        <v>473</v>
      </c>
      <c r="H34" s="496">
        <f t="shared" si="0"/>
        <v>1.75</v>
      </c>
    </row>
    <row r="35" spans="2:8" ht="15.95" customHeight="1">
      <c r="B35" s="690"/>
      <c r="C35" s="497" t="s">
        <v>421</v>
      </c>
      <c r="D35" s="493"/>
      <c r="E35" s="494"/>
      <c r="F35" s="498" t="s">
        <v>474</v>
      </c>
      <c r="G35" s="498" t="s">
        <v>475</v>
      </c>
      <c r="H35" s="496">
        <f t="shared" si="0"/>
        <v>3.6200000000000045</v>
      </c>
    </row>
    <row r="36" spans="2:8" ht="15.95" customHeight="1">
      <c r="B36" s="690"/>
      <c r="C36" s="499" t="s">
        <v>424</v>
      </c>
      <c r="D36" s="221"/>
      <c r="E36" s="500"/>
      <c r="F36" s="495" t="s">
        <v>476</v>
      </c>
      <c r="G36" s="495" t="s">
        <v>477</v>
      </c>
      <c r="H36" s="501">
        <f t="shared" si="0"/>
        <v>17.259999999999991</v>
      </c>
    </row>
    <row r="37" spans="2:8" ht="15.95" customHeight="1">
      <c r="B37" s="690"/>
      <c r="C37" s="509" t="s">
        <v>427</v>
      </c>
      <c r="D37" s="510"/>
      <c r="E37" s="500"/>
      <c r="F37" s="495" t="s">
        <v>478</v>
      </c>
      <c r="G37" s="495" t="s">
        <v>479</v>
      </c>
      <c r="H37" s="501">
        <f t="shared" si="0"/>
        <v>7.1999999999999886</v>
      </c>
    </row>
    <row r="38" spans="2:8" ht="15.95" customHeight="1">
      <c r="B38" s="690"/>
      <c r="C38" s="511" t="s">
        <v>454</v>
      </c>
      <c r="D38" s="512"/>
      <c r="E38" s="494"/>
      <c r="F38" s="495" t="s">
        <v>480</v>
      </c>
      <c r="G38" s="495" t="s">
        <v>481</v>
      </c>
      <c r="H38" s="496">
        <f t="shared" si="0"/>
        <v>6.9499999999999886</v>
      </c>
    </row>
    <row r="39" spans="2:8" ht="15.95" customHeight="1">
      <c r="B39" s="502"/>
      <c r="C39" s="497" t="s">
        <v>430</v>
      </c>
      <c r="D39" s="493"/>
      <c r="E39" s="494"/>
      <c r="F39" s="498" t="s">
        <v>482</v>
      </c>
      <c r="G39" s="498" t="s">
        <v>483</v>
      </c>
      <c r="H39" s="496">
        <f t="shared" si="0"/>
        <v>7.9200000000000159</v>
      </c>
    </row>
    <row r="40" spans="2:8" ht="15.95" customHeight="1">
      <c r="B40" s="502"/>
      <c r="C40" s="509" t="s">
        <v>433</v>
      </c>
      <c r="D40" s="513"/>
      <c r="E40" s="514"/>
      <c r="F40" s="495" t="s">
        <v>484</v>
      </c>
      <c r="G40" s="495" t="s">
        <v>485</v>
      </c>
      <c r="H40" s="501">
        <f t="shared" si="0"/>
        <v>-11.019999999999982</v>
      </c>
    </row>
    <row r="41" spans="2:8" ht="15.95" customHeight="1">
      <c r="B41" s="502"/>
      <c r="C41" s="509" t="s">
        <v>461</v>
      </c>
      <c r="D41" s="510"/>
      <c r="E41" s="500"/>
      <c r="F41" s="495" t="s">
        <v>486</v>
      </c>
      <c r="G41" s="495" t="s">
        <v>487</v>
      </c>
      <c r="H41" s="501">
        <f>G41-F41</f>
        <v>6.5299999999999727</v>
      </c>
    </row>
    <row r="42" spans="2:8" ht="15.95" customHeight="1">
      <c r="B42" s="502"/>
      <c r="C42" s="511" t="s">
        <v>464</v>
      </c>
      <c r="D42" s="512"/>
      <c r="E42" s="494"/>
      <c r="F42" s="495" t="s">
        <v>488</v>
      </c>
      <c r="G42" s="495" t="s">
        <v>489</v>
      </c>
      <c r="H42" s="501">
        <f>G42-F42</f>
        <v>3.9800000000000182</v>
      </c>
    </row>
    <row r="43" spans="2:8" ht="15.95" customHeight="1" thickBot="1">
      <c r="B43" s="503"/>
      <c r="C43" s="504" t="s">
        <v>439</v>
      </c>
      <c r="D43" s="505"/>
      <c r="E43" s="506"/>
      <c r="F43" s="507" t="s">
        <v>490</v>
      </c>
      <c r="G43" s="507" t="s">
        <v>491</v>
      </c>
      <c r="H43" s="515">
        <f t="shared" si="0"/>
        <v>3.8899999999999864</v>
      </c>
    </row>
    <row r="44" spans="2:8" ht="15.95" customHeight="1">
      <c r="B44" s="690" t="s">
        <v>492</v>
      </c>
      <c r="C44" s="499" t="s">
        <v>415</v>
      </c>
      <c r="D44" s="221"/>
      <c r="E44" s="500"/>
      <c r="F44" s="490" t="s">
        <v>493</v>
      </c>
      <c r="G44" s="490" t="s">
        <v>494</v>
      </c>
      <c r="H44" s="501">
        <f t="shared" si="0"/>
        <v>7.4399999999999977</v>
      </c>
    </row>
    <row r="45" spans="2:8" ht="15.95" customHeight="1">
      <c r="B45" s="690"/>
      <c r="C45" s="492" t="s">
        <v>418</v>
      </c>
      <c r="D45" s="493"/>
      <c r="E45" s="494"/>
      <c r="F45" s="495" t="s">
        <v>495</v>
      </c>
      <c r="G45" s="495" t="s">
        <v>496</v>
      </c>
      <c r="H45" s="496">
        <f t="shared" si="0"/>
        <v>1.0300000000000296</v>
      </c>
    </row>
    <row r="46" spans="2:8" ht="15.95" customHeight="1">
      <c r="B46" s="690"/>
      <c r="C46" s="497" t="s">
        <v>421</v>
      </c>
      <c r="D46" s="493"/>
      <c r="E46" s="494"/>
      <c r="F46" s="498" t="s">
        <v>497</v>
      </c>
      <c r="G46" s="498" t="s">
        <v>498</v>
      </c>
      <c r="H46" s="496">
        <f t="shared" si="0"/>
        <v>3.5600000000000023</v>
      </c>
    </row>
    <row r="47" spans="2:8" ht="15.95" customHeight="1">
      <c r="B47" s="690"/>
      <c r="C47" s="499" t="s">
        <v>424</v>
      </c>
      <c r="D47" s="221"/>
      <c r="E47" s="500"/>
      <c r="F47" s="495" t="s">
        <v>499</v>
      </c>
      <c r="G47" s="495" t="s">
        <v>500</v>
      </c>
      <c r="H47" s="501">
        <f t="shared" si="0"/>
        <v>14.25</v>
      </c>
    </row>
    <row r="48" spans="2:8" ht="15.95" customHeight="1">
      <c r="B48" s="690"/>
      <c r="C48" s="492" t="s">
        <v>427</v>
      </c>
      <c r="D48" s="493"/>
      <c r="E48" s="494"/>
      <c r="F48" s="495" t="s">
        <v>501</v>
      </c>
      <c r="G48" s="495" t="s">
        <v>502</v>
      </c>
      <c r="H48" s="496">
        <f t="shared" si="0"/>
        <v>6.9200000000000159</v>
      </c>
    </row>
    <row r="49" spans="2:8" ht="15.95" customHeight="1">
      <c r="B49" s="690"/>
      <c r="C49" s="497" t="s">
        <v>430</v>
      </c>
      <c r="D49" s="493"/>
      <c r="E49" s="494"/>
      <c r="F49" s="498" t="s">
        <v>503</v>
      </c>
      <c r="G49" s="498" t="s">
        <v>504</v>
      </c>
      <c r="H49" s="496">
        <f t="shared" si="0"/>
        <v>8.5600000000000023</v>
      </c>
    </row>
    <row r="50" spans="2:8" ht="15.95" customHeight="1">
      <c r="B50" s="502"/>
      <c r="C50" s="499" t="s">
        <v>433</v>
      </c>
      <c r="D50" s="221"/>
      <c r="E50" s="500"/>
      <c r="F50" s="495" t="s">
        <v>505</v>
      </c>
      <c r="G50" s="495" t="s">
        <v>506</v>
      </c>
      <c r="H50" s="501">
        <f t="shared" si="0"/>
        <v>10.170000000000016</v>
      </c>
    </row>
    <row r="51" spans="2:8" ht="15.95" customHeight="1">
      <c r="B51" s="502"/>
      <c r="C51" s="492" t="s">
        <v>436</v>
      </c>
      <c r="D51" s="493"/>
      <c r="E51" s="494"/>
      <c r="F51" s="495" t="s">
        <v>507</v>
      </c>
      <c r="G51" s="495" t="s">
        <v>508</v>
      </c>
      <c r="H51" s="496">
        <f t="shared" si="0"/>
        <v>4.5099999999999909</v>
      </c>
    </row>
    <row r="52" spans="2:8" ht="15.95" customHeight="1" thickBot="1">
      <c r="B52" s="516"/>
      <c r="C52" s="504" t="s">
        <v>439</v>
      </c>
      <c r="D52" s="505"/>
      <c r="E52" s="506"/>
      <c r="F52" s="507" t="s">
        <v>509</v>
      </c>
      <c r="G52" s="507" t="s">
        <v>510</v>
      </c>
      <c r="H52" s="508">
        <f t="shared" si="0"/>
        <v>7.2800000000000296</v>
      </c>
    </row>
    <row r="53" spans="2:8">
      <c r="H53" s="99" t="s">
        <v>56</v>
      </c>
    </row>
    <row r="54" spans="2:8">
      <c r="G54" s="9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topLeftCell="A19" zoomScaleNormal="100" zoomScaleSheetLayoutView="90" workbookViewId="0">
      <selection activeCell="E43" sqref="E43"/>
    </sheetView>
  </sheetViews>
  <sheetFormatPr baseColWidth="10" defaultColWidth="9.140625" defaultRowHeight="11.25"/>
  <cols>
    <col min="1" max="1" width="1" style="221" customWidth="1"/>
    <col min="2" max="2" width="48" style="221" customWidth="1"/>
    <col min="3" max="3" width="21.85546875" style="221" customWidth="1"/>
    <col min="4" max="4" width="19" style="221" customWidth="1"/>
    <col min="5" max="5" width="35.42578125" style="221" customWidth="1"/>
    <col min="6" max="6" width="4.140625" style="221" customWidth="1"/>
    <col min="7" max="16384" width="9.140625" style="221"/>
  </cols>
  <sheetData>
    <row r="2" spans="2:7" ht="10.15" customHeight="1" thickBot="1">
      <c r="B2" s="517"/>
      <c r="C2" s="517"/>
      <c r="D2" s="517"/>
      <c r="E2" s="517"/>
    </row>
    <row r="3" spans="2:7" ht="18.600000000000001" customHeight="1" thickBot="1">
      <c r="B3" s="681" t="s">
        <v>511</v>
      </c>
      <c r="C3" s="682"/>
      <c r="D3" s="682"/>
      <c r="E3" s="683"/>
    </row>
    <row r="4" spans="2:7" ht="13.15" customHeight="1" thickBot="1">
      <c r="B4" s="700" t="s">
        <v>512</v>
      </c>
      <c r="C4" s="700"/>
      <c r="D4" s="700"/>
      <c r="E4" s="700"/>
      <c r="F4" s="224"/>
      <c r="G4" s="224"/>
    </row>
    <row r="5" spans="2:7" ht="40.15" customHeight="1">
      <c r="B5" s="518" t="s">
        <v>513</v>
      </c>
      <c r="C5" s="519" t="s">
        <v>143</v>
      </c>
      <c r="D5" s="519" t="s">
        <v>144</v>
      </c>
      <c r="E5" s="520" t="s">
        <v>145</v>
      </c>
      <c r="F5" s="224"/>
      <c r="G5" s="224"/>
    </row>
    <row r="6" spans="2:7" ht="12.95" customHeight="1">
      <c r="B6" s="521" t="s">
        <v>514</v>
      </c>
      <c r="C6" s="522">
        <v>205.24</v>
      </c>
      <c r="D6" s="522">
        <v>205.24</v>
      </c>
      <c r="E6" s="523">
        <f>D6-C6</f>
        <v>0</v>
      </c>
    </row>
    <row r="7" spans="2:7" ht="12.95" customHeight="1">
      <c r="B7" s="524" t="s">
        <v>515</v>
      </c>
      <c r="C7" s="525">
        <v>185.97</v>
      </c>
      <c r="D7" s="525">
        <v>185.99</v>
      </c>
      <c r="E7" s="523">
        <f t="shared" ref="E7:E10" si="0">D7-C7</f>
        <v>2.0000000000010232E-2</v>
      </c>
    </row>
    <row r="8" spans="2:7" ht="12.95" customHeight="1">
      <c r="B8" s="524" t="s">
        <v>516</v>
      </c>
      <c r="C8" s="525">
        <v>86.2</v>
      </c>
      <c r="D8" s="525">
        <v>86.2</v>
      </c>
      <c r="E8" s="523">
        <f t="shared" si="0"/>
        <v>0</v>
      </c>
    </row>
    <row r="9" spans="2:7" ht="12.95" customHeight="1">
      <c r="B9" s="524" t="s">
        <v>517</v>
      </c>
      <c r="C9" s="525">
        <v>210.1</v>
      </c>
      <c r="D9" s="525">
        <v>210.56</v>
      </c>
      <c r="E9" s="523">
        <f t="shared" si="0"/>
        <v>0.46000000000000796</v>
      </c>
    </row>
    <row r="10" spans="2:7" ht="12.95" customHeight="1" thickBot="1">
      <c r="B10" s="526" t="s">
        <v>518</v>
      </c>
      <c r="C10" s="527">
        <v>201.17</v>
      </c>
      <c r="D10" s="527">
        <v>201.39</v>
      </c>
      <c r="E10" s="528">
        <f t="shared" si="0"/>
        <v>0.21999999999999886</v>
      </c>
    </row>
    <row r="11" spans="2:7" ht="12.95" customHeight="1" thickBot="1">
      <c r="B11" s="529"/>
      <c r="C11" s="530"/>
      <c r="D11" s="531"/>
      <c r="E11" s="532"/>
    </row>
    <row r="12" spans="2:7" ht="15.75" customHeight="1" thickBot="1">
      <c r="B12" s="681" t="s">
        <v>519</v>
      </c>
      <c r="C12" s="682"/>
      <c r="D12" s="682"/>
      <c r="E12" s="683"/>
    </row>
    <row r="13" spans="2:7" ht="12" customHeight="1" thickBot="1">
      <c r="B13" s="701"/>
      <c r="C13" s="701"/>
      <c r="D13" s="701"/>
      <c r="E13" s="701"/>
    </row>
    <row r="14" spans="2:7" ht="40.15" customHeight="1">
      <c r="B14" s="533" t="s">
        <v>520</v>
      </c>
      <c r="C14" s="519" t="str">
        <f>C5</f>
        <v>Semana 42
12-18/10
2020</v>
      </c>
      <c r="D14" s="519" t="str">
        <f>D5</f>
        <v>Semana 43
19-25/10
2020</v>
      </c>
      <c r="E14" s="534" t="s">
        <v>145</v>
      </c>
    </row>
    <row r="15" spans="2:7" ht="12.95" customHeight="1">
      <c r="B15" s="535" t="s">
        <v>521</v>
      </c>
      <c r="C15" s="536"/>
      <c r="D15" s="536"/>
      <c r="E15" s="537"/>
    </row>
    <row r="16" spans="2:7" ht="12.95" customHeight="1">
      <c r="B16" s="535" t="s">
        <v>522</v>
      </c>
      <c r="C16" s="538">
        <v>76.39</v>
      </c>
      <c r="D16" s="538">
        <v>77.260000000000005</v>
      </c>
      <c r="E16" s="539">
        <f t="shared" ref="E16:E20" si="1">D16-C16</f>
        <v>0.87000000000000455</v>
      </c>
    </row>
    <row r="17" spans="2:5" ht="12.95" customHeight="1">
      <c r="B17" s="535" t="s">
        <v>523</v>
      </c>
      <c r="C17" s="538">
        <v>186.85</v>
      </c>
      <c r="D17" s="538">
        <v>185.09</v>
      </c>
      <c r="E17" s="539">
        <f t="shared" si="1"/>
        <v>-1.7599999999999909</v>
      </c>
    </row>
    <row r="18" spans="2:5" ht="12.95" customHeight="1">
      <c r="B18" s="535" t="s">
        <v>524</v>
      </c>
      <c r="C18" s="538">
        <v>89.07</v>
      </c>
      <c r="D18" s="538">
        <v>84.32</v>
      </c>
      <c r="E18" s="539">
        <f t="shared" si="1"/>
        <v>-4.75</v>
      </c>
    </row>
    <row r="19" spans="2:5" ht="12.95" customHeight="1">
      <c r="B19" s="535" t="s">
        <v>525</v>
      </c>
      <c r="C19" s="538">
        <v>120.69</v>
      </c>
      <c r="D19" s="538">
        <v>118.58</v>
      </c>
      <c r="E19" s="539">
        <f t="shared" si="1"/>
        <v>-2.1099999999999994</v>
      </c>
    </row>
    <row r="20" spans="2:5" ht="12.95" customHeight="1">
      <c r="B20" s="540" t="s">
        <v>526</v>
      </c>
      <c r="C20" s="541">
        <v>122.26</v>
      </c>
      <c r="D20" s="541">
        <v>121.24</v>
      </c>
      <c r="E20" s="542">
        <f t="shared" si="1"/>
        <v>-1.0200000000000102</v>
      </c>
    </row>
    <row r="21" spans="2:5" ht="12.95" customHeight="1">
      <c r="B21" s="535" t="s">
        <v>527</v>
      </c>
      <c r="C21" s="543"/>
      <c r="D21" s="543"/>
      <c r="E21" s="544"/>
    </row>
    <row r="22" spans="2:5" ht="12.95" customHeight="1">
      <c r="B22" s="535" t="s">
        <v>528</v>
      </c>
      <c r="C22" s="543">
        <v>150.6</v>
      </c>
      <c r="D22" s="543">
        <v>145.31</v>
      </c>
      <c r="E22" s="544">
        <f t="shared" ref="E22:E26" si="2">D22-C22</f>
        <v>-5.289999999999992</v>
      </c>
    </row>
    <row r="23" spans="2:5" ht="12.95" customHeight="1">
      <c r="B23" s="535" t="s">
        <v>529</v>
      </c>
      <c r="C23" s="543">
        <v>277.64</v>
      </c>
      <c r="D23" s="543">
        <v>273.88</v>
      </c>
      <c r="E23" s="544">
        <f t="shared" si="2"/>
        <v>-3.7599999999999909</v>
      </c>
    </row>
    <row r="24" spans="2:5" ht="12.95" customHeight="1">
      <c r="B24" s="535" t="s">
        <v>530</v>
      </c>
      <c r="C24" s="543">
        <v>350</v>
      </c>
      <c r="D24" s="543">
        <v>350</v>
      </c>
      <c r="E24" s="544">
        <f t="shared" si="2"/>
        <v>0</v>
      </c>
    </row>
    <row r="25" spans="2:5" ht="12.95" customHeight="1">
      <c r="B25" s="535" t="s">
        <v>531</v>
      </c>
      <c r="C25" s="543">
        <v>196.75</v>
      </c>
      <c r="D25" s="543">
        <v>199.14</v>
      </c>
      <c r="E25" s="544">
        <f t="shared" si="2"/>
        <v>2.3899999999999864</v>
      </c>
    </row>
    <row r="26" spans="2:5" ht="12.95" customHeight="1" thickBot="1">
      <c r="B26" s="545" t="s">
        <v>532</v>
      </c>
      <c r="C26" s="546">
        <v>242.07</v>
      </c>
      <c r="D26" s="546">
        <v>240.65</v>
      </c>
      <c r="E26" s="547">
        <f t="shared" si="2"/>
        <v>-1.4199999999999875</v>
      </c>
    </row>
    <row r="27" spans="2:5" ht="12.95" customHeight="1">
      <c r="B27" s="548"/>
      <c r="C27" s="549"/>
      <c r="D27" s="549"/>
      <c r="E27" s="550"/>
    </row>
    <row r="28" spans="2:5" ht="18.600000000000001" customHeight="1">
      <c r="B28" s="691" t="s">
        <v>533</v>
      </c>
      <c r="C28" s="691"/>
      <c r="D28" s="691"/>
      <c r="E28" s="691"/>
    </row>
    <row r="29" spans="2:5" ht="10.5" customHeight="1" thickBot="1">
      <c r="B29" s="474"/>
      <c r="C29" s="474"/>
      <c r="D29" s="474"/>
      <c r="E29" s="474"/>
    </row>
    <row r="30" spans="2:5" ht="18.600000000000001" customHeight="1" thickBot="1">
      <c r="B30" s="681" t="s">
        <v>534</v>
      </c>
      <c r="C30" s="682"/>
      <c r="D30" s="682"/>
      <c r="E30" s="683"/>
    </row>
    <row r="31" spans="2:5" ht="14.45" customHeight="1" thickBot="1">
      <c r="B31" s="696" t="s">
        <v>535</v>
      </c>
      <c r="C31" s="696"/>
      <c r="D31" s="696"/>
      <c r="E31" s="696"/>
    </row>
    <row r="32" spans="2:5" ht="40.15" customHeight="1">
      <c r="B32" s="551" t="s">
        <v>536</v>
      </c>
      <c r="C32" s="519" t="str">
        <f>C5</f>
        <v>Semana 42
12-18/10
2020</v>
      </c>
      <c r="D32" s="519" t="str">
        <f>D5</f>
        <v>Semana 43
19-25/10
2020</v>
      </c>
      <c r="E32" s="552" t="s">
        <v>145</v>
      </c>
    </row>
    <row r="33" spans="2:5" ht="15" customHeight="1">
      <c r="B33" s="553" t="s">
        <v>537</v>
      </c>
      <c r="C33" s="554">
        <v>616.74</v>
      </c>
      <c r="D33" s="554">
        <v>616.92999999999995</v>
      </c>
      <c r="E33" s="555">
        <f t="shared" ref="E33:E35" si="3">D33-C33</f>
        <v>0.18999999999994088</v>
      </c>
    </row>
    <row r="34" spans="2:5" ht="14.25" customHeight="1">
      <c r="B34" s="556" t="s">
        <v>538</v>
      </c>
      <c r="C34" s="557">
        <v>591.74</v>
      </c>
      <c r="D34" s="557">
        <v>591.74</v>
      </c>
      <c r="E34" s="555">
        <f t="shared" si="3"/>
        <v>0</v>
      </c>
    </row>
    <row r="35" spans="2:5" ht="12" thickBot="1">
      <c r="B35" s="558" t="s">
        <v>539</v>
      </c>
      <c r="C35" s="559">
        <v>604.24</v>
      </c>
      <c r="D35" s="559">
        <v>604.33000000000004</v>
      </c>
      <c r="E35" s="560">
        <f t="shared" si="3"/>
        <v>9.0000000000031832E-2</v>
      </c>
    </row>
    <row r="36" spans="2:5">
      <c r="B36" s="561"/>
      <c r="E36" s="562"/>
    </row>
    <row r="37" spans="2:5" ht="12" thickBot="1">
      <c r="B37" s="697" t="s">
        <v>540</v>
      </c>
      <c r="C37" s="698"/>
      <c r="D37" s="698"/>
      <c r="E37" s="699"/>
    </row>
    <row r="38" spans="2:5" ht="40.15" customHeight="1">
      <c r="B38" s="551" t="s">
        <v>541</v>
      </c>
      <c r="C38" s="563" t="str">
        <f>C5</f>
        <v>Semana 42
12-18/10
2020</v>
      </c>
      <c r="D38" s="563" t="str">
        <f>D5</f>
        <v>Semana 43
19-25/10
2020</v>
      </c>
      <c r="E38" s="552" t="s">
        <v>145</v>
      </c>
    </row>
    <row r="39" spans="2:5">
      <c r="B39" s="564" t="s">
        <v>542</v>
      </c>
      <c r="C39" s="554">
        <v>687.55</v>
      </c>
      <c r="D39" s="554">
        <v>687.55</v>
      </c>
      <c r="E39" s="565">
        <f t="shared" ref="E39:E47" si="4">D39-C39</f>
        <v>0</v>
      </c>
    </row>
    <row r="40" spans="2:5">
      <c r="B40" s="566" t="s">
        <v>543</v>
      </c>
      <c r="C40" s="567">
        <v>662.99</v>
      </c>
      <c r="D40" s="567">
        <v>662.99</v>
      </c>
      <c r="E40" s="555">
        <f t="shared" si="4"/>
        <v>0</v>
      </c>
    </row>
    <row r="41" spans="2:5">
      <c r="B41" s="566" t="s">
        <v>253</v>
      </c>
      <c r="C41" s="567">
        <v>561.45000000000005</v>
      </c>
      <c r="D41" s="567">
        <v>561.45000000000005</v>
      </c>
      <c r="E41" s="555">
        <f t="shared" si="4"/>
        <v>0</v>
      </c>
    </row>
    <row r="42" spans="2:5">
      <c r="B42" s="566" t="s">
        <v>337</v>
      </c>
      <c r="C42" s="567">
        <v>621.24</v>
      </c>
      <c r="D42" s="567">
        <v>621.24</v>
      </c>
      <c r="E42" s="555">
        <f t="shared" si="4"/>
        <v>0</v>
      </c>
    </row>
    <row r="43" spans="2:5">
      <c r="B43" s="566" t="s">
        <v>544</v>
      </c>
      <c r="C43" s="567">
        <v>630.89</v>
      </c>
      <c r="D43" s="567">
        <v>630.89</v>
      </c>
      <c r="E43" s="555">
        <f t="shared" si="4"/>
        <v>0</v>
      </c>
    </row>
    <row r="44" spans="2:5">
      <c r="B44" s="566" t="s">
        <v>383</v>
      </c>
      <c r="C44" s="567">
        <v>620.30999999999995</v>
      </c>
      <c r="D44" s="567">
        <v>620.30999999999995</v>
      </c>
      <c r="E44" s="555">
        <f t="shared" si="4"/>
        <v>0</v>
      </c>
    </row>
    <row r="45" spans="2:5">
      <c r="B45" s="566" t="s">
        <v>334</v>
      </c>
      <c r="C45" s="567">
        <v>600.66</v>
      </c>
      <c r="D45" s="567">
        <v>600.66</v>
      </c>
      <c r="E45" s="555">
        <f t="shared" si="4"/>
        <v>0</v>
      </c>
    </row>
    <row r="46" spans="2:5">
      <c r="B46" s="568" t="s">
        <v>277</v>
      </c>
      <c r="C46" s="569">
        <v>675.27</v>
      </c>
      <c r="D46" s="569">
        <v>675.27</v>
      </c>
      <c r="E46" s="570">
        <f t="shared" si="4"/>
        <v>0</v>
      </c>
    </row>
    <row r="47" spans="2:5" ht="12" thickBot="1">
      <c r="B47" s="558" t="s">
        <v>539</v>
      </c>
      <c r="C47" s="571">
        <v>631.79</v>
      </c>
      <c r="D47" s="571">
        <v>631.79</v>
      </c>
      <c r="E47" s="560">
        <f t="shared" si="4"/>
        <v>0</v>
      </c>
    </row>
    <row r="48" spans="2:5">
      <c r="E48" s="99" t="s">
        <v>56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9" zoomScale="85" zoomScaleNormal="85" zoomScaleSheetLayoutView="90" workbookViewId="0">
      <selection activeCell="J32" sqref="J32"/>
    </sheetView>
  </sheetViews>
  <sheetFormatPr baseColWidth="10" defaultColWidth="11.42578125" defaultRowHeight="12.75"/>
  <cols>
    <col min="1" max="1" width="2.140625" style="473" customWidth="1"/>
    <col min="2" max="2" width="32.85546875" style="473" customWidth="1"/>
    <col min="3" max="3" width="14.7109375" style="473" customWidth="1"/>
    <col min="4" max="4" width="15" style="473" customWidth="1"/>
    <col min="5" max="5" width="11.7109375" style="473" customWidth="1"/>
    <col min="6" max="6" width="14.85546875" style="473" customWidth="1"/>
    <col min="7" max="7" width="15.140625" style="473" customWidth="1"/>
    <col min="8" max="8" width="11.7109375" style="473" customWidth="1"/>
    <col min="9" max="9" width="15.5703125" style="473" customWidth="1"/>
    <col min="10" max="10" width="14.85546875" style="473" customWidth="1"/>
    <col min="11" max="11" width="13.28515625" style="473" customWidth="1"/>
    <col min="12" max="12" width="3.28515625" style="473" customWidth="1"/>
    <col min="13" max="13" width="11.42578125" style="473"/>
    <col min="14" max="14" width="16.140625" style="473" customWidth="1"/>
    <col min="15" max="16384" width="11.42578125" style="473"/>
  </cols>
  <sheetData>
    <row r="1" spans="2:20" hidden="1">
      <c r="B1" s="572"/>
      <c r="C1" s="572"/>
      <c r="D1" s="572"/>
      <c r="E1" s="572"/>
      <c r="F1" s="572"/>
      <c r="G1" s="572"/>
      <c r="H1" s="572"/>
      <c r="I1" s="572"/>
      <c r="J1" s="572"/>
      <c r="K1" s="573"/>
      <c r="L1" s="708" t="s">
        <v>545</v>
      </c>
      <c r="M1" s="709"/>
      <c r="N1" s="709"/>
      <c r="O1" s="709"/>
      <c r="P1" s="709"/>
      <c r="Q1" s="709"/>
      <c r="R1" s="709"/>
      <c r="S1" s="709"/>
      <c r="T1" s="709"/>
    </row>
    <row r="2" spans="2:20" ht="21.6" customHeight="1">
      <c r="B2" s="572"/>
      <c r="C2" s="572"/>
      <c r="D2" s="572"/>
      <c r="E2" s="572"/>
      <c r="F2" s="572"/>
      <c r="G2" s="572"/>
      <c r="H2" s="572"/>
      <c r="I2" s="572"/>
      <c r="J2" s="572"/>
      <c r="K2" s="574"/>
      <c r="L2" s="575"/>
      <c r="M2" s="576"/>
      <c r="N2" s="576"/>
      <c r="O2" s="576"/>
      <c r="P2" s="576"/>
      <c r="Q2" s="576"/>
      <c r="R2" s="576"/>
      <c r="S2" s="576"/>
      <c r="T2" s="576"/>
    </row>
    <row r="3" spans="2:20" ht="9.6" customHeight="1"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2:20" ht="23.45" customHeight="1" thickBot="1">
      <c r="B4" s="670" t="s">
        <v>546</v>
      </c>
      <c r="C4" s="670"/>
      <c r="D4" s="670"/>
      <c r="E4" s="670"/>
      <c r="F4" s="670"/>
      <c r="G4" s="670"/>
      <c r="H4" s="670"/>
      <c r="I4" s="670"/>
      <c r="J4" s="670"/>
      <c r="K4" s="670"/>
      <c r="L4" s="576"/>
      <c r="M4" s="576"/>
      <c r="N4" s="576"/>
      <c r="O4" s="576"/>
      <c r="P4" s="576"/>
      <c r="Q4" s="576"/>
      <c r="R4" s="576"/>
      <c r="S4" s="572"/>
      <c r="T4" s="572"/>
    </row>
    <row r="5" spans="2:20" ht="21" customHeight="1" thickBot="1">
      <c r="B5" s="681" t="s">
        <v>547</v>
      </c>
      <c r="C5" s="682"/>
      <c r="D5" s="682"/>
      <c r="E5" s="682"/>
      <c r="F5" s="682"/>
      <c r="G5" s="682"/>
      <c r="H5" s="682"/>
      <c r="I5" s="682"/>
      <c r="J5" s="682"/>
      <c r="K5" s="683"/>
      <c r="L5" s="577"/>
      <c r="M5" s="577"/>
      <c r="N5" s="577"/>
      <c r="O5" s="577"/>
      <c r="P5" s="577"/>
      <c r="Q5" s="577"/>
      <c r="R5" s="577"/>
      <c r="S5" s="572"/>
      <c r="T5" s="572"/>
    </row>
    <row r="6" spans="2:20" ht="13.15" customHeight="1">
      <c r="L6" s="576"/>
      <c r="M6" s="576"/>
      <c r="N6" s="576"/>
      <c r="O6" s="576"/>
      <c r="P6" s="576"/>
      <c r="Q6" s="576"/>
      <c r="R6" s="577"/>
      <c r="S6" s="572"/>
      <c r="T6" s="572"/>
    </row>
    <row r="7" spans="2:20" ht="13.15" customHeight="1">
      <c r="B7" s="710" t="s">
        <v>548</v>
      </c>
      <c r="C7" s="710"/>
      <c r="D7" s="710"/>
      <c r="E7" s="710"/>
      <c r="F7" s="710"/>
      <c r="G7" s="710"/>
      <c r="H7" s="710"/>
      <c r="I7" s="710"/>
      <c r="J7" s="710"/>
      <c r="K7" s="710"/>
      <c r="L7" s="576"/>
      <c r="M7" s="576"/>
      <c r="N7" s="576"/>
      <c r="O7" s="576"/>
      <c r="P7" s="576"/>
      <c r="Q7" s="576"/>
      <c r="R7" s="577"/>
      <c r="S7" s="572"/>
      <c r="T7" s="572"/>
    </row>
    <row r="8" spans="2:20" ht="13.5" thickBot="1">
      <c r="B8" s="221"/>
      <c r="C8" s="221"/>
      <c r="D8" s="221"/>
      <c r="E8" s="221"/>
      <c r="F8" s="221"/>
      <c r="G8" s="221"/>
      <c r="H8" s="221"/>
      <c r="I8" s="221"/>
      <c r="J8" s="221"/>
      <c r="K8" s="221"/>
    </row>
    <row r="9" spans="2:20" ht="19.899999999999999" customHeight="1">
      <c r="B9" s="702" t="s">
        <v>549</v>
      </c>
      <c r="C9" s="711" t="s">
        <v>550</v>
      </c>
      <c r="D9" s="712"/>
      <c r="E9" s="713"/>
      <c r="F9" s="704" t="s">
        <v>551</v>
      </c>
      <c r="G9" s="705"/>
      <c r="H9" s="706"/>
      <c r="I9" s="704" t="s">
        <v>552</v>
      </c>
      <c r="J9" s="705"/>
      <c r="K9" s="707"/>
    </row>
    <row r="10" spans="2:20" ht="37.15" customHeight="1">
      <c r="B10" s="703"/>
      <c r="C10" s="578" t="s">
        <v>143</v>
      </c>
      <c r="D10" s="578" t="s">
        <v>144</v>
      </c>
      <c r="E10" s="579" t="s">
        <v>145</v>
      </c>
      <c r="F10" s="580" t="str">
        <f>C10</f>
        <v>Semana 42
12-18/10
2020</v>
      </c>
      <c r="G10" s="580" t="str">
        <f>D10</f>
        <v>Semana 43
19-25/10
2020</v>
      </c>
      <c r="H10" s="581" t="s">
        <v>145</v>
      </c>
      <c r="I10" s="580" t="str">
        <f>C10</f>
        <v>Semana 42
12-18/10
2020</v>
      </c>
      <c r="J10" s="580" t="str">
        <f>D10</f>
        <v>Semana 43
19-25/10
2020</v>
      </c>
      <c r="K10" s="582" t="s">
        <v>145</v>
      </c>
    </row>
    <row r="11" spans="2:20" ht="30" customHeight="1" thickBot="1">
      <c r="B11" s="583" t="s">
        <v>553</v>
      </c>
      <c r="C11" s="584">
        <v>165.95</v>
      </c>
      <c r="D11" s="584">
        <v>165.71</v>
      </c>
      <c r="E11" s="585">
        <f>D11-C11</f>
        <v>-0.23999999999998067</v>
      </c>
      <c r="F11" s="584">
        <v>158.15</v>
      </c>
      <c r="G11" s="584">
        <v>157.13999999999999</v>
      </c>
      <c r="H11" s="585">
        <f>G11-F11</f>
        <v>-1.0100000000000193</v>
      </c>
      <c r="I11" s="584">
        <v>158.56</v>
      </c>
      <c r="J11" s="584">
        <v>158.47</v>
      </c>
      <c r="K11" s="586">
        <f>J11-I11</f>
        <v>-9.0000000000003411E-2</v>
      </c>
    </row>
    <row r="12" spans="2:20" ht="19.899999999999999" customHeight="1">
      <c r="B12" s="221"/>
      <c r="C12" s="221"/>
      <c r="D12" s="221"/>
      <c r="E12" s="221"/>
      <c r="F12" s="221"/>
      <c r="G12" s="221"/>
      <c r="H12" s="221"/>
      <c r="I12" s="221"/>
      <c r="J12" s="221"/>
      <c r="K12" s="221"/>
    </row>
    <row r="13" spans="2:20" ht="19.899999999999999" customHeight="1" thickBot="1">
      <c r="B13" s="221"/>
      <c r="C13" s="221"/>
      <c r="D13" s="221"/>
      <c r="E13" s="221"/>
      <c r="F13" s="221"/>
      <c r="G13" s="221"/>
      <c r="H13" s="221"/>
      <c r="I13" s="221"/>
      <c r="J13" s="221"/>
      <c r="K13" s="221"/>
    </row>
    <row r="14" spans="2:20" ht="19.899999999999999" customHeight="1">
      <c r="B14" s="702" t="s">
        <v>549</v>
      </c>
      <c r="C14" s="704" t="s">
        <v>554</v>
      </c>
      <c r="D14" s="705"/>
      <c r="E14" s="706"/>
      <c r="F14" s="704" t="s">
        <v>555</v>
      </c>
      <c r="G14" s="705"/>
      <c r="H14" s="706"/>
      <c r="I14" s="704" t="s">
        <v>556</v>
      </c>
      <c r="J14" s="705"/>
      <c r="K14" s="707"/>
    </row>
    <row r="15" spans="2:20" ht="37.15" customHeight="1">
      <c r="B15" s="703"/>
      <c r="C15" s="580" t="str">
        <f>C10</f>
        <v>Semana 42
12-18/10
2020</v>
      </c>
      <c r="D15" s="580" t="str">
        <f>D10</f>
        <v>Semana 43
19-25/10
2020</v>
      </c>
      <c r="E15" s="581" t="s">
        <v>145</v>
      </c>
      <c r="F15" s="580" t="str">
        <f>C10</f>
        <v>Semana 42
12-18/10
2020</v>
      </c>
      <c r="G15" s="580" t="str">
        <f>D10</f>
        <v>Semana 43
19-25/10
2020</v>
      </c>
      <c r="H15" s="581" t="s">
        <v>145</v>
      </c>
      <c r="I15" s="580" t="str">
        <f>C10</f>
        <v>Semana 42
12-18/10
2020</v>
      </c>
      <c r="J15" s="580" t="str">
        <f>D10</f>
        <v>Semana 43
19-25/10
2020</v>
      </c>
      <c r="K15" s="582" t="s">
        <v>145</v>
      </c>
    </row>
    <row r="16" spans="2:20" ht="30" customHeight="1" thickBot="1">
      <c r="B16" s="583" t="s">
        <v>553</v>
      </c>
      <c r="C16" s="584">
        <v>155.80000000000001</v>
      </c>
      <c r="D16" s="584">
        <v>155.75</v>
      </c>
      <c r="E16" s="585">
        <f>D16-C16</f>
        <v>-5.0000000000011369E-2</v>
      </c>
      <c r="F16" s="584">
        <v>150.1</v>
      </c>
      <c r="G16" s="584">
        <v>150.19</v>
      </c>
      <c r="H16" s="585">
        <f>G16-F16</f>
        <v>9.0000000000003411E-2</v>
      </c>
      <c r="I16" s="584">
        <v>149.9</v>
      </c>
      <c r="J16" s="584">
        <v>149.91</v>
      </c>
      <c r="K16" s="586">
        <f>J16-I16</f>
        <v>9.9999999999909051E-3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81" t="s">
        <v>557</v>
      </c>
      <c r="C19" s="682"/>
      <c r="D19" s="682"/>
      <c r="E19" s="682"/>
      <c r="F19" s="682"/>
      <c r="G19" s="682"/>
      <c r="H19" s="682"/>
      <c r="I19" s="682"/>
      <c r="J19" s="682"/>
      <c r="K19" s="683"/>
    </row>
    <row r="20" spans="2:11" ht="19.899999999999999" customHeight="1">
      <c r="B20" s="236"/>
    </row>
    <row r="21" spans="2:11" ht="19.899999999999999" customHeight="1" thickBot="1"/>
    <row r="22" spans="2:11" ht="19.899999999999999" customHeight="1">
      <c r="B22" s="702" t="s">
        <v>558</v>
      </c>
      <c r="C22" s="704" t="s">
        <v>559</v>
      </c>
      <c r="D22" s="705"/>
      <c r="E22" s="706"/>
      <c r="F22" s="704" t="s">
        <v>560</v>
      </c>
      <c r="G22" s="705"/>
      <c r="H22" s="706"/>
      <c r="I22" s="704" t="s">
        <v>561</v>
      </c>
      <c r="J22" s="705"/>
      <c r="K22" s="707"/>
    </row>
    <row r="23" spans="2:11" ht="37.15" customHeight="1">
      <c r="B23" s="703"/>
      <c r="C23" s="580" t="str">
        <f>C10</f>
        <v>Semana 42
12-18/10
2020</v>
      </c>
      <c r="D23" s="580" t="str">
        <f>D10</f>
        <v>Semana 43
19-25/10
2020</v>
      </c>
      <c r="E23" s="581" t="s">
        <v>145</v>
      </c>
      <c r="F23" s="580" t="str">
        <f>C10</f>
        <v>Semana 42
12-18/10
2020</v>
      </c>
      <c r="G23" s="580" t="str">
        <f>D10</f>
        <v>Semana 43
19-25/10
2020</v>
      </c>
      <c r="H23" s="581" t="s">
        <v>145</v>
      </c>
      <c r="I23" s="580" t="str">
        <f>C10</f>
        <v>Semana 42
12-18/10
2020</v>
      </c>
      <c r="J23" s="580" t="str">
        <f>D10</f>
        <v>Semana 43
19-25/10
2020</v>
      </c>
      <c r="K23" s="582" t="s">
        <v>145</v>
      </c>
    </row>
    <row r="24" spans="2:11" ht="30" customHeight="1">
      <c r="B24" s="587" t="s">
        <v>562</v>
      </c>
      <c r="C24" s="588" t="s">
        <v>170</v>
      </c>
      <c r="D24" s="588" t="s">
        <v>170</v>
      </c>
      <c r="E24" s="589" t="s">
        <v>170</v>
      </c>
      <c r="F24" s="588">
        <v>1.35</v>
      </c>
      <c r="G24" s="588">
        <v>1.34</v>
      </c>
      <c r="H24" s="589">
        <f t="shared" ref="H24:H31" si="0">G24-F24</f>
        <v>-1.0000000000000009E-2</v>
      </c>
      <c r="I24" s="588">
        <v>1.32</v>
      </c>
      <c r="J24" s="588">
        <v>1.31</v>
      </c>
      <c r="K24" s="590">
        <f t="shared" ref="K24:K31" si="1">J24-I24</f>
        <v>-1.0000000000000009E-2</v>
      </c>
    </row>
    <row r="25" spans="2:11" ht="30" customHeight="1">
      <c r="B25" s="587" t="s">
        <v>563</v>
      </c>
      <c r="C25" s="588">
        <v>1.31</v>
      </c>
      <c r="D25" s="588">
        <v>1.3</v>
      </c>
      <c r="E25" s="589">
        <f>D25-C25</f>
        <v>-1.0000000000000009E-2</v>
      </c>
      <c r="F25" s="588">
        <v>1.29</v>
      </c>
      <c r="G25" s="588">
        <v>1.28</v>
      </c>
      <c r="H25" s="589">
        <f t="shared" si="0"/>
        <v>-1.0000000000000009E-2</v>
      </c>
      <c r="I25" s="588">
        <v>1.27</v>
      </c>
      <c r="J25" s="588">
        <v>1.26</v>
      </c>
      <c r="K25" s="590">
        <f t="shared" si="1"/>
        <v>-1.0000000000000009E-2</v>
      </c>
    </row>
    <row r="26" spans="2:11" ht="30" customHeight="1">
      <c r="B26" s="587" t="s">
        <v>564</v>
      </c>
      <c r="C26" s="588">
        <v>1.3</v>
      </c>
      <c r="D26" s="588">
        <v>1.3</v>
      </c>
      <c r="E26" s="589">
        <f t="shared" ref="E26:E31" si="2">D26-C26</f>
        <v>0</v>
      </c>
      <c r="F26" s="588">
        <v>1.29</v>
      </c>
      <c r="G26" s="588">
        <v>1.28</v>
      </c>
      <c r="H26" s="589">
        <f t="shared" si="0"/>
        <v>-1.0000000000000009E-2</v>
      </c>
      <c r="I26" s="588">
        <v>1.28</v>
      </c>
      <c r="J26" s="588">
        <v>1.27</v>
      </c>
      <c r="K26" s="590">
        <f t="shared" si="1"/>
        <v>-1.0000000000000009E-2</v>
      </c>
    </row>
    <row r="27" spans="2:11" ht="30" customHeight="1">
      <c r="B27" s="587" t="s">
        <v>565</v>
      </c>
      <c r="C27" s="588">
        <v>1.34</v>
      </c>
      <c r="D27" s="588">
        <v>1.34</v>
      </c>
      <c r="E27" s="589">
        <f t="shared" si="2"/>
        <v>0</v>
      </c>
      <c r="F27" s="588">
        <v>1.33</v>
      </c>
      <c r="G27" s="588">
        <v>1.33</v>
      </c>
      <c r="H27" s="589">
        <f t="shared" si="0"/>
        <v>0</v>
      </c>
      <c r="I27" s="588">
        <v>1.32</v>
      </c>
      <c r="J27" s="588">
        <v>1.32</v>
      </c>
      <c r="K27" s="590">
        <f t="shared" si="1"/>
        <v>0</v>
      </c>
    </row>
    <row r="28" spans="2:11" ht="30" customHeight="1">
      <c r="B28" s="587" t="s">
        <v>566</v>
      </c>
      <c r="C28" s="588">
        <v>1.32</v>
      </c>
      <c r="D28" s="588">
        <v>1.32</v>
      </c>
      <c r="E28" s="589">
        <f t="shared" si="2"/>
        <v>0</v>
      </c>
      <c r="F28" s="588">
        <v>1.3</v>
      </c>
      <c r="G28" s="588">
        <v>1.3</v>
      </c>
      <c r="H28" s="589">
        <f t="shared" si="0"/>
        <v>0</v>
      </c>
      <c r="I28" s="588">
        <v>1.69</v>
      </c>
      <c r="J28" s="588">
        <v>1.69</v>
      </c>
      <c r="K28" s="590">
        <f t="shared" si="1"/>
        <v>0</v>
      </c>
    </row>
    <row r="29" spans="2:11" ht="30" customHeight="1">
      <c r="B29" s="587" t="s">
        <v>567</v>
      </c>
      <c r="C29" s="588">
        <v>1.3</v>
      </c>
      <c r="D29" s="588">
        <v>1.3</v>
      </c>
      <c r="E29" s="589">
        <f t="shared" si="2"/>
        <v>0</v>
      </c>
      <c r="F29" s="588">
        <v>1.3</v>
      </c>
      <c r="G29" s="588">
        <v>1.3</v>
      </c>
      <c r="H29" s="589">
        <f t="shared" si="0"/>
        <v>0</v>
      </c>
      <c r="I29" s="588">
        <v>1.3</v>
      </c>
      <c r="J29" s="588">
        <v>1.3</v>
      </c>
      <c r="K29" s="590">
        <f t="shared" si="1"/>
        <v>0</v>
      </c>
    </row>
    <row r="30" spans="2:11" ht="30" customHeight="1">
      <c r="B30" s="587" t="s">
        <v>568</v>
      </c>
      <c r="C30" s="588">
        <v>1.3</v>
      </c>
      <c r="D30" s="588">
        <v>1.3</v>
      </c>
      <c r="E30" s="589">
        <f t="shared" si="2"/>
        <v>0</v>
      </c>
      <c r="F30" s="588">
        <v>1.3</v>
      </c>
      <c r="G30" s="588">
        <v>1.29</v>
      </c>
      <c r="H30" s="589">
        <f t="shared" si="0"/>
        <v>-1.0000000000000009E-2</v>
      </c>
      <c r="I30" s="588">
        <v>1.42</v>
      </c>
      <c r="J30" s="588">
        <v>1.42</v>
      </c>
      <c r="K30" s="590">
        <f t="shared" si="1"/>
        <v>0</v>
      </c>
    </row>
    <row r="31" spans="2:11" ht="30" customHeight="1" thickBot="1">
      <c r="B31" s="591" t="s">
        <v>569</v>
      </c>
      <c r="C31" s="592">
        <v>1.34</v>
      </c>
      <c r="D31" s="592">
        <v>1.34</v>
      </c>
      <c r="E31" s="593">
        <f t="shared" si="2"/>
        <v>0</v>
      </c>
      <c r="F31" s="592">
        <v>1.3</v>
      </c>
      <c r="G31" s="592">
        <v>1.29</v>
      </c>
      <c r="H31" s="593">
        <f t="shared" si="0"/>
        <v>-1.0000000000000009E-2</v>
      </c>
      <c r="I31" s="592">
        <v>1.28</v>
      </c>
      <c r="J31" s="592">
        <v>1.28</v>
      </c>
      <c r="K31" s="594">
        <f t="shared" si="1"/>
        <v>0</v>
      </c>
    </row>
    <row r="32" spans="2:11">
      <c r="K32" s="99" t="s">
        <v>56</v>
      </c>
    </row>
    <row r="33" spans="2:11">
      <c r="B33" s="595" t="s">
        <v>570</v>
      </c>
    </row>
    <row r="34" spans="2:11">
      <c r="K34" s="250"/>
    </row>
  </sheetData>
  <mergeCells count="18">
    <mergeCell ref="B9:B10"/>
    <mergeCell ref="C9:E9"/>
    <mergeCell ref="F9:H9"/>
    <mergeCell ref="I9:K9"/>
    <mergeCell ref="B14:B15"/>
    <mergeCell ref="C14:E14"/>
    <mergeCell ref="F14:H14"/>
    <mergeCell ref="I14:K14"/>
    <mergeCell ref="L1:T1"/>
    <mergeCell ref="B4:I4"/>
    <mergeCell ref="J4:K4"/>
    <mergeCell ref="B5:K5"/>
    <mergeCell ref="B7:K7"/>
    <mergeCell ref="B19:K19"/>
    <mergeCell ref="B22:B23"/>
    <mergeCell ref="C22:E22"/>
    <mergeCell ref="F22:H22"/>
    <mergeCell ref="I22:K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topLeftCell="A16" zoomScale="85" zoomScaleNormal="85" zoomScaleSheetLayoutView="90" workbookViewId="0">
      <selection activeCell="D40" sqref="D40"/>
    </sheetView>
  </sheetViews>
  <sheetFormatPr baseColWidth="10" defaultColWidth="9.140625" defaultRowHeight="11.25"/>
  <cols>
    <col min="1" max="1" width="4.28515625" style="221" customWidth="1"/>
    <col min="2" max="2" width="40.85546875" style="221" customWidth="1"/>
    <col min="3" max="4" width="15.7109375" style="221" customWidth="1"/>
    <col min="5" max="5" width="35.140625" style="221" customWidth="1"/>
    <col min="6" max="6" width="4.140625" style="221" customWidth="1"/>
    <col min="7" max="8" width="10.7109375" style="221" customWidth="1"/>
    <col min="9" max="16384" width="9.140625" style="221"/>
  </cols>
  <sheetData>
    <row r="2" spans="2:8" ht="14.25">
      <c r="E2" s="222"/>
    </row>
    <row r="3" spans="2:8" ht="13.9" customHeight="1" thickBot="1">
      <c r="B3" s="517"/>
      <c r="C3" s="517"/>
      <c r="D3" s="517"/>
      <c r="E3" s="517"/>
      <c r="F3" s="517"/>
      <c r="G3" s="517"/>
      <c r="H3" s="517"/>
    </row>
    <row r="4" spans="2:8" ht="19.899999999999999" customHeight="1" thickBot="1">
      <c r="B4" s="681" t="s">
        <v>571</v>
      </c>
      <c r="C4" s="682"/>
      <c r="D4" s="682"/>
      <c r="E4" s="683"/>
      <c r="F4" s="596"/>
      <c r="G4" s="596"/>
      <c r="H4" s="517"/>
    </row>
    <row r="5" spans="2:8" ht="22.9" customHeight="1">
      <c r="B5" s="720" t="s">
        <v>572</v>
      </c>
      <c r="C5" s="720"/>
      <c r="D5" s="720"/>
      <c r="E5" s="720"/>
      <c r="G5" s="517"/>
      <c r="H5" s="517"/>
    </row>
    <row r="6" spans="2:8" ht="15" customHeight="1">
      <c r="B6" s="648"/>
      <c r="C6" s="648"/>
      <c r="D6" s="648"/>
      <c r="E6" s="648"/>
      <c r="F6" s="224"/>
      <c r="G6" s="597"/>
      <c r="H6" s="517"/>
    </row>
    <row r="7" spans="2:8" ht="0.95" customHeight="1" thickBot="1">
      <c r="B7" s="597"/>
      <c r="C7" s="597"/>
      <c r="D7" s="597"/>
      <c r="E7" s="597"/>
      <c r="F7" s="597"/>
      <c r="G7" s="597"/>
      <c r="H7" s="517"/>
    </row>
    <row r="8" spans="2:8" ht="40.15" customHeight="1">
      <c r="B8" s="598" t="s">
        <v>573</v>
      </c>
      <c r="C8" s="519" t="s">
        <v>143</v>
      </c>
      <c r="D8" s="519" t="s">
        <v>144</v>
      </c>
      <c r="E8" s="599" t="s">
        <v>205</v>
      </c>
      <c r="F8" s="517"/>
      <c r="G8" s="517"/>
      <c r="H8" s="517"/>
    </row>
    <row r="9" spans="2:8" ht="12.95" customHeight="1">
      <c r="B9" s="600" t="s">
        <v>574</v>
      </c>
      <c r="C9" s="601">
        <v>40.54</v>
      </c>
      <c r="D9" s="601">
        <v>40.54</v>
      </c>
      <c r="E9" s="602">
        <f>D9-C9</f>
        <v>0</v>
      </c>
      <c r="F9" s="517"/>
      <c r="G9" s="517"/>
      <c r="H9" s="517"/>
    </row>
    <row r="10" spans="2:8" ht="32.1" customHeight="1">
      <c r="B10" s="603" t="s">
        <v>575</v>
      </c>
      <c r="C10" s="604"/>
      <c r="D10" s="604"/>
      <c r="E10" s="605"/>
      <c r="F10" s="517"/>
      <c r="G10" s="517"/>
      <c r="H10" s="517"/>
    </row>
    <row r="11" spans="2:8" ht="12.95" customHeight="1">
      <c r="B11" s="600" t="s">
        <v>576</v>
      </c>
      <c r="C11" s="601">
        <v>122.09</v>
      </c>
      <c r="D11" s="601">
        <v>122.02</v>
      </c>
      <c r="E11" s="602">
        <f>D11-C11</f>
        <v>-7.000000000000739E-2</v>
      </c>
      <c r="F11" s="517"/>
      <c r="G11" s="517"/>
      <c r="H11" s="517"/>
    </row>
    <row r="12" spans="2:8" ht="11.25" hidden="1" customHeight="1">
      <c r="B12" s="606"/>
      <c r="C12" s="607"/>
      <c r="D12" s="607"/>
      <c r="E12" s="608"/>
      <c r="F12" s="517"/>
      <c r="G12" s="517"/>
      <c r="H12" s="517"/>
    </row>
    <row r="13" spans="2:8" ht="32.1" customHeight="1">
      <c r="B13" s="603" t="s">
        <v>577</v>
      </c>
      <c r="C13" s="604"/>
      <c r="D13" s="604"/>
      <c r="E13" s="605"/>
      <c r="F13" s="517"/>
      <c r="G13" s="517"/>
      <c r="H13" s="517"/>
    </row>
    <row r="14" spans="2:8" ht="12.95" customHeight="1">
      <c r="B14" s="600" t="s">
        <v>578</v>
      </c>
      <c r="C14" s="601">
        <v>105</v>
      </c>
      <c r="D14" s="601">
        <v>105</v>
      </c>
      <c r="E14" s="602">
        <f t="shared" ref="E14:E16" si="0">D14-C14</f>
        <v>0</v>
      </c>
      <c r="F14" s="517"/>
      <c r="G14" s="517"/>
      <c r="H14" s="517"/>
    </row>
    <row r="15" spans="2:8" ht="12.95" customHeight="1">
      <c r="B15" s="600" t="s">
        <v>579</v>
      </c>
      <c r="C15" s="601">
        <v>170</v>
      </c>
      <c r="D15" s="601">
        <v>170</v>
      </c>
      <c r="E15" s="602">
        <f t="shared" si="0"/>
        <v>0</v>
      </c>
      <c r="F15" s="517"/>
      <c r="G15" s="517"/>
      <c r="H15" s="517"/>
    </row>
    <row r="16" spans="2:8" ht="12.95" customHeight="1" thickBot="1">
      <c r="B16" s="609" t="s">
        <v>580</v>
      </c>
      <c r="C16" s="610">
        <v>140.78</v>
      </c>
      <c r="D16" s="610">
        <v>140.78</v>
      </c>
      <c r="E16" s="611">
        <f t="shared" si="0"/>
        <v>0</v>
      </c>
      <c r="F16" s="517"/>
      <c r="G16" s="517"/>
      <c r="H16" s="517"/>
    </row>
    <row r="17" spans="2:8" ht="0.95" customHeight="1">
      <c r="B17" s="721"/>
      <c r="C17" s="721"/>
      <c r="D17" s="721"/>
      <c r="E17" s="721"/>
      <c r="F17" s="517"/>
      <c r="G17" s="517"/>
      <c r="H17" s="517"/>
    </row>
    <row r="18" spans="2:8" ht="21.95" customHeight="1" thickBot="1">
      <c r="B18" s="612"/>
      <c r="C18" s="612"/>
      <c r="D18" s="612"/>
      <c r="E18" s="612"/>
      <c r="F18" s="517"/>
      <c r="G18" s="517"/>
      <c r="H18" s="517"/>
    </row>
    <row r="19" spans="2:8" ht="14.45" customHeight="1" thickBot="1">
      <c r="B19" s="681" t="s">
        <v>581</v>
      </c>
      <c r="C19" s="682"/>
      <c r="D19" s="682"/>
      <c r="E19" s="683"/>
      <c r="F19" s="517"/>
      <c r="G19" s="517"/>
      <c r="H19" s="517"/>
    </row>
    <row r="20" spans="2:8" ht="12" customHeight="1" thickBot="1">
      <c r="B20" s="722"/>
      <c r="C20" s="722"/>
      <c r="D20" s="722"/>
      <c r="E20" s="722"/>
      <c r="F20" s="517"/>
      <c r="G20" s="517"/>
      <c r="H20" s="517"/>
    </row>
    <row r="21" spans="2:8" ht="40.15" customHeight="1">
      <c r="B21" s="598" t="s">
        <v>582</v>
      </c>
      <c r="C21" s="613" t="str">
        <f>C8</f>
        <v>Semana 42
12-18/10
2020</v>
      </c>
      <c r="D21" s="614" t="str">
        <f>D8</f>
        <v>Semana 43
19-25/10
2020</v>
      </c>
      <c r="E21" s="599" t="s">
        <v>205</v>
      </c>
      <c r="F21" s="517"/>
      <c r="G21" s="517"/>
      <c r="H21" s="517"/>
    </row>
    <row r="22" spans="2:8" ht="12.75" customHeight="1">
      <c r="B22" s="600" t="s">
        <v>583</v>
      </c>
      <c r="C22" s="601">
        <v>245</v>
      </c>
      <c r="D22" s="601">
        <v>239.29</v>
      </c>
      <c r="E22" s="602">
        <f t="shared" ref="E22:E23" si="1">D22-C22</f>
        <v>-5.710000000000008</v>
      </c>
      <c r="F22" s="517"/>
      <c r="G22" s="517"/>
      <c r="H22" s="517"/>
    </row>
    <row r="23" spans="2:8">
      <c r="B23" s="600" t="s">
        <v>584</v>
      </c>
      <c r="C23" s="601">
        <v>410.71</v>
      </c>
      <c r="D23" s="601">
        <v>395</v>
      </c>
      <c r="E23" s="602">
        <f t="shared" si="1"/>
        <v>-15.70999999999998</v>
      </c>
    </row>
    <row r="24" spans="2:8" ht="32.1" customHeight="1">
      <c r="B24" s="603" t="s">
        <v>577</v>
      </c>
      <c r="C24" s="615"/>
      <c r="D24" s="615"/>
      <c r="E24" s="616"/>
    </row>
    <row r="25" spans="2:8" ht="14.25" customHeight="1">
      <c r="B25" s="600" t="s">
        <v>585</v>
      </c>
      <c r="C25" s="601">
        <v>235.97</v>
      </c>
      <c r="D25" s="601">
        <v>233.06</v>
      </c>
      <c r="E25" s="602">
        <f>D25-C25</f>
        <v>-2.9099999999999966</v>
      </c>
    </row>
    <row r="26" spans="2:8" ht="32.1" customHeight="1">
      <c r="B26" s="603" t="s">
        <v>586</v>
      </c>
      <c r="C26" s="615"/>
      <c r="D26" s="615"/>
      <c r="E26" s="617"/>
    </row>
    <row r="27" spans="2:8" ht="14.25" customHeight="1">
      <c r="B27" s="600" t="s">
        <v>587</v>
      </c>
      <c r="C27" s="601" t="s">
        <v>305</v>
      </c>
      <c r="D27" s="601" t="s">
        <v>305</v>
      </c>
      <c r="E27" s="602" t="s">
        <v>305</v>
      </c>
    </row>
    <row r="28" spans="2:8" ht="32.1" customHeight="1">
      <c r="B28" s="603" t="s">
        <v>588</v>
      </c>
      <c r="C28" s="618"/>
      <c r="D28" s="618"/>
      <c r="E28" s="616"/>
    </row>
    <row r="29" spans="2:8">
      <c r="B29" s="600" t="s">
        <v>589</v>
      </c>
      <c r="C29" s="619">
        <v>177.87</v>
      </c>
      <c r="D29" s="619">
        <v>173.87</v>
      </c>
      <c r="E29" s="620">
        <f>D29-C29</f>
        <v>-4</v>
      </c>
    </row>
    <row r="30" spans="2:8" ht="27.75" customHeight="1">
      <c r="B30" s="603" t="s">
        <v>590</v>
      </c>
      <c r="C30" s="618"/>
      <c r="D30" s="618"/>
      <c r="E30" s="616"/>
    </row>
    <row r="31" spans="2:8">
      <c r="B31" s="600" t="s">
        <v>591</v>
      </c>
      <c r="C31" s="601">
        <v>162.35</v>
      </c>
      <c r="D31" s="601">
        <v>161.49</v>
      </c>
      <c r="E31" s="602">
        <f t="shared" ref="E31:E32" si="2">D31-C31</f>
        <v>-0.85999999999998522</v>
      </c>
    </row>
    <row r="32" spans="2:8">
      <c r="B32" s="600" t="s">
        <v>592</v>
      </c>
      <c r="C32" s="601">
        <v>165.32</v>
      </c>
      <c r="D32" s="601">
        <v>164.19</v>
      </c>
      <c r="E32" s="602">
        <f t="shared" si="2"/>
        <v>-1.1299999999999955</v>
      </c>
    </row>
    <row r="33" spans="2:5">
      <c r="B33" s="600" t="s">
        <v>593</v>
      </c>
      <c r="C33" s="601" t="s">
        <v>305</v>
      </c>
      <c r="D33" s="601" t="s">
        <v>305</v>
      </c>
      <c r="E33" s="602" t="s">
        <v>305</v>
      </c>
    </row>
    <row r="34" spans="2:5" ht="32.1" customHeight="1">
      <c r="B34" s="603" t="s">
        <v>594</v>
      </c>
      <c r="C34" s="615"/>
      <c r="D34" s="615"/>
      <c r="E34" s="617"/>
    </row>
    <row r="35" spans="2:5" ht="16.5" customHeight="1">
      <c r="B35" s="600" t="s">
        <v>595</v>
      </c>
      <c r="C35" s="601">
        <v>78.260000000000005</v>
      </c>
      <c r="D35" s="601">
        <v>78.260000000000005</v>
      </c>
      <c r="E35" s="602">
        <f>D35-C35</f>
        <v>0</v>
      </c>
    </row>
    <row r="36" spans="2:5" ht="23.25" customHeight="1">
      <c r="B36" s="603" t="s">
        <v>596</v>
      </c>
      <c r="C36" s="615"/>
      <c r="D36" s="615"/>
      <c r="E36" s="617"/>
    </row>
    <row r="37" spans="2:5" ht="13.5" customHeight="1">
      <c r="B37" s="600" t="s">
        <v>597</v>
      </c>
      <c r="C37" s="601">
        <v>194.75</v>
      </c>
      <c r="D37" s="601">
        <v>194.75</v>
      </c>
      <c r="E37" s="602">
        <f>D37-C37</f>
        <v>0</v>
      </c>
    </row>
    <row r="38" spans="2:5" ht="32.1" customHeight="1">
      <c r="B38" s="603" t="s">
        <v>598</v>
      </c>
      <c r="C38" s="615"/>
      <c r="D38" s="615"/>
      <c r="E38" s="616"/>
    </row>
    <row r="39" spans="2:5" ht="16.5" customHeight="1" thickBot="1">
      <c r="B39" s="609" t="s">
        <v>599</v>
      </c>
      <c r="C39" s="610">
        <v>69.56</v>
      </c>
      <c r="D39" s="610">
        <v>69.56</v>
      </c>
      <c r="E39" s="611">
        <f>D39-C39</f>
        <v>0</v>
      </c>
    </row>
    <row r="40" spans="2:5">
      <c r="B40" s="221" t="s">
        <v>600</v>
      </c>
    </row>
    <row r="41" spans="2:5">
      <c r="C41" s="250"/>
      <c r="D41" s="250"/>
      <c r="E41" s="250"/>
    </row>
    <row r="42" spans="2:5" ht="13.15" customHeight="1" thickBot="1">
      <c r="B42" s="250"/>
      <c r="C42" s="250"/>
      <c r="D42" s="250"/>
      <c r="E42" s="250"/>
    </row>
    <row r="43" spans="2:5">
      <c r="B43" s="621"/>
      <c r="C43" s="488"/>
      <c r="D43" s="488"/>
      <c r="E43" s="622"/>
    </row>
    <row r="44" spans="2:5">
      <c r="B44" s="510"/>
      <c r="E44" s="623"/>
    </row>
    <row r="45" spans="2:5" ht="12.75" customHeight="1">
      <c r="B45" s="714" t="s">
        <v>601</v>
      </c>
      <c r="C45" s="715"/>
      <c r="D45" s="715"/>
      <c r="E45" s="716"/>
    </row>
    <row r="46" spans="2:5" ht="18" customHeight="1">
      <c r="B46" s="714"/>
      <c r="C46" s="715"/>
      <c r="D46" s="715"/>
      <c r="E46" s="716"/>
    </row>
    <row r="47" spans="2:5">
      <c r="B47" s="510"/>
      <c r="E47" s="623"/>
    </row>
    <row r="48" spans="2:5" ht="14.25">
      <c r="B48" s="717" t="s">
        <v>602</v>
      </c>
      <c r="C48" s="718"/>
      <c r="D48" s="718"/>
      <c r="E48" s="719"/>
    </row>
    <row r="49" spans="2:5">
      <c r="B49" s="510"/>
      <c r="E49" s="623"/>
    </row>
    <row r="50" spans="2:5">
      <c r="B50" s="510"/>
      <c r="E50" s="623"/>
    </row>
    <row r="51" spans="2:5" ht="12" thickBot="1">
      <c r="B51" s="624"/>
      <c r="C51" s="505"/>
      <c r="D51" s="505"/>
      <c r="E51" s="625"/>
    </row>
    <row r="54" spans="2:5">
      <c r="E54" s="99" t="s">
        <v>56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632" t="s">
        <v>0</v>
      </c>
      <c r="C2" s="632"/>
      <c r="D2" s="632"/>
      <c r="E2" s="632"/>
      <c r="F2" s="632"/>
      <c r="G2" s="2"/>
    </row>
    <row r="3" spans="2:7" ht="3" customHeight="1">
      <c r="B3" s="628"/>
      <c r="C3" s="628"/>
      <c r="D3" s="628"/>
      <c r="E3" s="628"/>
      <c r="F3" s="628"/>
      <c r="G3" s="2"/>
    </row>
    <row r="4" spans="2:7" ht="15" customHeight="1">
      <c r="B4" s="633" t="s">
        <v>1</v>
      </c>
      <c r="C4" s="633"/>
      <c r="D4" s="633"/>
      <c r="E4" s="633"/>
      <c r="F4" s="633"/>
      <c r="G4" s="633"/>
    </row>
    <row r="5" spans="2:7" ht="5.25" customHeight="1" thickBot="1">
      <c r="B5" s="629"/>
      <c r="C5" s="629"/>
      <c r="D5" s="629"/>
      <c r="E5" s="629"/>
      <c r="F5" s="629"/>
      <c r="G5" s="629"/>
    </row>
    <row r="6" spans="2:7" ht="18.600000000000001" customHeight="1" thickBot="1">
      <c r="B6" s="634" t="s">
        <v>2</v>
      </c>
      <c r="C6" s="635"/>
      <c r="D6" s="635"/>
      <c r="E6" s="635"/>
      <c r="F6" s="635"/>
      <c r="G6" s="636"/>
    </row>
    <row r="7" spans="2:7" ht="15" customHeight="1">
      <c r="B7" s="4"/>
      <c r="C7" s="5" t="s">
        <v>3</v>
      </c>
      <c r="D7" s="6"/>
      <c r="E7" s="6"/>
      <c r="F7" s="7" t="s">
        <v>4</v>
      </c>
      <c r="G7" s="8" t="s">
        <v>4</v>
      </c>
    </row>
    <row r="8" spans="2:7" ht="15" customHeight="1">
      <c r="B8" s="9"/>
      <c r="C8" s="10" t="s">
        <v>5</v>
      </c>
      <c r="D8" s="11" t="s">
        <v>6</v>
      </c>
      <c r="E8" s="11" t="s">
        <v>7</v>
      </c>
      <c r="F8" s="12" t="s">
        <v>8</v>
      </c>
      <c r="G8" s="13" t="s">
        <v>8</v>
      </c>
    </row>
    <row r="9" spans="2:7" ht="15" customHeight="1" thickBot="1">
      <c r="B9" s="14"/>
      <c r="C9" s="15"/>
      <c r="D9" s="16" t="s">
        <v>9</v>
      </c>
      <c r="E9" s="16" t="s">
        <v>10</v>
      </c>
      <c r="F9" s="17" t="s">
        <v>11</v>
      </c>
      <c r="G9" s="18" t="s">
        <v>12</v>
      </c>
    </row>
    <row r="10" spans="2:7" ht="19.899999999999999" customHeight="1" thickBot="1">
      <c r="B10" s="19"/>
      <c r="C10" s="20" t="s">
        <v>13</v>
      </c>
      <c r="D10" s="21"/>
      <c r="E10" s="21"/>
      <c r="F10" s="22"/>
      <c r="G10" s="23"/>
    </row>
    <row r="11" spans="2:7" ht="19.899999999999999" customHeight="1">
      <c r="B11" s="24" t="s">
        <v>14</v>
      </c>
      <c r="C11" s="25" t="s">
        <v>15</v>
      </c>
      <c r="D11" s="26">
        <v>199.12</v>
      </c>
      <c r="E11" s="26">
        <v>205.23</v>
      </c>
      <c r="F11" s="27">
        <v>6.1099999999999852</v>
      </c>
      <c r="G11" s="28">
        <v>3.0685014061872238</v>
      </c>
    </row>
    <row r="12" spans="2:7" ht="19.899999999999999" customHeight="1">
      <c r="B12" s="29" t="s">
        <v>14</v>
      </c>
      <c r="C12" s="30" t="s">
        <v>16</v>
      </c>
      <c r="D12" s="31">
        <v>266.10000000000002</v>
      </c>
      <c r="E12" s="31">
        <v>264.14</v>
      </c>
      <c r="F12" s="27">
        <v>-1.9600000000000364</v>
      </c>
      <c r="G12" s="32">
        <v>-0.73656520105224388</v>
      </c>
    </row>
    <row r="13" spans="2:7" ht="19.899999999999999" customHeight="1">
      <c r="B13" s="29" t="s">
        <v>14</v>
      </c>
      <c r="C13" s="30" t="s">
        <v>17</v>
      </c>
      <c r="D13" s="31">
        <v>176.08</v>
      </c>
      <c r="E13" s="31">
        <v>182.59</v>
      </c>
      <c r="F13" s="27">
        <v>6.5099999999999909</v>
      </c>
      <c r="G13" s="32">
        <v>3.6971830985915375</v>
      </c>
    </row>
    <row r="14" spans="2:7" ht="19.899999999999999" customHeight="1">
      <c r="B14" s="29" t="s">
        <v>14</v>
      </c>
      <c r="C14" s="30" t="s">
        <v>18</v>
      </c>
      <c r="D14" s="31">
        <v>177.29</v>
      </c>
      <c r="E14" s="31">
        <v>183.87</v>
      </c>
      <c r="F14" s="27">
        <v>6.5800000000000125</v>
      </c>
      <c r="G14" s="32">
        <v>3.7114332449658747</v>
      </c>
    </row>
    <row r="15" spans="2:7" ht="19.899999999999999" customHeight="1">
      <c r="B15" s="29" t="s">
        <v>14</v>
      </c>
      <c r="C15" s="30" t="s">
        <v>19</v>
      </c>
      <c r="D15" s="31">
        <v>190.13</v>
      </c>
      <c r="E15" s="31">
        <v>198.75</v>
      </c>
      <c r="F15" s="27">
        <v>8.6200000000000045</v>
      </c>
      <c r="G15" s="32">
        <v>4.5337400725819208</v>
      </c>
    </row>
    <row r="16" spans="2:7" ht="19.899999999999999" customHeight="1">
      <c r="B16" s="33" t="s">
        <v>20</v>
      </c>
      <c r="C16" s="30" t="s">
        <v>21</v>
      </c>
      <c r="D16" s="31">
        <v>332.27</v>
      </c>
      <c r="E16" s="31">
        <v>328.85</v>
      </c>
      <c r="F16" s="27">
        <v>-3.4199999999999591</v>
      </c>
      <c r="G16" s="32">
        <v>-1.0292834140909406</v>
      </c>
    </row>
    <row r="17" spans="2:7" ht="19.899999999999999" customHeight="1">
      <c r="B17" s="33" t="s">
        <v>20</v>
      </c>
      <c r="C17" s="30" t="s">
        <v>22</v>
      </c>
      <c r="D17" s="31">
        <v>334.36</v>
      </c>
      <c r="E17" s="31">
        <v>311.93</v>
      </c>
      <c r="F17" s="27">
        <v>-22.430000000000007</v>
      </c>
      <c r="G17" s="32">
        <v>-6.7083383179806191</v>
      </c>
    </row>
    <row r="18" spans="2:7" ht="19.899999999999999" customHeight="1">
      <c r="B18" s="33" t="s">
        <v>20</v>
      </c>
      <c r="C18" s="30" t="s">
        <v>23</v>
      </c>
      <c r="D18" s="31">
        <v>602.96</v>
      </c>
      <c r="E18" s="31">
        <v>603.29</v>
      </c>
      <c r="F18" s="27">
        <v>0.32999999999992724</v>
      </c>
      <c r="G18" s="32">
        <v>5.4729998673209934E-2</v>
      </c>
    </row>
    <row r="19" spans="2:7" ht="19.899999999999999" customHeight="1">
      <c r="B19" s="33" t="s">
        <v>20</v>
      </c>
      <c r="C19" s="30" t="s">
        <v>24</v>
      </c>
      <c r="D19" s="31">
        <v>574.73</v>
      </c>
      <c r="E19" s="31">
        <v>575.80999999999995</v>
      </c>
      <c r="F19" s="27">
        <v>1.0799999999999272</v>
      </c>
      <c r="G19" s="32">
        <v>0.18791432498737493</v>
      </c>
    </row>
    <row r="20" spans="2:7" ht="19.899999999999999" customHeight="1">
      <c r="B20" s="33" t="s">
        <v>20</v>
      </c>
      <c r="C20" s="30" t="s">
        <v>25</v>
      </c>
      <c r="D20" s="31">
        <v>641.63</v>
      </c>
      <c r="E20" s="31">
        <v>642.35</v>
      </c>
      <c r="F20" s="27">
        <v>0.72000000000002728</v>
      </c>
      <c r="G20" s="32">
        <v>0.11221420444805119</v>
      </c>
    </row>
    <row r="21" spans="2:7" ht="19.899999999999999" customHeight="1" thickBot="1">
      <c r="B21" s="33" t="s">
        <v>20</v>
      </c>
      <c r="C21" s="30" t="s">
        <v>26</v>
      </c>
      <c r="D21" s="31">
        <v>303.88</v>
      </c>
      <c r="E21" s="31">
        <v>303.88</v>
      </c>
      <c r="F21" s="27">
        <v>0</v>
      </c>
      <c r="G21" s="32">
        <v>0</v>
      </c>
    </row>
    <row r="22" spans="2:7" ht="19.899999999999999" customHeight="1" thickBot="1">
      <c r="B22" s="34"/>
      <c r="C22" s="35" t="s">
        <v>27</v>
      </c>
      <c r="D22" s="36"/>
      <c r="E22" s="37"/>
      <c r="F22" s="22"/>
      <c r="G22" s="38"/>
    </row>
    <row r="23" spans="2:7" ht="19.899999999999999" customHeight="1">
      <c r="B23" s="29" t="s">
        <v>14</v>
      </c>
      <c r="C23" s="39" t="s">
        <v>28</v>
      </c>
      <c r="D23" s="40">
        <v>165.64</v>
      </c>
      <c r="E23" s="40">
        <v>165.81</v>
      </c>
      <c r="F23" s="27">
        <v>0.17000000000001592</v>
      </c>
      <c r="G23" s="41">
        <v>0.10263221444095905</v>
      </c>
    </row>
    <row r="24" spans="2:7" ht="19.899999999999999" customHeight="1">
      <c r="B24" s="29" t="s">
        <v>29</v>
      </c>
      <c r="C24" s="42" t="s">
        <v>30</v>
      </c>
      <c r="D24" s="40">
        <v>337.33</v>
      </c>
      <c r="E24" s="40">
        <v>343.12</v>
      </c>
      <c r="F24" s="27">
        <f>E24-D24</f>
        <v>5.7900000000000205</v>
      </c>
      <c r="G24" s="41">
        <f>(E24*100/D24)-100</f>
        <v>1.7164201227284934</v>
      </c>
    </row>
    <row r="25" spans="2:7" ht="19.899999999999999" customHeight="1">
      <c r="B25" s="29" t="s">
        <v>29</v>
      </c>
      <c r="C25" s="42" t="s">
        <v>31</v>
      </c>
      <c r="D25" s="40">
        <v>354.34</v>
      </c>
      <c r="E25" s="40" t="s">
        <v>638</v>
      </c>
      <c r="F25" s="27">
        <f>E25-D25</f>
        <v>-3.6599999999999682</v>
      </c>
      <c r="G25" s="41">
        <f>(E25*100/D25)-100</f>
        <v>-1.0329062482361451</v>
      </c>
    </row>
    <row r="26" spans="2:7" ht="19.899999999999999" customHeight="1">
      <c r="B26" s="33" t="s">
        <v>20</v>
      </c>
      <c r="C26" s="42" t="s">
        <v>32</v>
      </c>
      <c r="D26" s="40">
        <v>321.62</v>
      </c>
      <c r="E26" s="40">
        <v>322.52</v>
      </c>
      <c r="F26" s="27">
        <v>0.89999999999997726</v>
      </c>
      <c r="G26" s="41">
        <v>0.27983334369753265</v>
      </c>
    </row>
    <row r="27" spans="2:7" ht="19.899999999999999" customHeight="1" thickBot="1">
      <c r="B27" s="33" t="s">
        <v>20</v>
      </c>
      <c r="C27" s="43" t="s">
        <v>33</v>
      </c>
      <c r="D27" s="31">
        <v>213.52</v>
      </c>
      <c r="E27" s="31">
        <v>218.18</v>
      </c>
      <c r="F27" s="27">
        <v>4.6599999999999966</v>
      </c>
      <c r="G27" s="41">
        <v>2.1824653428250258</v>
      </c>
    </row>
    <row r="28" spans="2:7" ht="19.899999999999999" customHeight="1" thickBot="1">
      <c r="B28" s="44"/>
      <c r="C28" s="45" t="s">
        <v>34</v>
      </c>
      <c r="D28" s="46"/>
      <c r="E28" s="46"/>
      <c r="F28" s="47"/>
      <c r="G28" s="48"/>
    </row>
    <row r="29" spans="2:7" ht="19.899999999999999" customHeight="1">
      <c r="B29" s="24" t="s">
        <v>35</v>
      </c>
      <c r="C29" s="49" t="s">
        <v>36</v>
      </c>
      <c r="D29" s="50">
        <v>29.46</v>
      </c>
      <c r="E29" s="51">
        <v>29.12</v>
      </c>
      <c r="F29" s="52">
        <v>-0.33999999999999986</v>
      </c>
      <c r="G29" s="53">
        <v>-1.1541072640869032</v>
      </c>
    </row>
    <row r="30" spans="2:7" ht="19.899999999999999" customHeight="1">
      <c r="B30" s="29" t="s">
        <v>35</v>
      </c>
      <c r="C30" s="54" t="s">
        <v>37</v>
      </c>
      <c r="D30" s="51">
        <v>39.36</v>
      </c>
      <c r="E30" s="51">
        <v>38.97</v>
      </c>
      <c r="F30" s="55">
        <v>-0.39000000000000057</v>
      </c>
      <c r="G30" s="41">
        <v>-0.99085365853657947</v>
      </c>
    </row>
    <row r="31" spans="2:7" ht="19.899999999999999" customHeight="1">
      <c r="B31" s="56" t="s">
        <v>35</v>
      </c>
      <c r="C31" s="57" t="s">
        <v>38</v>
      </c>
      <c r="D31" s="58">
        <v>150.1</v>
      </c>
      <c r="E31" s="58">
        <v>150.1</v>
      </c>
      <c r="F31" s="51">
        <v>0</v>
      </c>
      <c r="G31" s="59">
        <v>0</v>
      </c>
    </row>
    <row r="32" spans="2:7" ht="19.899999999999999" customHeight="1" thickBot="1">
      <c r="B32" s="60" t="s">
        <v>35</v>
      </c>
      <c r="C32" s="61" t="s">
        <v>39</v>
      </c>
      <c r="D32" s="62">
        <v>133.29</v>
      </c>
      <c r="E32" s="62">
        <v>133.29</v>
      </c>
      <c r="F32" s="51">
        <v>0</v>
      </c>
      <c r="G32" s="32">
        <v>0</v>
      </c>
    </row>
    <row r="33" spans="2:13" ht="19.899999999999999" customHeight="1" thickBot="1">
      <c r="B33" s="63"/>
      <c r="C33" s="64" t="s">
        <v>40</v>
      </c>
      <c r="D33" s="65"/>
      <c r="E33" s="65"/>
      <c r="F33" s="47"/>
      <c r="G33" s="66"/>
    </row>
    <row r="34" spans="2:13" s="68" customFormat="1" ht="19.899999999999999" customHeight="1">
      <c r="B34" s="67" t="s">
        <v>41</v>
      </c>
      <c r="C34" s="49" t="s">
        <v>42</v>
      </c>
      <c r="D34" s="26">
        <v>221.57</v>
      </c>
      <c r="E34" s="26">
        <v>227.54</v>
      </c>
      <c r="F34" s="27">
        <v>5.9699999999999989</v>
      </c>
      <c r="G34" s="53">
        <v>2.6944080877375143</v>
      </c>
      <c r="I34" s="1"/>
      <c r="J34" s="1"/>
      <c r="K34" s="1"/>
      <c r="L34" s="1"/>
      <c r="M34" s="1"/>
    </row>
    <row r="35" spans="2:13" ht="19.899999999999999" customHeight="1">
      <c r="B35" s="33" t="s">
        <v>41</v>
      </c>
      <c r="C35" s="54" t="s">
        <v>43</v>
      </c>
      <c r="D35" s="31">
        <v>196.82</v>
      </c>
      <c r="E35" s="31">
        <v>201.98</v>
      </c>
      <c r="F35" s="27">
        <v>5.1599999999999966</v>
      </c>
      <c r="G35" s="41">
        <v>2.6216847881312901</v>
      </c>
    </row>
    <row r="36" spans="2:13" ht="19.899999999999999" customHeight="1">
      <c r="B36" s="33" t="s">
        <v>41</v>
      </c>
      <c r="C36" s="54" t="s">
        <v>44</v>
      </c>
      <c r="D36" s="31">
        <v>189.98</v>
      </c>
      <c r="E36" s="31">
        <v>193.86</v>
      </c>
      <c r="F36" s="27">
        <v>3.8800000000000239</v>
      </c>
      <c r="G36" s="32">
        <v>2.0423202442362367</v>
      </c>
    </row>
    <row r="37" spans="2:13" ht="19.899999999999999" customHeight="1">
      <c r="B37" s="33" t="s">
        <v>45</v>
      </c>
      <c r="C37" s="54" t="s">
        <v>46</v>
      </c>
      <c r="D37" s="31">
        <v>190.44</v>
      </c>
      <c r="E37" s="31">
        <v>196.77</v>
      </c>
      <c r="F37" s="27">
        <v>6.3300000000000125</v>
      </c>
      <c r="G37" s="32">
        <v>3.3238815374921273</v>
      </c>
    </row>
    <row r="38" spans="2:13" ht="19.899999999999999" customHeight="1">
      <c r="B38" s="33" t="s">
        <v>47</v>
      </c>
      <c r="C38" s="54" t="s">
        <v>48</v>
      </c>
      <c r="D38" s="31">
        <v>60.52</v>
      </c>
      <c r="E38" s="31">
        <v>61.61</v>
      </c>
      <c r="F38" s="27">
        <v>1.0899999999999963</v>
      </c>
      <c r="G38" s="32">
        <v>1.8010575016523376</v>
      </c>
    </row>
    <row r="39" spans="2:13" ht="19.899999999999999" customHeight="1">
      <c r="B39" s="33" t="s">
        <v>47</v>
      </c>
      <c r="C39" s="54" t="s">
        <v>49</v>
      </c>
      <c r="D39" s="31">
        <v>94.26</v>
      </c>
      <c r="E39" s="31">
        <v>95.07</v>
      </c>
      <c r="F39" s="27">
        <v>0.80999999999998806</v>
      </c>
      <c r="G39" s="32">
        <v>0.85932527052831631</v>
      </c>
    </row>
    <row r="40" spans="2:13" ht="19.899999999999999" customHeight="1" thickBot="1">
      <c r="B40" s="69" t="s">
        <v>45</v>
      </c>
      <c r="C40" s="70" t="s">
        <v>50</v>
      </c>
      <c r="D40" s="71">
        <v>91.79</v>
      </c>
      <c r="E40" s="71">
        <v>91.21</v>
      </c>
      <c r="F40" s="72">
        <v>-0.58000000000001251</v>
      </c>
      <c r="G40" s="73">
        <v>-0.63187711079639541</v>
      </c>
    </row>
    <row r="41" spans="2:13" ht="15" customHeight="1">
      <c r="B41" s="74" t="s">
        <v>51</v>
      </c>
      <c r="C41" s="75"/>
      <c r="F41" s="75"/>
      <c r="G41" s="75"/>
      <c r="L41" s="76"/>
    </row>
    <row r="42" spans="2:13" ht="14.25" customHeight="1">
      <c r="B42" s="77" t="s">
        <v>636</v>
      </c>
      <c r="C42" s="75"/>
      <c r="D42" s="75"/>
      <c r="E42" s="75"/>
      <c r="F42" s="75"/>
      <c r="G42" s="75"/>
      <c r="L42" s="76"/>
    </row>
    <row r="43" spans="2:13" ht="14.25" customHeight="1">
      <c r="B43" s="77" t="s">
        <v>637</v>
      </c>
      <c r="C43" s="75"/>
      <c r="D43" s="75"/>
      <c r="E43" s="75"/>
      <c r="F43" s="75"/>
      <c r="G43" s="75"/>
      <c r="L43" s="76"/>
    </row>
    <row r="44" spans="2:13" ht="14.25" customHeight="1">
      <c r="B44" s="1" t="s">
        <v>52</v>
      </c>
      <c r="C44" s="78"/>
      <c r="D44" s="79"/>
      <c r="E44" s="79"/>
      <c r="F44" s="75"/>
      <c r="L44" s="76"/>
    </row>
    <row r="45" spans="2:13" ht="14.25" customHeight="1">
      <c r="B45" s="1" t="s">
        <v>53</v>
      </c>
      <c r="C45" s="75"/>
      <c r="D45" s="79"/>
      <c r="E45" s="75"/>
      <c r="F45" s="75"/>
      <c r="L45" s="76"/>
    </row>
    <row r="46" spans="2:13" ht="14.25" customHeight="1">
      <c r="B46" s="1" t="s">
        <v>54</v>
      </c>
      <c r="C46" s="75"/>
      <c r="D46" s="79"/>
      <c r="E46" s="75"/>
      <c r="F46" s="75"/>
      <c r="L46" s="76"/>
    </row>
    <row r="47" spans="2:13" ht="12" customHeight="1">
      <c r="B47" s="77"/>
      <c r="G47" s="80"/>
      <c r="L47" s="76"/>
    </row>
    <row r="48" spans="2:13" ht="35.25" customHeight="1">
      <c r="B48" s="637" t="s">
        <v>55</v>
      </c>
      <c r="C48" s="637"/>
      <c r="D48" s="637"/>
      <c r="E48" s="637"/>
      <c r="F48" s="637"/>
      <c r="G48" s="637"/>
      <c r="L48" s="76"/>
    </row>
    <row r="49" spans="2:12" ht="44.25" customHeight="1">
      <c r="I49" s="81"/>
    </row>
    <row r="50" spans="2:12" ht="18.75" customHeight="1">
      <c r="I50" s="81"/>
    </row>
    <row r="51" spans="2:12" ht="18.75" customHeight="1">
      <c r="I51" s="81"/>
      <c r="L51" s="82"/>
    </row>
    <row r="52" spans="2:12" ht="13.5" customHeight="1">
      <c r="I52" s="81"/>
    </row>
    <row r="53" spans="2:12" ht="15" customHeight="1">
      <c r="B53" s="83"/>
      <c r="C53" s="83"/>
      <c r="D53" s="84"/>
      <c r="E53" s="84"/>
      <c r="F53" s="83"/>
      <c r="G53" s="83"/>
    </row>
    <row r="54" spans="2:12" ht="11.25" customHeight="1">
      <c r="B54" s="83"/>
      <c r="C54" s="83"/>
      <c r="D54" s="83"/>
      <c r="E54" s="83"/>
      <c r="F54" s="83"/>
      <c r="G54" s="83"/>
    </row>
    <row r="55" spans="2:12" ht="13.5" customHeight="1">
      <c r="B55" s="83"/>
      <c r="C55" s="83"/>
      <c r="D55" s="85"/>
      <c r="E55" s="85"/>
      <c r="F55" s="86"/>
      <c r="G55" s="86"/>
      <c r="L55" s="68"/>
    </row>
    <row r="56" spans="2:12" ht="15" customHeight="1">
      <c r="B56" s="87"/>
      <c r="C56" s="88"/>
      <c r="D56" s="89"/>
      <c r="E56" s="89"/>
      <c r="F56" s="90"/>
      <c r="G56" s="89"/>
      <c r="L56" s="68"/>
    </row>
    <row r="57" spans="2:12" ht="15" customHeight="1">
      <c r="B57" s="87"/>
      <c r="C57" s="88"/>
      <c r="D57" s="89"/>
      <c r="E57" s="89"/>
      <c r="F57" s="90"/>
      <c r="G57" s="89"/>
      <c r="L57" s="68"/>
    </row>
    <row r="58" spans="2:12" ht="15" customHeight="1">
      <c r="B58" s="87"/>
      <c r="C58" s="88"/>
      <c r="D58" s="89"/>
      <c r="E58" s="89"/>
      <c r="F58" s="90"/>
      <c r="G58" s="89"/>
      <c r="L58" s="68"/>
    </row>
    <row r="59" spans="2:12" ht="15" customHeight="1">
      <c r="B59" s="87"/>
      <c r="C59" s="88"/>
      <c r="D59" s="89"/>
      <c r="E59" s="89"/>
      <c r="F59" s="90"/>
      <c r="G59" s="91"/>
    </row>
    <row r="60" spans="2:12" ht="15" customHeight="1">
      <c r="B60" s="87"/>
      <c r="C60" s="92"/>
      <c r="D60" s="89"/>
      <c r="E60" s="89"/>
      <c r="F60" s="90"/>
      <c r="G60" s="91"/>
      <c r="I60" s="93"/>
    </row>
    <row r="61" spans="2:12" ht="15" customHeight="1">
      <c r="B61" s="87"/>
      <c r="C61" s="92"/>
      <c r="D61" s="89"/>
      <c r="E61" s="89"/>
      <c r="F61" s="90"/>
      <c r="G61" s="91"/>
      <c r="H61" s="93"/>
      <c r="I61" s="94"/>
    </row>
    <row r="62" spans="2:12" ht="15" customHeight="1">
      <c r="B62" s="95"/>
      <c r="C62" s="92"/>
      <c r="D62" s="89"/>
      <c r="E62" s="89"/>
      <c r="F62" s="90"/>
      <c r="H62" s="93"/>
      <c r="I62" s="94"/>
      <c r="J62" s="96"/>
    </row>
    <row r="63" spans="2:12" ht="15" customHeight="1">
      <c r="B63" s="87"/>
      <c r="C63" s="92"/>
      <c r="D63" s="89"/>
      <c r="E63" s="89"/>
      <c r="F63" s="90"/>
      <c r="G63" s="89"/>
      <c r="H63" s="94"/>
    </row>
    <row r="64" spans="2:12" ht="15" customHeight="1">
      <c r="B64" s="87"/>
      <c r="C64" s="92"/>
      <c r="D64" s="89"/>
      <c r="E64" s="89"/>
      <c r="F64" s="90"/>
      <c r="G64" s="89"/>
      <c r="H64" s="93"/>
    </row>
    <row r="65" spans="2:11" ht="15" customHeight="1">
      <c r="B65" s="87"/>
      <c r="C65" s="92"/>
      <c r="D65" s="89"/>
      <c r="E65" s="89"/>
      <c r="F65" s="90"/>
      <c r="H65" s="94"/>
      <c r="I65" s="94"/>
    </row>
    <row r="66" spans="2:11" ht="15" customHeight="1">
      <c r="B66" s="87"/>
      <c r="C66" s="97"/>
      <c r="D66" s="89"/>
      <c r="E66" s="89"/>
      <c r="F66" s="90"/>
      <c r="I66" s="94"/>
      <c r="K66" s="96"/>
    </row>
    <row r="67" spans="2:11" ht="15" customHeight="1">
      <c r="B67" s="87"/>
      <c r="C67" s="98"/>
      <c r="D67" s="89"/>
      <c r="E67" s="89"/>
      <c r="F67" s="90"/>
      <c r="G67" s="99" t="s">
        <v>56</v>
      </c>
    </row>
    <row r="68" spans="2:11" ht="15" customHeight="1">
      <c r="B68" s="87"/>
      <c r="C68" s="98"/>
      <c r="D68" s="89"/>
      <c r="E68" s="89"/>
      <c r="F68" s="90"/>
    </row>
    <row r="69" spans="2:11" ht="15" customHeight="1">
      <c r="B69" s="87"/>
      <c r="C69" s="98"/>
      <c r="D69" s="89"/>
      <c r="E69" s="89"/>
      <c r="F69" s="90"/>
      <c r="G69" s="89"/>
    </row>
    <row r="70" spans="2:11" ht="15" customHeight="1">
      <c r="B70" s="87"/>
      <c r="C70" s="98"/>
      <c r="D70" s="89"/>
      <c r="E70" s="89"/>
      <c r="F70" s="90"/>
      <c r="G70" s="89"/>
    </row>
    <row r="71" spans="2:11" ht="15" customHeight="1">
      <c r="B71" s="87"/>
      <c r="C71" s="92"/>
      <c r="D71" s="100"/>
      <c r="E71" s="100"/>
      <c r="F71" s="90"/>
      <c r="H71" s="94"/>
    </row>
    <row r="72" spans="2:11" ht="15" customHeight="1">
      <c r="B72" s="87"/>
      <c r="C72" s="101"/>
      <c r="D72" s="89"/>
      <c r="E72" s="89"/>
      <c r="F72" s="90"/>
      <c r="G72" s="89"/>
    </row>
    <row r="73" spans="2:11" ht="15" customHeight="1">
      <c r="B73" s="102"/>
      <c r="C73" s="101"/>
      <c r="D73" s="103"/>
      <c r="E73" s="103"/>
      <c r="F73" s="90"/>
      <c r="G73" s="104"/>
    </row>
    <row r="74" spans="2:11" ht="15" customHeight="1">
      <c r="B74" s="102"/>
      <c r="C74" s="101"/>
      <c r="D74" s="89"/>
      <c r="E74" s="89"/>
      <c r="F74" s="90"/>
      <c r="G74" s="89"/>
    </row>
    <row r="75" spans="2:11" ht="15" customHeight="1">
      <c r="B75" s="102"/>
      <c r="C75" s="101"/>
      <c r="D75" s="638"/>
      <c r="E75" s="638"/>
      <c r="F75" s="638"/>
      <c r="G75" s="638"/>
    </row>
    <row r="76" spans="2:11" ht="12" customHeight="1">
      <c r="B76" s="101"/>
      <c r="C76" s="105"/>
      <c r="D76" s="105"/>
      <c r="E76" s="105"/>
      <c r="F76" s="105"/>
      <c r="G76" s="105"/>
    </row>
    <row r="77" spans="2:11" ht="15" customHeight="1">
      <c r="B77" s="106"/>
      <c r="C77" s="105"/>
      <c r="D77" s="105"/>
      <c r="E77" s="105"/>
      <c r="F77" s="105"/>
      <c r="G77" s="105"/>
    </row>
    <row r="78" spans="2:11" ht="13.5" customHeight="1">
      <c r="B78" s="106"/>
      <c r="C78" s="84"/>
      <c r="D78" s="84"/>
      <c r="E78" s="84"/>
      <c r="F78" s="84"/>
      <c r="G78" s="84"/>
      <c r="H78" s="94"/>
    </row>
    <row r="79" spans="2:11">
      <c r="B79" s="77"/>
    </row>
    <row r="80" spans="2:11" ht="11.25" customHeight="1">
      <c r="B80" s="68"/>
      <c r="C80" s="68"/>
      <c r="D80" s="68"/>
    </row>
    <row r="82" spans="5:5">
      <c r="E82" s="107"/>
    </row>
  </sheetData>
  <mergeCells count="5">
    <mergeCell ref="B2:F2"/>
    <mergeCell ref="B4:G4"/>
    <mergeCell ref="B6:G6"/>
    <mergeCell ref="B48:G48"/>
    <mergeCell ref="D75:G75"/>
  </mergeCells>
  <conditionalFormatting sqref="G56:G61 G34:G40 G11:G15 G74 G72 G63:G64 G69:G70 G19:G21 G23:G28">
    <cfRule type="cellIs" dxfId="31" priority="15" stopIfTrue="1" operator="lessThan">
      <formula>0</formula>
    </cfRule>
    <cfRule type="cellIs" dxfId="30" priority="16" stopIfTrue="1" operator="greaterThanOrEqual">
      <formula>0</formula>
    </cfRule>
  </conditionalFormatting>
  <conditionalFormatting sqref="G29">
    <cfRule type="cellIs" dxfId="29" priority="13" stopIfTrue="1" operator="lessThan">
      <formula>0</formula>
    </cfRule>
    <cfRule type="cellIs" dxfId="28" priority="14" stopIfTrue="1" operator="greaterThanOrEqual">
      <formula>0</formula>
    </cfRule>
  </conditionalFormatting>
  <conditionalFormatting sqref="G30">
    <cfRule type="cellIs" dxfId="27" priority="11" stopIfTrue="1" operator="lessThan">
      <formula>0</formula>
    </cfRule>
    <cfRule type="cellIs" dxfId="26" priority="12" stopIfTrue="1" operator="greaterThanOrEqual">
      <formula>0</formula>
    </cfRule>
  </conditionalFormatting>
  <conditionalFormatting sqref="G33">
    <cfRule type="cellIs" dxfId="25" priority="9" stopIfTrue="1" operator="lessThan">
      <formula>0</formula>
    </cfRule>
    <cfRule type="cellIs" dxfId="24" priority="10" stopIfTrue="1" operator="greaterThanOrEqual">
      <formula>0</formula>
    </cfRule>
  </conditionalFormatting>
  <conditionalFormatting sqref="G31:G32">
    <cfRule type="cellIs" dxfId="23" priority="7" stopIfTrue="1" operator="lessThan">
      <formula>0</formula>
    </cfRule>
    <cfRule type="cellIs" dxfId="22" priority="8" stopIfTrue="1" operator="greaterThanOrEqual">
      <formula>0</formula>
    </cfRule>
  </conditionalFormatting>
  <conditionalFormatting sqref="G18">
    <cfRule type="cellIs" dxfId="21" priority="5" stopIfTrue="1" operator="lessThan">
      <formula>0</formula>
    </cfRule>
    <cfRule type="cellIs" dxfId="20" priority="6" stopIfTrue="1" operator="greaterThanOrEqual">
      <formula>0</formula>
    </cfRule>
  </conditionalFormatting>
  <conditionalFormatting sqref="G17">
    <cfRule type="cellIs" dxfId="19" priority="3" stopIfTrue="1" operator="lessThan">
      <formula>0</formula>
    </cfRule>
    <cfRule type="cellIs" dxfId="18" priority="4" stopIfTrue="1" operator="greaterThanOrEqual">
      <formula>0</formula>
    </cfRule>
  </conditionalFormatting>
  <conditionalFormatting sqref="G16">
    <cfRule type="cellIs" dxfId="17" priority="1" stopIfTrue="1" operator="lessThan">
      <formula>0</formula>
    </cfRule>
    <cfRule type="cellIs" dxfId="1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0241" r:id="rId4">
          <objectPr defaultSize="0" autoPict="0" r:id="rId5">
            <anchor moveWithCells="1">
              <from>
                <xdr:col>0</xdr:col>
                <xdr:colOff>123825</xdr:colOff>
                <xdr:row>48</xdr:row>
                <xdr:rowOff>180975</xdr:rowOff>
              </from>
              <to>
                <xdr:col>6</xdr:col>
                <xdr:colOff>1028700</xdr:colOff>
                <xdr:row>65</xdr:row>
                <xdr:rowOff>133350</xdr:rowOff>
              </to>
            </anchor>
          </objectPr>
        </oleObject>
      </mc:Choice>
      <mc:Fallback>
        <oleObject progId="Word.Document.8" shapeId="1024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4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08" customWidth="1"/>
    <col min="2" max="2" width="9.28515625" style="108" customWidth="1"/>
    <col min="3" max="3" width="47.42578125" style="108" customWidth="1"/>
    <col min="4" max="7" width="23.7109375" style="108" customWidth="1"/>
    <col min="8" max="8" width="3.140625" style="108" customWidth="1"/>
    <col min="9" max="9" width="10.5703125" style="108" customWidth="1"/>
    <col min="10" max="16384" width="11.5703125" style="108"/>
  </cols>
  <sheetData>
    <row r="1" spans="2:10" ht="14.25" customHeight="1"/>
    <row r="2" spans="2:10" ht="7.5" customHeight="1" thickBot="1">
      <c r="B2" s="109"/>
      <c r="C2" s="109"/>
      <c r="D2" s="109"/>
      <c r="E2" s="109"/>
      <c r="F2" s="109"/>
      <c r="G2" s="109"/>
    </row>
    <row r="3" spans="2:10" ht="21" customHeight="1" thickBot="1">
      <c r="B3" s="634" t="s">
        <v>57</v>
      </c>
      <c r="C3" s="635"/>
      <c r="D3" s="635"/>
      <c r="E3" s="635"/>
      <c r="F3" s="635"/>
      <c r="G3" s="636"/>
    </row>
    <row r="4" spans="2:10" ht="14.25">
      <c r="B4" s="4"/>
      <c r="C4" s="5" t="s">
        <v>3</v>
      </c>
      <c r="D4" s="6"/>
      <c r="E4" s="6"/>
      <c r="F4" s="7" t="s">
        <v>4</v>
      </c>
      <c r="G4" s="8" t="s">
        <v>4</v>
      </c>
    </row>
    <row r="5" spans="2:10" ht="14.25">
      <c r="B5" s="9"/>
      <c r="C5" s="10" t="s">
        <v>5</v>
      </c>
      <c r="D5" s="11" t="s">
        <v>6</v>
      </c>
      <c r="E5" s="11" t="s">
        <v>7</v>
      </c>
      <c r="F5" s="12" t="s">
        <v>8</v>
      </c>
      <c r="G5" s="13" t="s">
        <v>8</v>
      </c>
    </row>
    <row r="6" spans="2:10" ht="15" thickBot="1">
      <c r="B6" s="14"/>
      <c r="C6" s="15"/>
      <c r="D6" s="16" t="s">
        <v>58</v>
      </c>
      <c r="E6" s="16" t="s">
        <v>59</v>
      </c>
      <c r="F6" s="17" t="s">
        <v>11</v>
      </c>
      <c r="G6" s="18" t="s">
        <v>12</v>
      </c>
    </row>
    <row r="7" spans="2:10" ht="20.100000000000001" customHeight="1" thickBot="1">
      <c r="B7" s="44"/>
      <c r="C7" s="110" t="s">
        <v>60</v>
      </c>
      <c r="D7" s="111"/>
      <c r="E7" s="111"/>
      <c r="F7" s="112"/>
      <c r="G7" s="113"/>
    </row>
    <row r="8" spans="2:10" ht="20.100000000000001" customHeight="1">
      <c r="B8" s="114" t="s">
        <v>20</v>
      </c>
      <c r="C8" s="115" t="s">
        <v>61</v>
      </c>
      <c r="D8" s="116">
        <v>38.740988696779105</v>
      </c>
      <c r="E8" s="116">
        <v>36.512928801098596</v>
      </c>
      <c r="F8" s="117">
        <f t="shared" ref="F8:F21" si="0">E8-D8</f>
        <v>-2.2280598956805093</v>
      </c>
      <c r="G8" s="118">
        <f t="shared" ref="G8:G21" si="1">(E8*100/D8)-100</f>
        <v>-5.7511694219248142</v>
      </c>
      <c r="J8" s="119"/>
    </row>
    <row r="9" spans="2:10" ht="20.100000000000001" customHeight="1">
      <c r="B9" s="114" t="s">
        <v>20</v>
      </c>
      <c r="C9" s="115" t="s">
        <v>62</v>
      </c>
      <c r="D9" s="116">
        <v>44.225340922611338</v>
      </c>
      <c r="E9" s="116">
        <v>41.73835663919651</v>
      </c>
      <c r="F9" s="117">
        <f t="shared" si="0"/>
        <v>-2.4869842834148272</v>
      </c>
      <c r="G9" s="118">
        <f t="shared" si="1"/>
        <v>-5.6234372229413196</v>
      </c>
      <c r="J9" s="119"/>
    </row>
    <row r="10" spans="2:10" ht="20.100000000000001" customHeight="1">
      <c r="B10" s="114" t="s">
        <v>20</v>
      </c>
      <c r="C10" s="115" t="s">
        <v>63</v>
      </c>
      <c r="D10" s="116">
        <v>24.389804923201304</v>
      </c>
      <c r="E10" s="116">
        <v>24.074342975169305</v>
      </c>
      <c r="F10" s="117">
        <f t="shared" si="0"/>
        <v>-0.31546194803199867</v>
      </c>
      <c r="G10" s="118">
        <f t="shared" si="1"/>
        <v>-1.2934172660475269</v>
      </c>
      <c r="J10" s="119"/>
    </row>
    <row r="11" spans="2:10" ht="20.100000000000001" customHeight="1">
      <c r="B11" s="114" t="s">
        <v>20</v>
      </c>
      <c r="C11" s="115" t="s">
        <v>64</v>
      </c>
      <c r="D11" s="116">
        <v>24.518867223813658</v>
      </c>
      <c r="E11" s="116">
        <v>22.410996879945312</v>
      </c>
      <c r="F11" s="117">
        <f t="shared" si="0"/>
        <v>-2.1078703438683455</v>
      </c>
      <c r="G11" s="118">
        <f t="shared" si="1"/>
        <v>-8.5969320059823247</v>
      </c>
      <c r="J11" s="119"/>
    </row>
    <row r="12" spans="2:10" ht="20.100000000000001" customHeight="1">
      <c r="B12" s="114" t="s">
        <v>20</v>
      </c>
      <c r="C12" s="115" t="s">
        <v>65</v>
      </c>
      <c r="D12" s="116">
        <v>55.150625639105328</v>
      </c>
      <c r="E12" s="116">
        <v>54.522367102098428</v>
      </c>
      <c r="F12" s="117">
        <f t="shared" si="0"/>
        <v>-0.62825853700690004</v>
      </c>
      <c r="G12" s="118">
        <f t="shared" si="1"/>
        <v>-1.1391684676763134</v>
      </c>
      <c r="J12" s="119"/>
    </row>
    <row r="13" spans="2:10" ht="20.100000000000001" customHeight="1">
      <c r="B13" s="114" t="s">
        <v>20</v>
      </c>
      <c r="C13" s="115" t="s">
        <v>66</v>
      </c>
      <c r="D13" s="116">
        <v>54.028396030898691</v>
      </c>
      <c r="E13" s="116">
        <v>53.747248876472746</v>
      </c>
      <c r="F13" s="117">
        <f t="shared" si="0"/>
        <v>-0.28114715442594473</v>
      </c>
      <c r="G13" s="118">
        <f t="shared" si="1"/>
        <v>-0.52036924113970429</v>
      </c>
      <c r="J13" s="119"/>
    </row>
    <row r="14" spans="2:10" ht="20.100000000000001" customHeight="1">
      <c r="B14" s="114" t="s">
        <v>20</v>
      </c>
      <c r="C14" s="115" t="s">
        <v>67</v>
      </c>
      <c r="D14" s="116">
        <v>62.249816132623039</v>
      </c>
      <c r="E14" s="116">
        <v>63.515565852481359</v>
      </c>
      <c r="F14" s="117">
        <f t="shared" si="0"/>
        <v>1.2657497198583201</v>
      </c>
      <c r="G14" s="118">
        <f t="shared" si="1"/>
        <v>2.0333388891649804</v>
      </c>
      <c r="J14" s="119"/>
    </row>
    <row r="15" spans="2:10" ht="20.100000000000001" customHeight="1">
      <c r="B15" s="114" t="s">
        <v>20</v>
      </c>
      <c r="C15" s="115" t="s">
        <v>68</v>
      </c>
      <c r="D15" s="116">
        <v>140.837640504955</v>
      </c>
      <c r="E15" s="116">
        <v>157</v>
      </c>
      <c r="F15" s="117">
        <f t="shared" si="0"/>
        <v>16.162359495044996</v>
      </c>
      <c r="G15" s="118">
        <f t="shared" si="1"/>
        <v>11.475880621896934</v>
      </c>
      <c r="J15" s="120"/>
    </row>
    <row r="16" spans="2:10" ht="20.100000000000001" customHeight="1">
      <c r="B16" s="114" t="s">
        <v>20</v>
      </c>
      <c r="C16" s="115" t="s">
        <v>69</v>
      </c>
      <c r="D16" s="116">
        <v>231.32890972613708</v>
      </c>
      <c r="E16" s="116">
        <v>219.25805818407048</v>
      </c>
      <c r="F16" s="117">
        <f t="shared" si="0"/>
        <v>-12.070851542066606</v>
      </c>
      <c r="G16" s="118">
        <f t="shared" si="1"/>
        <v>-5.2180471331304403</v>
      </c>
      <c r="J16" s="119"/>
    </row>
    <row r="17" spans="2:10" ht="20.100000000000001" customHeight="1">
      <c r="B17" s="114" t="s">
        <v>20</v>
      </c>
      <c r="C17" s="115" t="s">
        <v>70</v>
      </c>
      <c r="D17" s="116">
        <v>29.500000000000004</v>
      </c>
      <c r="E17" s="116">
        <v>28.500000000000004</v>
      </c>
      <c r="F17" s="117">
        <f t="shared" si="0"/>
        <v>-1</v>
      </c>
      <c r="G17" s="118">
        <f t="shared" si="1"/>
        <v>-3.3898305084745743</v>
      </c>
      <c r="J17" s="119"/>
    </row>
    <row r="18" spans="2:10" ht="20.100000000000001" customHeight="1">
      <c r="B18" s="114" t="s">
        <v>20</v>
      </c>
      <c r="C18" s="115" t="s">
        <v>71</v>
      </c>
      <c r="D18" s="116">
        <v>63.89604711043031</v>
      </c>
      <c r="E18" s="116">
        <v>64.327272774306579</v>
      </c>
      <c r="F18" s="117">
        <f t="shared" si="0"/>
        <v>0.43122566387626904</v>
      </c>
      <c r="G18" s="118">
        <f t="shared" si="1"/>
        <v>0.67488629324907379</v>
      </c>
      <c r="J18" s="119"/>
    </row>
    <row r="19" spans="2:10" ht="20.100000000000001" customHeight="1">
      <c r="B19" s="114" t="s">
        <v>20</v>
      </c>
      <c r="C19" s="115" t="s">
        <v>72</v>
      </c>
      <c r="D19" s="116">
        <v>200</v>
      </c>
      <c r="E19" s="116">
        <v>176.09707446808511</v>
      </c>
      <c r="F19" s="117">
        <f t="shared" si="0"/>
        <v>-23.902925531914889</v>
      </c>
      <c r="G19" s="118">
        <f t="shared" si="1"/>
        <v>-11.951462765957444</v>
      </c>
      <c r="J19" s="119"/>
    </row>
    <row r="20" spans="2:10" ht="20.100000000000001" customHeight="1">
      <c r="B20" s="114" t="s">
        <v>20</v>
      </c>
      <c r="C20" s="115" t="s">
        <v>73</v>
      </c>
      <c r="D20" s="116">
        <v>96.09</v>
      </c>
      <c r="E20" s="116">
        <v>96.71</v>
      </c>
      <c r="F20" s="117">
        <f t="shared" si="0"/>
        <v>0.61999999999999034</v>
      </c>
      <c r="G20" s="118">
        <f t="shared" si="1"/>
        <v>0.64522843167863186</v>
      </c>
      <c r="J20" s="119"/>
    </row>
    <row r="21" spans="2:10" ht="20.100000000000001" customHeight="1" thickBot="1">
      <c r="B21" s="114" t="s">
        <v>20</v>
      </c>
      <c r="C21" s="115" t="s">
        <v>74</v>
      </c>
      <c r="D21" s="116">
        <v>65</v>
      </c>
      <c r="E21" s="116">
        <v>64.999999999999986</v>
      </c>
      <c r="F21" s="117">
        <f t="shared" si="0"/>
        <v>0</v>
      </c>
      <c r="G21" s="118">
        <f t="shared" si="1"/>
        <v>0</v>
      </c>
      <c r="J21" s="119"/>
    </row>
    <row r="22" spans="2:10" ht="20.100000000000001" customHeight="1" thickBot="1">
      <c r="B22" s="44"/>
      <c r="C22" s="110" t="s">
        <v>75</v>
      </c>
      <c r="D22" s="121"/>
      <c r="E22" s="121"/>
      <c r="F22" s="122"/>
      <c r="G22" s="123"/>
    </row>
    <row r="23" spans="2:10" ht="20.100000000000001" customHeight="1">
      <c r="B23" s="124" t="s">
        <v>20</v>
      </c>
      <c r="C23" s="125" t="s">
        <v>76</v>
      </c>
      <c r="D23" s="126">
        <v>65.266546741206582</v>
      </c>
      <c r="E23" s="126">
        <v>65.350544432736228</v>
      </c>
      <c r="F23" s="117">
        <f t="shared" ref="F23:F40" si="2">E23-D23</f>
        <v>8.399769152964609E-2</v>
      </c>
      <c r="G23" s="118">
        <f t="shared" ref="G23:G40" si="3">(E23*100/D23)-100</f>
        <v>0.12869945741530842</v>
      </c>
    </row>
    <row r="24" spans="2:10" ht="20.100000000000001" customHeight="1">
      <c r="B24" s="127" t="s">
        <v>20</v>
      </c>
      <c r="C24" s="128" t="s">
        <v>77</v>
      </c>
      <c r="D24" s="116">
        <v>165.12954136769147</v>
      </c>
      <c r="E24" s="116">
        <v>164.94745273930315</v>
      </c>
      <c r="F24" s="117">
        <f t="shared" si="2"/>
        <v>-0.18208862838832829</v>
      </c>
      <c r="G24" s="118">
        <f t="shared" si="3"/>
        <v>-0.11027017145458728</v>
      </c>
    </row>
    <row r="25" spans="2:10" ht="20.100000000000001" customHeight="1">
      <c r="B25" s="127" t="s">
        <v>20</v>
      </c>
      <c r="C25" s="128" t="s">
        <v>78</v>
      </c>
      <c r="D25" s="116">
        <v>64.5</v>
      </c>
      <c r="E25" s="116">
        <v>150</v>
      </c>
      <c r="F25" s="117">
        <f t="shared" si="2"/>
        <v>85.5</v>
      </c>
      <c r="G25" s="118">
        <f t="shared" si="3"/>
        <v>132.55813953488371</v>
      </c>
    </row>
    <row r="26" spans="2:10" ht="20.100000000000001" customHeight="1">
      <c r="B26" s="127" t="s">
        <v>20</v>
      </c>
      <c r="C26" s="128" t="s">
        <v>79</v>
      </c>
      <c r="D26" s="116">
        <v>67.418864117800467</v>
      </c>
      <c r="E26" s="116">
        <v>44.800825382485151</v>
      </c>
      <c r="F26" s="117">
        <f t="shared" si="2"/>
        <v>-22.618038735315317</v>
      </c>
      <c r="G26" s="118">
        <f t="shared" si="3"/>
        <v>-33.548531306897999</v>
      </c>
    </row>
    <row r="27" spans="2:10" ht="20.100000000000001" customHeight="1">
      <c r="B27" s="127" t="s">
        <v>20</v>
      </c>
      <c r="C27" s="128" t="s">
        <v>80</v>
      </c>
      <c r="D27" s="116">
        <v>47.5</v>
      </c>
      <c r="E27" s="116">
        <v>46.5</v>
      </c>
      <c r="F27" s="117">
        <f t="shared" si="2"/>
        <v>-1</v>
      </c>
      <c r="G27" s="118">
        <f t="shared" si="3"/>
        <v>-2.1052631578947398</v>
      </c>
    </row>
    <row r="28" spans="2:10" ht="20.100000000000001" customHeight="1">
      <c r="B28" s="127" t="s">
        <v>20</v>
      </c>
      <c r="C28" s="128" t="s">
        <v>81</v>
      </c>
      <c r="D28" s="116">
        <v>126.64176092949377</v>
      </c>
      <c r="E28" s="116">
        <v>134.78568848965764</v>
      </c>
      <c r="F28" s="117">
        <f t="shared" si="2"/>
        <v>8.1439275601638741</v>
      </c>
      <c r="G28" s="118">
        <f t="shared" si="3"/>
        <v>6.4306809226206951</v>
      </c>
    </row>
    <row r="29" spans="2:10" ht="20.100000000000001" customHeight="1">
      <c r="B29" s="127" t="s">
        <v>20</v>
      </c>
      <c r="C29" s="128" t="s">
        <v>82</v>
      </c>
      <c r="D29" s="116">
        <v>16.573661416544034</v>
      </c>
      <c r="E29" s="116">
        <v>16.905477782707187</v>
      </c>
      <c r="F29" s="117">
        <f t="shared" si="2"/>
        <v>0.33181636616315302</v>
      </c>
      <c r="G29" s="118">
        <f t="shared" si="3"/>
        <v>2.0020703803682665</v>
      </c>
    </row>
    <row r="30" spans="2:10" ht="20.100000000000001" customHeight="1">
      <c r="B30" s="127" t="s">
        <v>20</v>
      </c>
      <c r="C30" s="128" t="s">
        <v>83</v>
      </c>
      <c r="D30" s="116">
        <v>154.00240792026787</v>
      </c>
      <c r="E30" s="116">
        <v>156.57198557124215</v>
      </c>
      <c r="F30" s="117">
        <f t="shared" si="2"/>
        <v>2.5695776509742814</v>
      </c>
      <c r="G30" s="118">
        <f t="shared" si="3"/>
        <v>1.6685308273261796</v>
      </c>
    </row>
    <row r="31" spans="2:10" ht="20.100000000000001" customHeight="1">
      <c r="B31" s="127" t="s">
        <v>20</v>
      </c>
      <c r="C31" s="128" t="s">
        <v>84</v>
      </c>
      <c r="D31" s="116">
        <v>61.367879325978521</v>
      </c>
      <c r="E31" s="116">
        <v>59.665086141756078</v>
      </c>
      <c r="F31" s="117">
        <f t="shared" si="2"/>
        <v>-1.7027931842224433</v>
      </c>
      <c r="G31" s="118">
        <f t="shared" si="3"/>
        <v>-2.7747303685979148</v>
      </c>
    </row>
    <row r="32" spans="2:10" ht="20.100000000000001" customHeight="1">
      <c r="B32" s="127" t="s">
        <v>20</v>
      </c>
      <c r="C32" s="128" t="s">
        <v>85</v>
      </c>
      <c r="D32" s="116">
        <v>27.74269801668305</v>
      </c>
      <c r="E32" s="116">
        <v>28.576850381794813</v>
      </c>
      <c r="F32" s="117">
        <f t="shared" si="2"/>
        <v>0.83415236511176261</v>
      </c>
      <c r="G32" s="118">
        <f t="shared" si="3"/>
        <v>3.0067456474858432</v>
      </c>
    </row>
    <row r="33" spans="2:10" ht="20.100000000000001" customHeight="1">
      <c r="B33" s="127" t="s">
        <v>20</v>
      </c>
      <c r="C33" s="128" t="s">
        <v>86</v>
      </c>
      <c r="D33" s="116">
        <v>162.61077034846389</v>
      </c>
      <c r="E33" s="116">
        <v>166.15284560596828</v>
      </c>
      <c r="F33" s="117">
        <f t="shared" si="2"/>
        <v>3.5420752575043934</v>
      </c>
      <c r="G33" s="118">
        <f t="shared" si="3"/>
        <v>2.1782537835064488</v>
      </c>
    </row>
    <row r="34" spans="2:10" ht="20.100000000000001" customHeight="1">
      <c r="B34" s="127" t="s">
        <v>20</v>
      </c>
      <c r="C34" s="128" t="s">
        <v>87</v>
      </c>
      <c r="D34" s="116">
        <v>21.709926980227028</v>
      </c>
      <c r="E34" s="116">
        <v>22.879449814761958</v>
      </c>
      <c r="F34" s="117">
        <f t="shared" si="2"/>
        <v>1.1695228345349307</v>
      </c>
      <c r="G34" s="118">
        <f t="shared" si="3"/>
        <v>5.3870417694177917</v>
      </c>
    </row>
    <row r="35" spans="2:10" ht="20.100000000000001" customHeight="1">
      <c r="B35" s="127" t="s">
        <v>20</v>
      </c>
      <c r="C35" s="128" t="s">
        <v>88</v>
      </c>
      <c r="D35" s="116">
        <v>64.578373117245803</v>
      </c>
      <c r="E35" s="116">
        <v>67.282288740323111</v>
      </c>
      <c r="F35" s="117">
        <f t="shared" si="2"/>
        <v>2.7039156230773074</v>
      </c>
      <c r="G35" s="118">
        <f t="shared" si="3"/>
        <v>4.1870296394246225</v>
      </c>
    </row>
    <row r="36" spans="2:10" ht="20.100000000000001" customHeight="1">
      <c r="B36" s="127" t="s">
        <v>20</v>
      </c>
      <c r="C36" s="128" t="s">
        <v>89</v>
      </c>
      <c r="D36" s="116">
        <v>52.35444377957139</v>
      </c>
      <c r="E36" s="116">
        <v>62.949780183043252</v>
      </c>
      <c r="F36" s="117">
        <f t="shared" si="2"/>
        <v>10.595336403471862</v>
      </c>
      <c r="G36" s="118">
        <f t="shared" si="3"/>
        <v>20.237702167329942</v>
      </c>
    </row>
    <row r="37" spans="2:10" ht="20.100000000000001" customHeight="1">
      <c r="B37" s="127" t="s">
        <v>20</v>
      </c>
      <c r="C37" s="128" t="s">
        <v>90</v>
      </c>
      <c r="D37" s="116">
        <v>55.303100387605788</v>
      </c>
      <c r="E37" s="116">
        <v>56.02433676376328</v>
      </c>
      <c r="F37" s="117">
        <f t="shared" si="2"/>
        <v>0.72123637615749203</v>
      </c>
      <c r="G37" s="118">
        <f t="shared" si="3"/>
        <v>1.304151794569421</v>
      </c>
    </row>
    <row r="38" spans="2:10" ht="20.100000000000001" customHeight="1">
      <c r="B38" s="127" t="s">
        <v>20</v>
      </c>
      <c r="C38" s="128" t="s">
        <v>91</v>
      </c>
      <c r="D38" s="116">
        <v>102.82655517685897</v>
      </c>
      <c r="E38" s="116">
        <v>105.95697130101803</v>
      </c>
      <c r="F38" s="117">
        <f t="shared" si="2"/>
        <v>3.1304161241590549</v>
      </c>
      <c r="G38" s="118">
        <f t="shared" si="3"/>
        <v>3.0443654547940611</v>
      </c>
    </row>
    <row r="39" spans="2:10" ht="20.100000000000001" customHeight="1">
      <c r="B39" s="127" t="s">
        <v>20</v>
      </c>
      <c r="C39" s="128" t="s">
        <v>92</v>
      </c>
      <c r="D39" s="116">
        <v>19.898114868641695</v>
      </c>
      <c r="E39" s="116">
        <v>19.880129960871994</v>
      </c>
      <c r="F39" s="117">
        <f t="shared" si="2"/>
        <v>-1.7984907769701408E-2</v>
      </c>
      <c r="G39" s="118">
        <f t="shared" si="3"/>
        <v>-9.0384983142527631E-2</v>
      </c>
    </row>
    <row r="40" spans="2:10" ht="20.100000000000001" customHeight="1" thickBot="1">
      <c r="B40" s="129" t="s">
        <v>20</v>
      </c>
      <c r="C40" s="130" t="s">
        <v>93</v>
      </c>
      <c r="D40" s="131">
        <v>20.800964384993978</v>
      </c>
      <c r="E40" s="131">
        <v>18.258033784782789</v>
      </c>
      <c r="F40" s="132">
        <f t="shared" si="2"/>
        <v>-2.5429306002111893</v>
      </c>
      <c r="G40" s="133">
        <f t="shared" si="3"/>
        <v>-12.225061074791725</v>
      </c>
    </row>
    <row r="41" spans="2:10" ht="15" customHeight="1">
      <c r="B41" s="74" t="s">
        <v>51</v>
      </c>
      <c r="C41" s="134"/>
      <c r="F41" s="134"/>
      <c r="G41" s="134"/>
      <c r="J41" s="135"/>
    </row>
    <row r="42" spans="2:10" ht="15" customHeight="1">
      <c r="B42" s="77" t="s">
        <v>94</v>
      </c>
      <c r="C42" s="75"/>
      <c r="D42" s="134"/>
      <c r="E42" s="134"/>
      <c r="F42" s="134"/>
      <c r="G42" s="134"/>
    </row>
    <row r="43" spans="2:10" ht="9.75" customHeight="1">
      <c r="B43" s="136"/>
      <c r="D43" s="134"/>
      <c r="E43" s="137"/>
      <c r="F43" s="134"/>
      <c r="G43" s="134"/>
    </row>
    <row r="44" spans="2:10" s="134" customFormat="1" ht="10.5" customHeight="1">
      <c r="B44" s="639"/>
      <c r="C44" s="639"/>
      <c r="D44" s="639"/>
      <c r="E44" s="639"/>
      <c r="F44" s="639"/>
      <c r="G44" s="639"/>
    </row>
    <row r="45" spans="2:10" ht="56.25" customHeight="1">
      <c r="B45" s="639" t="s">
        <v>55</v>
      </c>
      <c r="C45" s="639"/>
      <c r="D45" s="639"/>
      <c r="E45" s="639"/>
      <c r="F45" s="639"/>
      <c r="G45" s="639"/>
    </row>
    <row r="46" spans="2:10" ht="51" customHeight="1">
      <c r="I46" s="138"/>
    </row>
    <row r="47" spans="2:10" ht="18.75" customHeight="1">
      <c r="I47" s="138"/>
    </row>
    <row r="48" spans="2:10" ht="18.75" customHeight="1">
      <c r="I48" s="138"/>
    </row>
    <row r="49" spans="2:11" ht="13.5" customHeight="1">
      <c r="I49" s="138"/>
    </row>
    <row r="50" spans="2:11" ht="15" customHeight="1">
      <c r="B50" s="139"/>
      <c r="C50" s="140"/>
      <c r="D50" s="141"/>
      <c r="E50" s="141"/>
      <c r="F50" s="139"/>
      <c r="G50" s="139"/>
    </row>
    <row r="51" spans="2:11" ht="11.25" customHeight="1">
      <c r="B51" s="139"/>
      <c r="C51" s="140"/>
      <c r="D51" s="139"/>
      <c r="E51" s="139"/>
      <c r="F51" s="139"/>
      <c r="G51" s="139"/>
    </row>
    <row r="52" spans="2:11" ht="13.5" customHeight="1">
      <c r="B52" s="139"/>
      <c r="C52" s="139"/>
      <c r="D52" s="142"/>
      <c r="E52" s="142"/>
      <c r="F52" s="143"/>
      <c r="G52" s="143"/>
    </row>
    <row r="53" spans="2:11" ht="6" customHeight="1">
      <c r="B53" s="144"/>
      <c r="C53" s="145"/>
      <c r="D53" s="146"/>
      <c r="E53" s="146"/>
      <c r="F53" s="147"/>
      <c r="G53" s="146"/>
    </row>
    <row r="54" spans="2:11" ht="15" customHeight="1">
      <c r="B54" s="144"/>
      <c r="C54" s="145"/>
      <c r="D54" s="146"/>
      <c r="E54" s="146"/>
      <c r="F54" s="147"/>
      <c r="G54" s="146"/>
    </row>
    <row r="55" spans="2:11" ht="15" customHeight="1">
      <c r="B55" s="144"/>
      <c r="C55" s="145"/>
      <c r="D55" s="146"/>
      <c r="E55" s="146"/>
      <c r="F55" s="147"/>
      <c r="G55" s="146"/>
    </row>
    <row r="56" spans="2:11" ht="15" customHeight="1">
      <c r="B56" s="144"/>
      <c r="C56" s="145"/>
      <c r="D56" s="146"/>
      <c r="E56" s="146"/>
      <c r="F56" s="147"/>
      <c r="G56" s="148"/>
    </row>
    <row r="57" spans="2:11" ht="15" customHeight="1">
      <c r="B57" s="144"/>
      <c r="C57" s="149"/>
      <c r="D57" s="146"/>
      <c r="E57" s="146"/>
      <c r="F57" s="147"/>
      <c r="G57" s="148"/>
      <c r="I57" s="150"/>
    </row>
    <row r="58" spans="2:11" ht="15" customHeight="1">
      <c r="B58" s="144"/>
      <c r="C58" s="149"/>
      <c r="D58" s="146"/>
      <c r="E58" s="146"/>
      <c r="F58" s="147"/>
      <c r="G58" s="148"/>
      <c r="H58" s="150"/>
      <c r="I58" s="151"/>
    </row>
    <row r="59" spans="2:11" ht="15" customHeight="1">
      <c r="B59" s="152"/>
      <c r="C59" s="149"/>
      <c r="D59" s="146"/>
      <c r="E59" s="146"/>
      <c r="F59" s="147"/>
      <c r="G59" s="148"/>
      <c r="H59" s="150"/>
      <c r="I59" s="151"/>
      <c r="J59" s="119"/>
    </row>
    <row r="60" spans="2:11" ht="15" customHeight="1">
      <c r="B60" s="144"/>
      <c r="C60" s="149"/>
      <c r="D60" s="146"/>
      <c r="E60" s="146"/>
      <c r="F60" s="147"/>
      <c r="G60" s="146"/>
      <c r="H60" s="151"/>
      <c r="K60" s="99"/>
    </row>
    <row r="61" spans="2:11" ht="15" customHeight="1">
      <c r="B61" s="144"/>
      <c r="C61" s="149"/>
      <c r="D61" s="146"/>
      <c r="E61" s="146"/>
      <c r="F61" s="147"/>
      <c r="G61" s="146"/>
      <c r="H61" s="150"/>
    </row>
    <row r="62" spans="2:11" ht="15" customHeight="1">
      <c r="B62" s="144"/>
      <c r="C62" s="149"/>
      <c r="D62" s="146"/>
      <c r="E62" s="146"/>
      <c r="F62" s="147"/>
      <c r="H62" s="94"/>
      <c r="I62" s="151"/>
    </row>
    <row r="63" spans="2:11" ht="15" customHeight="1">
      <c r="B63" s="144"/>
      <c r="C63" s="153"/>
      <c r="D63" s="146"/>
      <c r="E63" s="146"/>
      <c r="F63" s="147"/>
      <c r="I63" s="151"/>
    </row>
    <row r="64" spans="2:11" ht="15" customHeight="1">
      <c r="B64" s="144"/>
      <c r="C64" s="154"/>
      <c r="D64" s="146"/>
      <c r="E64" s="146"/>
      <c r="F64" s="147"/>
    </row>
    <row r="65" spans="2:8" ht="15" customHeight="1">
      <c r="B65" s="144"/>
      <c r="C65" s="149"/>
      <c r="D65" s="155"/>
      <c r="E65" s="155"/>
      <c r="F65" s="147"/>
    </row>
    <row r="66" spans="2:8" ht="15" customHeight="1">
      <c r="B66" s="144"/>
      <c r="C66" s="156"/>
      <c r="D66" s="146"/>
      <c r="E66" s="146"/>
      <c r="F66" s="147"/>
      <c r="H66" s="151"/>
    </row>
    <row r="67" spans="2:8" ht="15" customHeight="1">
      <c r="B67" s="157"/>
      <c r="C67" s="156"/>
      <c r="D67" s="158"/>
      <c r="E67" s="158"/>
      <c r="F67" s="147"/>
      <c r="G67" s="99" t="s">
        <v>56</v>
      </c>
    </row>
    <row r="68" spans="2:8" ht="15" customHeight="1">
      <c r="B68" s="157"/>
      <c r="C68" s="156"/>
      <c r="D68" s="146"/>
      <c r="E68" s="146"/>
      <c r="F68" s="147"/>
    </row>
    <row r="69" spans="2:8" ht="15" customHeight="1">
      <c r="B69" s="157"/>
      <c r="C69" s="156"/>
      <c r="D69" s="640"/>
      <c r="E69" s="640"/>
      <c r="F69" s="640"/>
      <c r="G69" s="640"/>
    </row>
    <row r="70" spans="2:8" ht="12" customHeight="1">
      <c r="B70" s="156"/>
      <c r="C70" s="159"/>
      <c r="D70" s="159"/>
      <c r="E70" s="159"/>
      <c r="F70" s="159"/>
      <c r="G70" s="159"/>
    </row>
    <row r="71" spans="2:8" ht="15" customHeight="1">
      <c r="B71" s="160"/>
      <c r="C71" s="159"/>
      <c r="D71" s="159"/>
      <c r="E71" s="159"/>
      <c r="F71" s="159"/>
      <c r="G71" s="159"/>
    </row>
    <row r="72" spans="2:8" ht="13.5" customHeight="1">
      <c r="B72" s="160"/>
      <c r="C72" s="161"/>
      <c r="D72" s="161"/>
      <c r="E72" s="161"/>
      <c r="F72" s="161"/>
      <c r="G72" s="161"/>
      <c r="H72" s="94"/>
    </row>
    <row r="73" spans="2:8">
      <c r="B73" s="162"/>
    </row>
    <row r="74" spans="2:8" ht="11.25" customHeight="1">
      <c r="B74" s="163"/>
      <c r="C74" s="163"/>
      <c r="D74" s="163"/>
    </row>
  </sheetData>
  <mergeCells count="4">
    <mergeCell ref="B3:G3"/>
    <mergeCell ref="B44:G44"/>
    <mergeCell ref="B45:G45"/>
    <mergeCell ref="D69:G69"/>
  </mergeCells>
  <conditionalFormatting sqref="G53:G61 G26 G7:G24 G28:G40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K60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25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7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07" customWidth="1"/>
    <col min="2" max="2" width="5.28515625" style="107" customWidth="1"/>
    <col min="3" max="3" width="69.7109375" style="107" customWidth="1"/>
    <col min="4" max="4" width="17.42578125" style="107" customWidth="1"/>
    <col min="5" max="5" width="18.140625" style="107" customWidth="1"/>
    <col min="6" max="6" width="18" style="107" customWidth="1"/>
    <col min="7" max="7" width="20.28515625" style="107" customWidth="1"/>
    <col min="8" max="8" width="10.5703125" style="107" customWidth="1"/>
    <col min="9" max="16384" width="11.5703125" style="107"/>
  </cols>
  <sheetData>
    <row r="1" spans="1:8" ht="10.5" customHeight="1">
      <c r="G1" s="2"/>
    </row>
    <row r="2" spans="1:8" ht="15.6" customHeight="1">
      <c r="B2" s="633" t="s">
        <v>95</v>
      </c>
      <c r="C2" s="633"/>
      <c r="D2" s="633"/>
      <c r="E2" s="633"/>
      <c r="F2" s="633"/>
      <c r="G2" s="633"/>
    </row>
    <row r="3" spans="1:8" ht="15.6" customHeight="1" thickBot="1">
      <c r="B3" s="3"/>
      <c r="C3" s="3"/>
      <c r="D3" s="3"/>
      <c r="E3" s="3"/>
      <c r="F3" s="3"/>
      <c r="G3" s="3"/>
    </row>
    <row r="4" spans="1:8" ht="16.5" customHeight="1" thickBot="1">
      <c r="A4" s="164"/>
      <c r="B4" s="634" t="s">
        <v>96</v>
      </c>
      <c r="C4" s="635"/>
      <c r="D4" s="635"/>
      <c r="E4" s="635"/>
      <c r="F4" s="635"/>
      <c r="G4" s="636"/>
    </row>
    <row r="5" spans="1:8" ht="15.75" customHeight="1">
      <c r="B5" s="165"/>
      <c r="C5" s="5" t="s">
        <v>97</v>
      </c>
      <c r="D5" s="6"/>
      <c r="E5" s="6"/>
      <c r="F5" s="7" t="s">
        <v>4</v>
      </c>
      <c r="G5" s="8" t="s">
        <v>4</v>
      </c>
    </row>
    <row r="6" spans="1:8" ht="14.25">
      <c r="B6" s="166"/>
      <c r="C6" s="10" t="s">
        <v>5</v>
      </c>
      <c r="D6" s="11" t="s">
        <v>6</v>
      </c>
      <c r="E6" s="11" t="s">
        <v>7</v>
      </c>
      <c r="F6" s="12" t="s">
        <v>8</v>
      </c>
      <c r="G6" s="13" t="s">
        <v>8</v>
      </c>
    </row>
    <row r="7" spans="1:8" ht="15" thickBot="1">
      <c r="B7" s="167"/>
      <c r="C7" s="15"/>
      <c r="D7" s="16" t="s">
        <v>9</v>
      </c>
      <c r="E7" s="16" t="s">
        <v>10</v>
      </c>
      <c r="F7" s="17" t="s">
        <v>11</v>
      </c>
      <c r="G7" s="18" t="s">
        <v>12</v>
      </c>
    </row>
    <row r="8" spans="1:8" ht="20.100000000000001" customHeight="1" thickBot="1">
      <c r="B8" s="168"/>
      <c r="C8" s="169" t="s">
        <v>98</v>
      </c>
      <c r="D8" s="170"/>
      <c r="E8" s="170"/>
      <c r="F8" s="171"/>
      <c r="G8" s="172"/>
    </row>
    <row r="9" spans="1:8" ht="20.100000000000001" customHeight="1">
      <c r="B9" s="173" t="s">
        <v>14</v>
      </c>
      <c r="C9" s="174" t="s">
        <v>99</v>
      </c>
      <c r="D9" s="175">
        <v>351.99</v>
      </c>
      <c r="E9" s="175">
        <v>352.38</v>
      </c>
      <c r="F9" s="176">
        <f>E9-D9</f>
        <v>0.38999999999998636</v>
      </c>
      <c r="G9" s="177">
        <f>(E9*100/D9)-100</f>
        <v>0.11079860223301807</v>
      </c>
    </row>
    <row r="10" spans="1:8" ht="20.100000000000001" customHeight="1">
      <c r="B10" s="178" t="s">
        <v>14</v>
      </c>
      <c r="C10" s="30" t="s">
        <v>100</v>
      </c>
      <c r="D10" s="31">
        <v>333.35</v>
      </c>
      <c r="E10" s="31">
        <v>333.15</v>
      </c>
      <c r="F10" s="27">
        <f t="shared" ref="F10:F12" si="0">E10-D10</f>
        <v>-0.20000000000004547</v>
      </c>
      <c r="G10" s="32">
        <f t="shared" ref="G10:G11" si="1">(E10*100/D10)-100</f>
        <v>-5.999700015000542E-2</v>
      </c>
      <c r="H10" s="179"/>
    </row>
    <row r="11" spans="1:8" ht="20.100000000000001" customHeight="1">
      <c r="B11" s="178" t="s">
        <v>14</v>
      </c>
      <c r="C11" s="30" t="s">
        <v>101</v>
      </c>
      <c r="D11" s="31">
        <v>358.75</v>
      </c>
      <c r="E11" s="31">
        <v>367.31</v>
      </c>
      <c r="F11" s="27">
        <f t="shared" si="0"/>
        <v>8.5600000000000023</v>
      </c>
      <c r="G11" s="32">
        <f t="shared" si="1"/>
        <v>2.3860627177700309</v>
      </c>
      <c r="H11" s="179"/>
    </row>
    <row r="12" spans="1:8" ht="20.100000000000001" customHeight="1" thickBot="1">
      <c r="B12" s="178" t="s">
        <v>14</v>
      </c>
      <c r="C12" s="30" t="s">
        <v>102</v>
      </c>
      <c r="D12" s="31">
        <v>179.83</v>
      </c>
      <c r="E12" s="31">
        <v>179.99</v>
      </c>
      <c r="F12" s="27">
        <f t="shared" si="0"/>
        <v>0.15999999999999659</v>
      </c>
      <c r="G12" s="41">
        <f>(E12*100/D12)-100</f>
        <v>8.8972918867810336E-2</v>
      </c>
    </row>
    <row r="13" spans="1:8" ht="20.100000000000001" customHeight="1" thickBot="1">
      <c r="B13" s="180"/>
      <c r="C13" s="181" t="s">
        <v>103</v>
      </c>
      <c r="D13" s="182"/>
      <c r="E13" s="182"/>
      <c r="F13" s="183"/>
      <c r="G13" s="184"/>
    </row>
    <row r="14" spans="1:8" ht="20.100000000000001" customHeight="1">
      <c r="B14" s="178" t="s">
        <v>14</v>
      </c>
      <c r="C14" s="54" t="s">
        <v>104</v>
      </c>
      <c r="D14" s="31">
        <v>631.79</v>
      </c>
      <c r="E14" s="31">
        <v>631.79</v>
      </c>
      <c r="F14" s="27">
        <f t="shared" ref="F14:F17" si="2">E14-D14</f>
        <v>0</v>
      </c>
      <c r="G14" s="41">
        <f>(E14*100/D14)-100</f>
        <v>0</v>
      </c>
    </row>
    <row r="15" spans="1:8" ht="20.100000000000001" customHeight="1">
      <c r="B15" s="178" t="s">
        <v>14</v>
      </c>
      <c r="C15" s="54" t="s">
        <v>105</v>
      </c>
      <c r="D15" s="31">
        <v>604.24</v>
      </c>
      <c r="E15" s="31">
        <v>604.33000000000004</v>
      </c>
      <c r="F15" s="27">
        <f t="shared" si="2"/>
        <v>9.0000000000031832E-2</v>
      </c>
      <c r="G15" s="41">
        <f>(E15*100/D15)-100</f>
        <v>1.4894743810415889E-2</v>
      </c>
    </row>
    <row r="16" spans="1:8" ht="20.100000000000001" customHeight="1">
      <c r="B16" s="178" t="s">
        <v>14</v>
      </c>
      <c r="C16" s="54" t="s">
        <v>106</v>
      </c>
      <c r="D16" s="31">
        <v>616.74</v>
      </c>
      <c r="E16" s="31">
        <v>616.92999999999995</v>
      </c>
      <c r="F16" s="27">
        <f t="shared" si="2"/>
        <v>0.18999999999994088</v>
      </c>
      <c r="G16" s="41">
        <f>(E16*100/D16)-100</f>
        <v>3.0807147258144596E-2</v>
      </c>
    </row>
    <row r="17" spans="2:12" ht="20.100000000000001" customHeight="1" thickBot="1">
      <c r="B17" s="178" t="s">
        <v>14</v>
      </c>
      <c r="C17" s="54" t="s">
        <v>107</v>
      </c>
      <c r="D17" s="31">
        <v>591.74</v>
      </c>
      <c r="E17" s="31">
        <v>591.74</v>
      </c>
      <c r="F17" s="27">
        <f t="shared" si="2"/>
        <v>0</v>
      </c>
      <c r="G17" s="41">
        <f>(E17*100/D17)-100</f>
        <v>0</v>
      </c>
      <c r="H17" s="185"/>
    </row>
    <row r="18" spans="2:12" ht="20.100000000000001" customHeight="1" thickBot="1">
      <c r="B18" s="180"/>
      <c r="C18" s="186" t="s">
        <v>108</v>
      </c>
      <c r="D18" s="182"/>
      <c r="E18" s="182"/>
      <c r="F18" s="183"/>
      <c r="G18" s="184"/>
    </row>
    <row r="19" spans="2:12" ht="20.100000000000001" customHeight="1">
      <c r="B19" s="187" t="s">
        <v>14</v>
      </c>
      <c r="C19" s="54" t="s">
        <v>109</v>
      </c>
      <c r="D19" s="31">
        <v>165.95</v>
      </c>
      <c r="E19" s="31">
        <v>165.71</v>
      </c>
      <c r="F19" s="27">
        <f t="shared" ref="F19:F23" si="3">E19-D19</f>
        <v>-0.23999999999998067</v>
      </c>
      <c r="G19" s="41">
        <f>(E19*100/D19)-100</f>
        <v>-0.14462187405844418</v>
      </c>
    </row>
    <row r="20" spans="2:12" ht="20.100000000000001" customHeight="1">
      <c r="B20" s="178" t="s">
        <v>14</v>
      </c>
      <c r="C20" s="54" t="s">
        <v>110</v>
      </c>
      <c r="D20" s="31">
        <v>158.15</v>
      </c>
      <c r="E20" s="31">
        <v>157.13999999999999</v>
      </c>
      <c r="F20" s="188">
        <f t="shared" si="3"/>
        <v>-1.0100000000000193</v>
      </c>
      <c r="G20" s="32">
        <f>(E20*100/D20)-100</f>
        <v>-0.63863420803036774</v>
      </c>
    </row>
    <row r="21" spans="2:12" ht="20.100000000000001" customHeight="1">
      <c r="B21" s="178" t="s">
        <v>14</v>
      </c>
      <c r="C21" s="54" t="s">
        <v>111</v>
      </c>
      <c r="D21" s="31">
        <v>158.56</v>
      </c>
      <c r="E21" s="31">
        <v>158.47</v>
      </c>
      <c r="F21" s="27">
        <f t="shared" si="3"/>
        <v>-9.0000000000003411E-2</v>
      </c>
      <c r="G21" s="32">
        <f>(E21*100/D21)-100</f>
        <v>-5.67608476286523E-2</v>
      </c>
      <c r="L21" s="189"/>
    </row>
    <row r="22" spans="2:12" ht="20.100000000000001" customHeight="1">
      <c r="B22" s="178" t="s">
        <v>14</v>
      </c>
      <c r="C22" s="54" t="s">
        <v>112</v>
      </c>
      <c r="D22" s="31">
        <v>155.80000000000001</v>
      </c>
      <c r="E22" s="31">
        <v>155.75</v>
      </c>
      <c r="F22" s="27">
        <f t="shared" si="3"/>
        <v>-5.0000000000011369E-2</v>
      </c>
      <c r="G22" s="32">
        <f>(E22*100/D22)-100</f>
        <v>-3.2092426187432466E-2</v>
      </c>
      <c r="H22" s="185"/>
    </row>
    <row r="23" spans="2:12" ht="20.100000000000001" customHeight="1" thickBot="1">
      <c r="B23" s="178" t="s">
        <v>14</v>
      </c>
      <c r="C23" s="190" t="s">
        <v>113</v>
      </c>
      <c r="D23" s="31">
        <v>28.16</v>
      </c>
      <c r="E23" s="31">
        <v>28.16</v>
      </c>
      <c r="F23" s="188">
        <f t="shared" si="3"/>
        <v>0</v>
      </c>
      <c r="G23" s="32">
        <f>(E23*100/D23)-100</f>
        <v>0</v>
      </c>
    </row>
    <row r="24" spans="2:12" ht="20.100000000000001" customHeight="1" thickBot="1">
      <c r="B24" s="180"/>
      <c r="C24" s="186" t="s">
        <v>114</v>
      </c>
      <c r="D24" s="182"/>
      <c r="E24" s="182"/>
      <c r="F24" s="183"/>
      <c r="G24" s="191"/>
    </row>
    <row r="25" spans="2:12" ht="20.100000000000001" customHeight="1">
      <c r="B25" s="192" t="s">
        <v>115</v>
      </c>
      <c r="C25" s="115" t="s">
        <v>116</v>
      </c>
      <c r="D25" s="116">
        <v>152.22999999999999</v>
      </c>
      <c r="E25" s="116">
        <v>144.96</v>
      </c>
      <c r="F25" s="117">
        <f t="shared" ref="F25:F27" si="4">E25-D25</f>
        <v>-7.2699999999999818</v>
      </c>
      <c r="G25" s="118">
        <f>(E25*100/D25)-100</f>
        <v>-4.7756683965052815</v>
      </c>
    </row>
    <row r="26" spans="2:12" ht="20.100000000000001" customHeight="1">
      <c r="B26" s="192" t="s">
        <v>115</v>
      </c>
      <c r="C26" s="115" t="s">
        <v>117</v>
      </c>
      <c r="D26" s="116">
        <v>140.56</v>
      </c>
      <c r="E26" s="116">
        <v>135.16999999999999</v>
      </c>
      <c r="F26" s="117">
        <f t="shared" si="4"/>
        <v>-5.3900000000000148</v>
      </c>
      <c r="G26" s="118">
        <f>(E26*100/D26)-100</f>
        <v>-3.8346613545816837</v>
      </c>
    </row>
    <row r="27" spans="2:12" ht="20.100000000000001" customHeight="1" thickBot="1">
      <c r="B27" s="192" t="s">
        <v>115</v>
      </c>
      <c r="C27" s="115" t="s">
        <v>118</v>
      </c>
      <c r="D27" s="116">
        <v>153.11000000000001</v>
      </c>
      <c r="E27" s="116">
        <v>145.69</v>
      </c>
      <c r="F27" s="117">
        <f t="shared" si="4"/>
        <v>-7.4200000000000159</v>
      </c>
      <c r="G27" s="118">
        <f>(E27*100/D27)-100</f>
        <v>-4.8461890144340742</v>
      </c>
    </row>
    <row r="28" spans="2:12" ht="20.100000000000001" customHeight="1" thickBot="1">
      <c r="B28" s="180"/>
      <c r="C28" s="193" t="s">
        <v>119</v>
      </c>
      <c r="D28" s="182"/>
      <c r="E28" s="182"/>
      <c r="F28" s="183"/>
      <c r="G28" s="191"/>
    </row>
    <row r="29" spans="2:12" ht="20.100000000000001" customHeight="1">
      <c r="B29" s="192" t="s">
        <v>41</v>
      </c>
      <c r="C29" s="115" t="s">
        <v>120</v>
      </c>
      <c r="D29" s="116">
        <v>88.19</v>
      </c>
      <c r="E29" s="116">
        <v>88.22</v>
      </c>
      <c r="F29" s="117">
        <f t="shared" ref="F29:F31" si="5">E29-D29</f>
        <v>3.0000000000001137E-2</v>
      </c>
      <c r="G29" s="118">
        <f>(E29*100/D29)-100</f>
        <v>3.4017462297313728E-2</v>
      </c>
    </row>
    <row r="30" spans="2:12" ht="20.100000000000001" customHeight="1">
      <c r="B30" s="192" t="s">
        <v>41</v>
      </c>
      <c r="C30" s="194" t="s">
        <v>121</v>
      </c>
      <c r="D30" s="195">
        <v>0.72</v>
      </c>
      <c r="E30" s="195">
        <v>0.72</v>
      </c>
      <c r="F30" s="117">
        <f t="shared" si="5"/>
        <v>0</v>
      </c>
      <c r="G30" s="118">
        <f>(E30*100/D30)-100</f>
        <v>0</v>
      </c>
    </row>
    <row r="31" spans="2:12" ht="20.100000000000001" customHeight="1" thickBot="1">
      <c r="B31" s="192" t="s">
        <v>41</v>
      </c>
      <c r="C31" s="196" t="s">
        <v>122</v>
      </c>
      <c r="D31" s="197">
        <v>0.61</v>
      </c>
      <c r="E31" s="197">
        <v>0.62</v>
      </c>
      <c r="F31" s="117">
        <f t="shared" si="5"/>
        <v>1.0000000000000009E-2</v>
      </c>
      <c r="G31" s="118">
        <f>(E31*100/D31)-100</f>
        <v>1.6393442622950829</v>
      </c>
    </row>
    <row r="32" spans="2:12" ht="20.100000000000001" customHeight="1" thickBot="1">
      <c r="B32" s="180"/>
      <c r="C32" s="186" t="s">
        <v>123</v>
      </c>
      <c r="D32" s="182"/>
      <c r="E32" s="182"/>
      <c r="F32" s="183"/>
      <c r="G32" s="191"/>
    </row>
    <row r="33" spans="2:7" ht="20.100000000000001" customHeight="1" thickBot="1">
      <c r="B33" s="198" t="s">
        <v>20</v>
      </c>
      <c r="C33" s="196" t="s">
        <v>124</v>
      </c>
      <c r="D33" s="116">
        <v>215.47</v>
      </c>
      <c r="E33" s="116">
        <v>218.8</v>
      </c>
      <c r="F33" s="117">
        <f>E33-D33</f>
        <v>3.3300000000000125</v>
      </c>
      <c r="G33" s="118">
        <f>(E33*100/D33)-100</f>
        <v>1.5454587645611895</v>
      </c>
    </row>
    <row r="34" spans="2:7" ht="20.100000000000001" customHeight="1" thickBot="1">
      <c r="B34" s="199"/>
      <c r="C34" s="186" t="s">
        <v>125</v>
      </c>
      <c r="D34" s="182"/>
      <c r="E34" s="182"/>
      <c r="F34" s="183"/>
      <c r="G34" s="191"/>
    </row>
    <row r="35" spans="2:7" ht="20.100000000000001" customHeight="1">
      <c r="B35" s="200" t="s">
        <v>47</v>
      </c>
      <c r="C35" s="201" t="s">
        <v>126</v>
      </c>
      <c r="D35" s="202">
        <v>68.569999999999993</v>
      </c>
      <c r="E35" s="202">
        <v>70.98</v>
      </c>
      <c r="F35" s="52">
        <f>E35-D35</f>
        <v>2.4100000000000108</v>
      </c>
      <c r="G35" s="203">
        <f>(E35*100/D35)-100</f>
        <v>3.5146565553449136</v>
      </c>
    </row>
    <row r="36" spans="2:7" ht="20.100000000000001" customHeight="1" thickBot="1">
      <c r="B36" s="204" t="s">
        <v>47</v>
      </c>
      <c r="C36" s="205" t="s">
        <v>127</v>
      </c>
      <c r="D36" s="206">
        <v>349.3</v>
      </c>
      <c r="E36" s="206">
        <v>351.04</v>
      </c>
      <c r="F36" s="207">
        <f>E36-D36</f>
        <v>1.7400000000000091</v>
      </c>
      <c r="G36" s="208">
        <f>(E36*100/D36)-100</f>
        <v>0.49813913541368038</v>
      </c>
    </row>
    <row r="37" spans="2:7" ht="20.100000000000001" customHeight="1" thickBot="1">
      <c r="B37" s="209" t="s">
        <v>45</v>
      </c>
      <c r="C37" s="210" t="s">
        <v>128</v>
      </c>
      <c r="D37" s="641" t="s">
        <v>129</v>
      </c>
      <c r="E37" s="642"/>
      <c r="F37" s="642"/>
      <c r="G37" s="643"/>
    </row>
    <row r="38" spans="2:7" ht="20.100000000000001" customHeight="1" thickBot="1">
      <c r="B38" s="199"/>
      <c r="C38" s="186" t="s">
        <v>130</v>
      </c>
      <c r="D38" s="182"/>
      <c r="E38" s="182"/>
      <c r="F38" s="183"/>
      <c r="G38" s="191"/>
    </row>
    <row r="39" spans="2:7" ht="20.100000000000001" customHeight="1" thickBot="1">
      <c r="B39" s="209" t="s">
        <v>29</v>
      </c>
      <c r="C39" s="210" t="s">
        <v>131</v>
      </c>
      <c r="D39" s="641" t="s">
        <v>132</v>
      </c>
      <c r="E39" s="642"/>
      <c r="F39" s="642"/>
      <c r="G39" s="643"/>
    </row>
    <row r="40" spans="2:7" ht="14.25">
      <c r="B40" s="74" t="s">
        <v>51</v>
      </c>
      <c r="C40" s="75"/>
      <c r="D40" s="75"/>
      <c r="E40" s="75"/>
      <c r="F40" s="75"/>
      <c r="G40" s="164"/>
    </row>
    <row r="41" spans="2:7" ht="14.25">
      <c r="B41" s="77" t="s">
        <v>133</v>
      </c>
      <c r="C41" s="75"/>
      <c r="D41" s="75"/>
      <c r="E41" s="75"/>
      <c r="F41" s="75"/>
      <c r="G41" s="164"/>
    </row>
    <row r="42" spans="2:7" ht="12" customHeight="1">
      <c r="B42" s="77" t="s">
        <v>134</v>
      </c>
      <c r="C42" s="75"/>
      <c r="D42" s="75"/>
      <c r="E42" s="75"/>
      <c r="F42" s="75"/>
      <c r="G42" s="164"/>
    </row>
    <row r="43" spans="2:7" ht="19.899999999999999" customHeight="1">
      <c r="B43" s="77"/>
      <c r="C43" s="75"/>
      <c r="D43" s="75"/>
      <c r="E43" s="75"/>
      <c r="F43" s="75"/>
      <c r="G43" s="164"/>
    </row>
    <row r="44" spans="2:7" ht="17.45" customHeight="1">
      <c r="B44" s="637" t="s">
        <v>55</v>
      </c>
      <c r="C44" s="637"/>
      <c r="D44" s="637"/>
      <c r="E44" s="637"/>
      <c r="F44" s="637"/>
      <c r="G44" s="63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11"/>
    </row>
    <row r="50" spans="2:9" ht="39" customHeight="1">
      <c r="H50" s="211"/>
    </row>
    <row r="51" spans="2:9" ht="18.75" customHeight="1">
      <c r="H51" s="211"/>
    </row>
    <row r="52" spans="2:9" ht="18.75" customHeight="1">
      <c r="H52" s="211"/>
    </row>
    <row r="53" spans="2:9" ht="13.5" customHeight="1">
      <c r="H53" s="211"/>
    </row>
    <row r="54" spans="2:9" ht="15" customHeight="1">
      <c r="B54" s="212"/>
      <c r="C54" s="212"/>
      <c r="D54" s="213"/>
      <c r="E54" s="213"/>
      <c r="F54" s="212"/>
      <c r="G54" s="212"/>
    </row>
    <row r="55" spans="2:9" ht="11.25" customHeight="1">
      <c r="B55" s="212"/>
      <c r="C55" s="212"/>
      <c r="D55" s="212"/>
      <c r="E55" s="212"/>
      <c r="F55" s="212"/>
    </row>
    <row r="56" spans="2:9" ht="13.5" customHeight="1">
      <c r="B56" s="212"/>
      <c r="C56" s="212"/>
      <c r="D56" s="214"/>
      <c r="E56" s="214"/>
      <c r="F56" s="215"/>
      <c r="G56" s="215"/>
      <c r="I56" s="216"/>
    </row>
    <row r="57" spans="2:9" ht="15" customHeight="1">
      <c r="B57" s="217"/>
      <c r="C57" s="218"/>
      <c r="D57" s="219"/>
      <c r="E57" s="219"/>
      <c r="F57" s="220"/>
      <c r="G57" s="219"/>
      <c r="I57" s="216"/>
    </row>
    <row r="58" spans="2:9" ht="15" customHeight="1">
      <c r="B58" s="217"/>
      <c r="C58" s="218"/>
      <c r="D58" s="219"/>
      <c r="E58" s="219"/>
      <c r="F58" s="220"/>
      <c r="G58" s="219"/>
      <c r="I58" s="216"/>
    </row>
    <row r="59" spans="2:9" ht="15" customHeight="1">
      <c r="B59" s="217"/>
      <c r="C59" s="218"/>
      <c r="D59" s="219"/>
      <c r="E59" s="219"/>
      <c r="F59" s="220"/>
      <c r="G59" s="219"/>
      <c r="I59" s="216"/>
    </row>
    <row r="60" spans="2:9" ht="15" customHeight="1">
      <c r="B60" s="217"/>
      <c r="C60" s="218"/>
      <c r="D60" s="219"/>
      <c r="E60" s="219"/>
      <c r="F60" s="220"/>
    </row>
    <row r="69" spans="7:7">
      <c r="G69" s="99"/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Pict="0" r:id="rId5">
            <anchor moveWithCells="1">
              <from>
                <xdr:col>1</xdr:col>
                <xdr:colOff>104775</xdr:colOff>
                <xdr:row>45</xdr:row>
                <xdr:rowOff>152400</xdr:rowOff>
              </from>
              <to>
                <xdr:col>6</xdr:col>
                <xdr:colOff>1333500</xdr:colOff>
                <xdr:row>67</xdr:row>
                <xdr:rowOff>76200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8"/>
  <sheetViews>
    <sheetView showGridLines="0" topLeftCell="A7" zoomScaleNormal="100" zoomScaleSheetLayoutView="90" workbookViewId="0">
      <selection activeCell="L13" sqref="L13"/>
    </sheetView>
  </sheetViews>
  <sheetFormatPr baseColWidth="10" defaultColWidth="8.85546875" defaultRowHeight="11.25"/>
  <cols>
    <col min="1" max="1" width="2.7109375" style="221" customWidth="1"/>
    <col min="2" max="2" width="26.140625" style="221" customWidth="1"/>
    <col min="3" max="3" width="27.140625" style="221" customWidth="1"/>
    <col min="4" max="4" width="16.5703125" style="221" customWidth="1"/>
    <col min="5" max="5" width="15" style="221" customWidth="1"/>
    <col min="6" max="6" width="13.5703125" style="221" customWidth="1"/>
    <col min="7" max="7" width="6.140625" style="221" customWidth="1"/>
    <col min="8" max="16384" width="8.85546875" style="221"/>
  </cols>
  <sheetData>
    <row r="1" spans="2:7" ht="54.75" customHeight="1">
      <c r="G1" s="222"/>
    </row>
    <row r="2" spans="2:7" ht="36.75" customHeight="1">
      <c r="B2" s="646" t="s">
        <v>135</v>
      </c>
      <c r="C2" s="646"/>
      <c r="D2" s="646"/>
      <c r="E2" s="646"/>
      <c r="F2" s="646"/>
    </row>
    <row r="3" spans="2:7" ht="14.25" customHeight="1">
      <c r="B3" s="223"/>
      <c r="C3" s="223"/>
      <c r="D3" s="223"/>
      <c r="E3" s="223"/>
      <c r="F3" s="223"/>
    </row>
    <row r="4" spans="2:7" ht="19.899999999999999" customHeight="1">
      <c r="B4" s="633" t="s">
        <v>136</v>
      </c>
      <c r="C4" s="633"/>
      <c r="D4" s="633"/>
      <c r="E4" s="633"/>
      <c r="F4" s="633"/>
    </row>
    <row r="5" spans="2:7" ht="15.75" customHeight="1" thickBot="1">
      <c r="B5" s="3"/>
      <c r="C5" s="3"/>
      <c r="D5" s="3"/>
      <c r="E5" s="3"/>
      <c r="F5" s="3"/>
    </row>
    <row r="6" spans="2:7" ht="19.899999999999999" customHeight="1" thickBot="1">
      <c r="B6" s="634" t="s">
        <v>137</v>
      </c>
      <c r="C6" s="635"/>
      <c r="D6" s="635"/>
      <c r="E6" s="635"/>
      <c r="F6" s="636"/>
    </row>
    <row r="7" spans="2:7" ht="12" customHeight="1">
      <c r="B7" s="647" t="s">
        <v>138</v>
      </c>
      <c r="C7" s="647"/>
      <c r="D7" s="647"/>
      <c r="E7" s="647"/>
      <c r="F7" s="647"/>
      <c r="G7" s="224"/>
    </row>
    <row r="8" spans="2:7" ht="19.899999999999999" customHeight="1">
      <c r="B8" s="648" t="s">
        <v>139</v>
      </c>
      <c r="C8" s="648"/>
      <c r="D8" s="648"/>
      <c r="E8" s="648"/>
      <c r="F8" s="648"/>
      <c r="G8" s="224"/>
    </row>
    <row r="9" spans="2:7" ht="19.899999999999999" customHeight="1">
      <c r="B9" s="644" t="s">
        <v>140</v>
      </c>
      <c r="C9" s="644"/>
      <c r="D9" s="644"/>
      <c r="E9" s="644"/>
      <c r="F9" s="644"/>
    </row>
    <row r="10" spans="2:7" ht="19.899999999999999" customHeight="1" thickBot="1">
      <c r="B10" s="645"/>
      <c r="C10" s="645"/>
      <c r="D10" s="645"/>
      <c r="E10" s="645"/>
      <c r="F10" s="645"/>
    </row>
    <row r="11" spans="2:7" ht="39" customHeight="1" thickBot="1">
      <c r="B11" s="225" t="s">
        <v>141</v>
      </c>
      <c r="C11" s="226" t="s">
        <v>142</v>
      </c>
      <c r="D11" s="226" t="s">
        <v>143</v>
      </c>
      <c r="E11" s="226" t="s">
        <v>144</v>
      </c>
      <c r="F11" s="226" t="s">
        <v>145</v>
      </c>
    </row>
    <row r="12" spans="2:7" ht="15" customHeight="1">
      <c r="B12" s="227" t="s">
        <v>146</v>
      </c>
      <c r="C12" s="228" t="s">
        <v>147</v>
      </c>
      <c r="D12" s="229">
        <v>195</v>
      </c>
      <c r="E12" s="229">
        <v>200</v>
      </c>
      <c r="F12" s="230">
        <v>5</v>
      </c>
    </row>
    <row r="13" spans="2:7" ht="15" customHeight="1">
      <c r="B13" s="231"/>
      <c r="C13" s="228" t="s">
        <v>148</v>
      </c>
      <c r="D13" s="229">
        <v>190</v>
      </c>
      <c r="E13" s="229">
        <v>194</v>
      </c>
      <c r="F13" s="230">
        <v>4</v>
      </c>
    </row>
    <row r="14" spans="2:7" ht="15" customHeight="1">
      <c r="B14" s="231"/>
      <c r="C14" s="228" t="s">
        <v>149</v>
      </c>
      <c r="D14" s="229">
        <v>221</v>
      </c>
      <c r="E14" s="229">
        <v>230</v>
      </c>
      <c r="F14" s="230">
        <v>9</v>
      </c>
    </row>
    <row r="15" spans="2:7" ht="15" customHeight="1">
      <c r="B15" s="231"/>
      <c r="C15" s="228" t="s">
        <v>150</v>
      </c>
      <c r="D15" s="229">
        <v>190.06</v>
      </c>
      <c r="E15" s="229">
        <v>197.4</v>
      </c>
      <c r="F15" s="230">
        <v>7.34</v>
      </c>
    </row>
    <row r="16" spans="2:7" ht="15" customHeight="1">
      <c r="B16" s="231"/>
      <c r="C16" s="228" t="s">
        <v>151</v>
      </c>
      <c r="D16" s="229">
        <v>215</v>
      </c>
      <c r="E16" s="229">
        <v>225</v>
      </c>
      <c r="F16" s="230">
        <v>10</v>
      </c>
    </row>
    <row r="17" spans="2:6" ht="15" customHeight="1">
      <c r="B17" s="231"/>
      <c r="C17" s="228" t="s">
        <v>152</v>
      </c>
      <c r="D17" s="229">
        <v>195</v>
      </c>
      <c r="E17" s="229">
        <v>198</v>
      </c>
      <c r="F17" s="230">
        <v>3</v>
      </c>
    </row>
    <row r="18" spans="2:6" ht="15" customHeight="1">
      <c r="B18" s="231"/>
      <c r="C18" s="228" t="s">
        <v>153</v>
      </c>
      <c r="D18" s="229">
        <v>204</v>
      </c>
      <c r="E18" s="229">
        <v>210</v>
      </c>
      <c r="F18" s="230">
        <v>6</v>
      </c>
    </row>
    <row r="19" spans="2:6" ht="15" customHeight="1">
      <c r="B19" s="231"/>
      <c r="C19" s="228" t="s">
        <v>154</v>
      </c>
      <c r="D19" s="229">
        <v>193.6</v>
      </c>
      <c r="E19" s="229">
        <v>196.8</v>
      </c>
      <c r="F19" s="230">
        <v>3.2</v>
      </c>
    </row>
    <row r="20" spans="2:6" ht="15" customHeight="1">
      <c r="B20" s="231"/>
      <c r="C20" s="228" t="s">
        <v>155</v>
      </c>
      <c r="D20" s="229">
        <v>206</v>
      </c>
      <c r="E20" s="229">
        <v>212</v>
      </c>
      <c r="F20" s="230">
        <v>6</v>
      </c>
    </row>
    <row r="21" spans="2:6" ht="15" customHeight="1">
      <c r="B21" s="231"/>
      <c r="C21" s="228" t="s">
        <v>156</v>
      </c>
      <c r="D21" s="229">
        <v>195</v>
      </c>
      <c r="E21" s="229">
        <v>198</v>
      </c>
      <c r="F21" s="230">
        <v>3</v>
      </c>
    </row>
    <row r="22" spans="2:6" ht="15" customHeight="1">
      <c r="B22" s="231"/>
      <c r="C22" s="228" t="s">
        <v>157</v>
      </c>
      <c r="D22" s="229">
        <v>212</v>
      </c>
      <c r="E22" s="229">
        <v>215</v>
      </c>
      <c r="F22" s="230">
        <v>3</v>
      </c>
    </row>
    <row r="23" spans="2:6" ht="15" customHeight="1">
      <c r="B23" s="231"/>
      <c r="C23" s="228" t="s">
        <v>158</v>
      </c>
      <c r="D23" s="229">
        <v>203</v>
      </c>
      <c r="E23" s="229">
        <v>210</v>
      </c>
      <c r="F23" s="230">
        <v>7</v>
      </c>
    </row>
    <row r="24" spans="2:6" ht="15" customHeight="1">
      <c r="B24" s="231"/>
      <c r="C24" s="228" t="s">
        <v>159</v>
      </c>
      <c r="D24" s="229">
        <v>193.4</v>
      </c>
      <c r="E24" s="229">
        <v>198.6</v>
      </c>
      <c r="F24" s="230">
        <v>5.2</v>
      </c>
    </row>
    <row r="25" spans="2:6" ht="15" customHeight="1">
      <c r="B25" s="231"/>
      <c r="C25" s="228" t="s">
        <v>160</v>
      </c>
      <c r="D25" s="229">
        <v>210</v>
      </c>
      <c r="E25" s="229">
        <v>230</v>
      </c>
      <c r="F25" s="230">
        <v>20</v>
      </c>
    </row>
    <row r="26" spans="2:6" ht="15" customHeight="1">
      <c r="B26" s="231"/>
      <c r="C26" s="228" t="s">
        <v>161</v>
      </c>
      <c r="D26" s="229">
        <v>194</v>
      </c>
      <c r="E26" s="229">
        <v>197.8</v>
      </c>
      <c r="F26" s="230">
        <v>3.8</v>
      </c>
    </row>
    <row r="27" spans="2:6" ht="15" customHeight="1">
      <c r="B27" s="231"/>
      <c r="C27" s="228" t="s">
        <v>162</v>
      </c>
      <c r="D27" s="229">
        <v>191.4</v>
      </c>
      <c r="E27" s="229">
        <v>199.4</v>
      </c>
      <c r="F27" s="230">
        <v>8</v>
      </c>
    </row>
    <row r="28" spans="2:6" ht="15" customHeight="1">
      <c r="B28" s="231"/>
      <c r="C28" s="228" t="s">
        <v>163</v>
      </c>
      <c r="D28" s="229">
        <v>215</v>
      </c>
      <c r="E28" s="229">
        <v>225</v>
      </c>
      <c r="F28" s="230">
        <v>10</v>
      </c>
    </row>
    <row r="29" spans="2:6" ht="15" customHeight="1">
      <c r="B29" s="231"/>
      <c r="C29" s="228" t="s">
        <v>164</v>
      </c>
      <c r="D29" s="229">
        <v>197.8</v>
      </c>
      <c r="E29" s="229">
        <v>201</v>
      </c>
      <c r="F29" s="230">
        <v>3.2</v>
      </c>
    </row>
    <row r="30" spans="2:6" ht="15" customHeight="1">
      <c r="B30" s="231"/>
      <c r="C30" s="228" t="s">
        <v>165</v>
      </c>
      <c r="D30" s="229">
        <v>214</v>
      </c>
      <c r="E30" s="229">
        <v>222</v>
      </c>
      <c r="F30" s="230">
        <v>8</v>
      </c>
    </row>
    <row r="31" spans="2:6" ht="15" customHeight="1">
      <c r="B31" s="231"/>
      <c r="C31" s="228" t="s">
        <v>166</v>
      </c>
      <c r="D31" s="229">
        <v>188.8</v>
      </c>
      <c r="E31" s="229">
        <v>192.8</v>
      </c>
      <c r="F31" s="230">
        <v>4</v>
      </c>
    </row>
    <row r="32" spans="2:6" ht="15" customHeight="1">
      <c r="B32" s="231"/>
      <c r="C32" s="228" t="s">
        <v>167</v>
      </c>
      <c r="D32" s="229">
        <v>191.4</v>
      </c>
      <c r="E32" s="229">
        <v>196</v>
      </c>
      <c r="F32" s="230">
        <v>4.5999999999999996</v>
      </c>
    </row>
    <row r="33" spans="2:6" ht="15" customHeight="1" thickBot="1">
      <c r="B33" s="232"/>
      <c r="C33" s="233" t="s">
        <v>168</v>
      </c>
      <c r="D33" s="234">
        <v>209</v>
      </c>
      <c r="E33" s="234">
        <v>216</v>
      </c>
      <c r="F33" s="235">
        <v>7</v>
      </c>
    </row>
    <row r="34" spans="2:6">
      <c r="B34" s="227" t="s">
        <v>169</v>
      </c>
      <c r="C34" s="228" t="s">
        <v>151</v>
      </c>
      <c r="D34" s="229" t="s">
        <v>170</v>
      </c>
      <c r="E34" s="229">
        <v>260</v>
      </c>
      <c r="F34" s="230" t="s">
        <v>170</v>
      </c>
    </row>
    <row r="35" spans="2:6" ht="12.75">
      <c r="B35" s="231"/>
      <c r="C35" s="228" t="s">
        <v>171</v>
      </c>
      <c r="D35" s="229">
        <v>255</v>
      </c>
      <c r="E35" s="229">
        <v>260</v>
      </c>
      <c r="F35" s="230">
        <v>5</v>
      </c>
    </row>
    <row r="36" spans="2:6" ht="12.75">
      <c r="B36" s="231"/>
      <c r="C36" s="228" t="s">
        <v>163</v>
      </c>
      <c r="D36" s="229" t="s">
        <v>170</v>
      </c>
      <c r="E36" s="229">
        <v>260</v>
      </c>
      <c r="F36" s="230" t="s">
        <v>170</v>
      </c>
    </row>
    <row r="37" spans="2:6" ht="13.5" thickBot="1">
      <c r="B37" s="232"/>
      <c r="C37" s="233" t="s">
        <v>168</v>
      </c>
      <c r="D37" s="234">
        <v>275</v>
      </c>
      <c r="E37" s="234">
        <v>275</v>
      </c>
      <c r="F37" s="235">
        <v>0</v>
      </c>
    </row>
    <row r="38" spans="2:6">
      <c r="F38" s="99" t="s">
        <v>56</v>
      </c>
    </row>
  </sheetData>
  <mergeCells count="6">
    <mergeCell ref="B9:F10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zoomScaleNormal="100" zoomScaleSheetLayoutView="79" workbookViewId="0">
      <selection activeCell="B6" sqref="B6:F7"/>
    </sheetView>
  </sheetViews>
  <sheetFormatPr baseColWidth="10" defaultColWidth="8.85546875" defaultRowHeight="11.25"/>
  <cols>
    <col min="1" max="1" width="2.7109375" style="221" customWidth="1"/>
    <col min="2" max="2" width="26.140625" style="221" customWidth="1"/>
    <col min="3" max="3" width="25.5703125" style="221" customWidth="1"/>
    <col min="4" max="4" width="16.85546875" style="221" customWidth="1"/>
    <col min="5" max="5" width="15.140625" style="221" customWidth="1"/>
    <col min="6" max="6" width="14.42578125" style="221" customWidth="1"/>
    <col min="7" max="7" width="2.42578125" style="221" customWidth="1"/>
    <col min="8" max="16384" width="8.85546875" style="221"/>
  </cols>
  <sheetData>
    <row r="1" spans="1:8" ht="19.899999999999999" customHeight="1">
      <c r="F1" s="222"/>
    </row>
    <row r="2" spans="1:8" ht="19.899999999999999" customHeight="1" thickBot="1"/>
    <row r="3" spans="1:8" ht="19.899999999999999" customHeight="1" thickBot="1">
      <c r="A3" s="236"/>
      <c r="B3" s="634" t="s">
        <v>172</v>
      </c>
      <c r="C3" s="635"/>
      <c r="D3" s="635"/>
      <c r="E3" s="635"/>
      <c r="F3" s="636"/>
      <c r="G3" s="236"/>
    </row>
    <row r="4" spans="1:8" ht="12" customHeight="1">
      <c r="B4" s="647" t="s">
        <v>138</v>
      </c>
      <c r="C4" s="647"/>
      <c r="D4" s="647"/>
      <c r="E4" s="647"/>
      <c r="F4" s="647"/>
      <c r="G4" s="224"/>
    </row>
    <row r="5" spans="1:8" ht="19.899999999999999" customHeight="1">
      <c r="B5" s="649" t="s">
        <v>139</v>
      </c>
      <c r="C5" s="649"/>
      <c r="D5" s="649"/>
      <c r="E5" s="649"/>
      <c r="F5" s="649"/>
      <c r="G5" s="224"/>
    </row>
    <row r="6" spans="1:8" ht="19.899999999999999" customHeight="1">
      <c r="B6" s="644" t="s">
        <v>140</v>
      </c>
      <c r="C6" s="644"/>
      <c r="D6" s="644"/>
      <c r="E6" s="644"/>
      <c r="F6" s="644"/>
    </row>
    <row r="7" spans="1:8" ht="19.899999999999999" customHeight="1" thickBot="1">
      <c r="B7" s="645"/>
      <c r="C7" s="645"/>
      <c r="D7" s="645"/>
      <c r="E7" s="645"/>
      <c r="F7" s="645"/>
    </row>
    <row r="8" spans="1:8" ht="39" customHeight="1" thickBot="1">
      <c r="B8" s="225" t="s">
        <v>141</v>
      </c>
      <c r="C8" s="237" t="s">
        <v>142</v>
      </c>
      <c r="D8" s="226" t="s">
        <v>143</v>
      </c>
      <c r="E8" s="226" t="s">
        <v>144</v>
      </c>
      <c r="F8" s="226" t="s">
        <v>145</v>
      </c>
    </row>
    <row r="9" spans="1:8" ht="15" customHeight="1">
      <c r="B9" s="227" t="s">
        <v>173</v>
      </c>
      <c r="C9" s="228" t="s">
        <v>147</v>
      </c>
      <c r="D9" s="229">
        <v>172.8</v>
      </c>
      <c r="E9" s="229">
        <v>180.4</v>
      </c>
      <c r="F9" s="230">
        <v>7.6</v>
      </c>
      <c r="G9" s="238"/>
      <c r="H9" s="238"/>
    </row>
    <row r="10" spans="1:8" ht="15" customHeight="1">
      <c r="B10" s="231"/>
      <c r="C10" s="228" t="s">
        <v>148</v>
      </c>
      <c r="D10" s="229">
        <v>172</v>
      </c>
      <c r="E10" s="229">
        <v>174</v>
      </c>
      <c r="F10" s="230">
        <v>2</v>
      </c>
      <c r="G10" s="238"/>
      <c r="H10" s="238"/>
    </row>
    <row r="11" spans="1:8" ht="15" customHeight="1">
      <c r="B11" s="231"/>
      <c r="C11" s="228" t="s">
        <v>150</v>
      </c>
      <c r="D11" s="229">
        <v>173</v>
      </c>
      <c r="E11" s="229">
        <v>180</v>
      </c>
      <c r="F11" s="230">
        <v>7</v>
      </c>
      <c r="G11" s="238"/>
      <c r="H11" s="238"/>
    </row>
    <row r="12" spans="1:8" ht="15" customHeight="1">
      <c r="B12" s="231"/>
      <c r="C12" s="228" t="s">
        <v>151</v>
      </c>
      <c r="D12" s="229">
        <v>180</v>
      </c>
      <c r="E12" s="229">
        <v>190</v>
      </c>
      <c r="F12" s="230">
        <v>10</v>
      </c>
      <c r="G12" s="238"/>
      <c r="H12" s="238"/>
    </row>
    <row r="13" spans="1:8" ht="15" customHeight="1">
      <c r="B13" s="231"/>
      <c r="C13" s="228" t="s">
        <v>174</v>
      </c>
      <c r="D13" s="229">
        <v>175.3</v>
      </c>
      <c r="E13" s="229">
        <v>182.3</v>
      </c>
      <c r="F13" s="230">
        <v>7</v>
      </c>
      <c r="G13" s="238"/>
      <c r="H13" s="238"/>
    </row>
    <row r="14" spans="1:8" ht="15" customHeight="1">
      <c r="B14" s="231"/>
      <c r="C14" s="228" t="s">
        <v>171</v>
      </c>
      <c r="D14" s="229">
        <v>175</v>
      </c>
      <c r="E14" s="229">
        <v>175</v>
      </c>
      <c r="F14" s="230">
        <v>0</v>
      </c>
      <c r="G14" s="238"/>
      <c r="H14" s="238"/>
    </row>
    <row r="15" spans="1:8" ht="15" customHeight="1">
      <c r="B15" s="231"/>
      <c r="C15" s="228" t="s">
        <v>175</v>
      </c>
      <c r="D15" s="229">
        <v>192</v>
      </c>
      <c r="E15" s="229">
        <v>200</v>
      </c>
      <c r="F15" s="230">
        <v>8</v>
      </c>
      <c r="G15" s="238"/>
      <c r="H15" s="238"/>
    </row>
    <row r="16" spans="1:8" ht="15" customHeight="1">
      <c r="B16" s="231"/>
      <c r="C16" s="228" t="s">
        <v>176</v>
      </c>
      <c r="D16" s="229">
        <v>176</v>
      </c>
      <c r="E16" s="229">
        <v>183</v>
      </c>
      <c r="F16" s="230">
        <v>7</v>
      </c>
      <c r="G16" s="238"/>
      <c r="H16" s="238"/>
    </row>
    <row r="17" spans="2:8" ht="15" customHeight="1">
      <c r="B17" s="231"/>
      <c r="C17" s="228" t="s">
        <v>177</v>
      </c>
      <c r="D17" s="229">
        <v>178</v>
      </c>
      <c r="E17" s="229">
        <v>180</v>
      </c>
      <c r="F17" s="230">
        <v>2</v>
      </c>
      <c r="G17" s="238"/>
      <c r="H17" s="238"/>
    </row>
    <row r="18" spans="2:8" ht="15" customHeight="1">
      <c r="B18" s="231"/>
      <c r="C18" s="228" t="s">
        <v>152</v>
      </c>
      <c r="D18" s="229">
        <v>168</v>
      </c>
      <c r="E18" s="229">
        <v>174</v>
      </c>
      <c r="F18" s="230">
        <v>6</v>
      </c>
      <c r="G18" s="238"/>
      <c r="H18" s="238"/>
    </row>
    <row r="19" spans="2:8" ht="15" customHeight="1">
      <c r="B19" s="231"/>
      <c r="C19" s="228" t="s">
        <v>153</v>
      </c>
      <c r="D19" s="229">
        <v>180</v>
      </c>
      <c r="E19" s="229">
        <v>186</v>
      </c>
      <c r="F19" s="230">
        <v>6</v>
      </c>
      <c r="G19" s="238"/>
      <c r="H19" s="238"/>
    </row>
    <row r="20" spans="2:8" ht="15" customHeight="1">
      <c r="B20" s="231"/>
      <c r="C20" s="228" t="s">
        <v>154</v>
      </c>
      <c r="D20" s="229">
        <v>176</v>
      </c>
      <c r="E20" s="229">
        <v>185</v>
      </c>
      <c r="F20" s="230">
        <v>9</v>
      </c>
      <c r="G20" s="238"/>
      <c r="H20" s="238"/>
    </row>
    <row r="21" spans="2:8" ht="15" customHeight="1">
      <c r="B21" s="231"/>
      <c r="C21" s="228" t="s">
        <v>155</v>
      </c>
      <c r="D21" s="229">
        <v>184</v>
      </c>
      <c r="E21" s="229">
        <v>190</v>
      </c>
      <c r="F21" s="230">
        <v>6</v>
      </c>
      <c r="G21" s="238"/>
      <c r="H21" s="238"/>
    </row>
    <row r="22" spans="2:8" ht="15" customHeight="1">
      <c r="B22" s="231"/>
      <c r="C22" s="228" t="s">
        <v>157</v>
      </c>
      <c r="D22" s="229">
        <v>187</v>
      </c>
      <c r="E22" s="229">
        <v>194</v>
      </c>
      <c r="F22" s="230">
        <v>7</v>
      </c>
      <c r="G22" s="238"/>
      <c r="H22" s="238"/>
    </row>
    <row r="23" spans="2:8" ht="15" customHeight="1">
      <c r="B23" s="231"/>
      <c r="C23" s="228" t="s">
        <v>159</v>
      </c>
      <c r="D23" s="229">
        <v>175</v>
      </c>
      <c r="E23" s="229">
        <v>185</v>
      </c>
      <c r="F23" s="230">
        <v>10</v>
      </c>
      <c r="G23" s="238"/>
      <c r="H23" s="238"/>
    </row>
    <row r="24" spans="2:8" ht="15" customHeight="1">
      <c r="B24" s="231"/>
      <c r="C24" s="228" t="s">
        <v>161</v>
      </c>
      <c r="D24" s="229">
        <v>177</v>
      </c>
      <c r="E24" s="229">
        <v>180</v>
      </c>
      <c r="F24" s="230">
        <v>3</v>
      </c>
      <c r="G24" s="238"/>
      <c r="H24" s="238"/>
    </row>
    <row r="25" spans="2:8" ht="15" customHeight="1">
      <c r="B25" s="231"/>
      <c r="C25" s="228" t="s">
        <v>162</v>
      </c>
      <c r="D25" s="229">
        <v>175</v>
      </c>
      <c r="E25" s="229">
        <v>185</v>
      </c>
      <c r="F25" s="230">
        <v>10</v>
      </c>
      <c r="G25" s="238"/>
      <c r="H25" s="238"/>
    </row>
    <row r="26" spans="2:8" ht="15" customHeight="1">
      <c r="B26" s="231"/>
      <c r="C26" s="228" t="s">
        <v>164</v>
      </c>
      <c r="D26" s="229">
        <v>178</v>
      </c>
      <c r="E26" s="229">
        <v>180</v>
      </c>
      <c r="F26" s="230">
        <v>2</v>
      </c>
      <c r="G26" s="238"/>
      <c r="H26" s="238"/>
    </row>
    <row r="27" spans="2:8" ht="15" customHeight="1">
      <c r="B27" s="231"/>
      <c r="C27" s="228" t="s">
        <v>178</v>
      </c>
      <c r="D27" s="229">
        <v>184</v>
      </c>
      <c r="E27" s="229">
        <v>191</v>
      </c>
      <c r="F27" s="230">
        <v>7</v>
      </c>
      <c r="G27" s="238"/>
      <c r="H27" s="238"/>
    </row>
    <row r="28" spans="2:8" ht="15" customHeight="1">
      <c r="B28" s="231"/>
      <c r="C28" s="228" t="s">
        <v>179</v>
      </c>
      <c r="D28" s="229">
        <v>171.8</v>
      </c>
      <c r="E28" s="229">
        <v>181.4</v>
      </c>
      <c r="F28" s="230">
        <v>9.6</v>
      </c>
      <c r="G28" s="238"/>
      <c r="H28" s="238"/>
    </row>
    <row r="29" spans="2:8" ht="15" customHeight="1">
      <c r="B29" s="231"/>
      <c r="C29" s="228" t="s">
        <v>166</v>
      </c>
      <c r="D29" s="229">
        <v>164</v>
      </c>
      <c r="E29" s="229">
        <v>168</v>
      </c>
      <c r="F29" s="230">
        <v>4</v>
      </c>
      <c r="G29" s="238"/>
      <c r="H29" s="238"/>
    </row>
    <row r="30" spans="2:8" ht="15" customHeight="1">
      <c r="B30" s="231"/>
      <c r="C30" s="228" t="s">
        <v>167</v>
      </c>
      <c r="D30" s="229">
        <v>175</v>
      </c>
      <c r="E30" s="229">
        <v>182</v>
      </c>
      <c r="F30" s="230">
        <v>7</v>
      </c>
      <c r="G30" s="238"/>
      <c r="H30" s="238"/>
    </row>
    <row r="31" spans="2:8" ht="15" customHeight="1" thickBot="1">
      <c r="B31" s="232"/>
      <c r="C31" s="233" t="s">
        <v>168</v>
      </c>
      <c r="D31" s="234">
        <v>184</v>
      </c>
      <c r="E31" s="234">
        <v>191</v>
      </c>
      <c r="F31" s="235">
        <v>7</v>
      </c>
      <c r="G31" s="238"/>
      <c r="H31" s="238"/>
    </row>
    <row r="32" spans="2:8" ht="15" customHeight="1">
      <c r="B32" s="227" t="s">
        <v>180</v>
      </c>
      <c r="C32" s="228" t="s">
        <v>147</v>
      </c>
      <c r="D32" s="229" t="s">
        <v>170</v>
      </c>
      <c r="E32" s="229">
        <v>204</v>
      </c>
      <c r="F32" s="230" t="s">
        <v>170</v>
      </c>
      <c r="G32" s="238"/>
      <c r="H32" s="238"/>
    </row>
    <row r="33" spans="2:8" ht="15" customHeight="1">
      <c r="B33" s="231"/>
      <c r="C33" s="228" t="s">
        <v>150</v>
      </c>
      <c r="D33" s="229">
        <v>173.4</v>
      </c>
      <c r="E33" s="229">
        <v>176.8</v>
      </c>
      <c r="F33" s="230">
        <v>3.4</v>
      </c>
      <c r="G33" s="238"/>
      <c r="H33" s="238"/>
    </row>
    <row r="34" spans="2:8" ht="15" customHeight="1">
      <c r="B34" s="231"/>
      <c r="C34" s="228" t="s">
        <v>174</v>
      </c>
      <c r="D34" s="229">
        <v>179.9</v>
      </c>
      <c r="E34" s="229">
        <v>159.5</v>
      </c>
      <c r="F34" s="230">
        <v>-20.399999999999999</v>
      </c>
      <c r="G34" s="238"/>
      <c r="H34" s="238"/>
    </row>
    <row r="35" spans="2:8" ht="15" customHeight="1">
      <c r="B35" s="231"/>
      <c r="C35" s="228" t="s">
        <v>176</v>
      </c>
      <c r="D35" s="229" t="s">
        <v>170</v>
      </c>
      <c r="E35" s="229">
        <v>204</v>
      </c>
      <c r="F35" s="230" t="s">
        <v>170</v>
      </c>
      <c r="G35" s="238"/>
      <c r="H35" s="238"/>
    </row>
    <row r="36" spans="2:8" ht="15" customHeight="1">
      <c r="B36" s="231"/>
      <c r="C36" s="228" t="s">
        <v>152</v>
      </c>
      <c r="D36" s="229">
        <v>172.8</v>
      </c>
      <c r="E36" s="229">
        <v>175.6</v>
      </c>
      <c r="F36" s="230">
        <v>2.8</v>
      </c>
      <c r="G36" s="238"/>
      <c r="H36" s="238"/>
    </row>
    <row r="37" spans="2:8" ht="15" customHeight="1">
      <c r="B37" s="231"/>
      <c r="C37" s="228" t="s">
        <v>156</v>
      </c>
      <c r="D37" s="229" t="s">
        <v>170</v>
      </c>
      <c r="E37" s="229">
        <v>214</v>
      </c>
      <c r="F37" s="230" t="s">
        <v>170</v>
      </c>
      <c r="G37" s="238"/>
      <c r="H37" s="238"/>
    </row>
    <row r="38" spans="2:8" ht="15" customHeight="1">
      <c r="B38" s="231"/>
      <c r="C38" s="228" t="s">
        <v>159</v>
      </c>
      <c r="D38" s="229">
        <v>173.2</v>
      </c>
      <c r="E38" s="229">
        <v>176.4</v>
      </c>
      <c r="F38" s="230">
        <v>3.2</v>
      </c>
      <c r="G38" s="238"/>
      <c r="H38" s="238"/>
    </row>
    <row r="39" spans="2:8" ht="15" customHeight="1">
      <c r="B39" s="231"/>
      <c r="C39" s="228" t="s">
        <v>161</v>
      </c>
      <c r="D39" s="229">
        <v>175</v>
      </c>
      <c r="E39" s="229">
        <v>176.6</v>
      </c>
      <c r="F39" s="230">
        <v>1.6</v>
      </c>
      <c r="G39" s="238"/>
      <c r="H39" s="238"/>
    </row>
    <row r="40" spans="2:8" ht="15" customHeight="1">
      <c r="B40" s="231"/>
      <c r="C40" s="228" t="s">
        <v>162</v>
      </c>
      <c r="D40" s="229">
        <v>175.4</v>
      </c>
      <c r="E40" s="229">
        <v>178.6</v>
      </c>
      <c r="F40" s="230">
        <v>3.2</v>
      </c>
      <c r="G40" s="238"/>
      <c r="H40" s="238"/>
    </row>
    <row r="41" spans="2:8" ht="15" customHeight="1">
      <c r="B41" s="231"/>
      <c r="C41" s="228" t="s">
        <v>164</v>
      </c>
      <c r="D41" s="229">
        <v>172.8</v>
      </c>
      <c r="E41" s="229">
        <v>174.4</v>
      </c>
      <c r="F41" s="230">
        <v>1.6</v>
      </c>
      <c r="G41" s="238"/>
      <c r="H41" s="238"/>
    </row>
    <row r="42" spans="2:8" ht="15" customHeight="1">
      <c r="B42" s="231"/>
      <c r="C42" s="228" t="s">
        <v>178</v>
      </c>
      <c r="D42" s="229">
        <v>190</v>
      </c>
      <c r="E42" s="229">
        <v>193</v>
      </c>
      <c r="F42" s="230">
        <v>3</v>
      </c>
      <c r="G42" s="238"/>
      <c r="H42" s="238"/>
    </row>
    <row r="43" spans="2:8" ht="15" customHeight="1">
      <c r="B43" s="231"/>
      <c r="C43" s="228" t="s">
        <v>179</v>
      </c>
      <c r="D43" s="229">
        <v>179</v>
      </c>
      <c r="E43" s="229">
        <v>182</v>
      </c>
      <c r="F43" s="230">
        <v>3</v>
      </c>
      <c r="G43" s="238"/>
      <c r="H43" s="238"/>
    </row>
    <row r="44" spans="2:8" ht="15" customHeight="1">
      <c r="B44" s="231"/>
      <c r="C44" s="228" t="s">
        <v>166</v>
      </c>
      <c r="D44" s="229">
        <v>171</v>
      </c>
      <c r="E44" s="229">
        <v>172.2</v>
      </c>
      <c r="F44" s="230">
        <v>1.2</v>
      </c>
      <c r="G44" s="238"/>
      <c r="H44" s="238"/>
    </row>
    <row r="45" spans="2:8" ht="15" customHeight="1">
      <c r="B45" s="231"/>
      <c r="C45" s="228" t="s">
        <v>167</v>
      </c>
      <c r="D45" s="229">
        <v>176</v>
      </c>
      <c r="E45" s="229">
        <v>178.4</v>
      </c>
      <c r="F45" s="230">
        <v>2.4</v>
      </c>
      <c r="G45" s="238"/>
      <c r="H45" s="238"/>
    </row>
    <row r="46" spans="2:8" ht="13.5" thickBot="1">
      <c r="B46" s="232"/>
      <c r="C46" s="233" t="s">
        <v>168</v>
      </c>
      <c r="D46" s="234">
        <v>190</v>
      </c>
      <c r="E46" s="234">
        <v>193</v>
      </c>
      <c r="F46" s="235">
        <v>3</v>
      </c>
    </row>
    <row r="47" spans="2:8">
      <c r="F47" s="99" t="s">
        <v>56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2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21" customWidth="1"/>
    <col min="2" max="2" width="35" style="221" customWidth="1"/>
    <col min="3" max="3" width="25.5703125" style="221" customWidth="1"/>
    <col min="4" max="4" width="16.42578125" style="221" customWidth="1"/>
    <col min="5" max="5" width="15.7109375" style="221" customWidth="1"/>
    <col min="6" max="6" width="13.140625" style="221" customWidth="1"/>
    <col min="7" max="7" width="4.85546875" style="221" customWidth="1"/>
    <col min="8" max="16384" width="8.85546875" style="221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34" t="s">
        <v>181</v>
      </c>
      <c r="C3" s="635"/>
      <c r="D3" s="635"/>
      <c r="E3" s="635"/>
      <c r="F3" s="636"/>
    </row>
    <row r="4" spans="2:7" ht="12" customHeight="1">
      <c r="B4" s="647" t="s">
        <v>138</v>
      </c>
      <c r="C4" s="647"/>
      <c r="D4" s="647"/>
      <c r="E4" s="647"/>
      <c r="F4" s="647"/>
      <c r="G4" s="224"/>
    </row>
    <row r="5" spans="2:7" ht="30" customHeight="1">
      <c r="B5" s="650" t="s">
        <v>182</v>
      </c>
      <c r="C5" s="650"/>
      <c r="D5" s="650"/>
      <c r="E5" s="650"/>
      <c r="F5" s="650"/>
      <c r="G5" s="224"/>
    </row>
    <row r="6" spans="2:7" ht="25.5" customHeight="1">
      <c r="B6" s="651" t="s">
        <v>183</v>
      </c>
      <c r="C6" s="651"/>
      <c r="D6" s="651"/>
      <c r="E6" s="651"/>
      <c r="F6" s="651"/>
    </row>
    <row r="7" spans="2:7" ht="19.899999999999999" customHeight="1">
      <c r="B7" s="652" t="s">
        <v>184</v>
      </c>
      <c r="C7" s="652"/>
      <c r="D7" s="652"/>
      <c r="E7" s="652"/>
      <c r="F7" s="652"/>
    </row>
    <row r="8" spans="2:7" ht="10.5" customHeight="1" thickBot="1">
      <c r="B8" s="653"/>
      <c r="C8" s="653"/>
      <c r="D8" s="653"/>
      <c r="E8" s="653"/>
      <c r="F8" s="653"/>
    </row>
    <row r="9" spans="2:7" ht="39" customHeight="1" thickBot="1">
      <c r="B9" s="225" t="s">
        <v>185</v>
      </c>
      <c r="C9" s="226" t="s">
        <v>142</v>
      </c>
      <c r="D9" s="226" t="s">
        <v>143</v>
      </c>
      <c r="E9" s="226" t="s">
        <v>144</v>
      </c>
      <c r="F9" s="226" t="s">
        <v>145</v>
      </c>
    </row>
    <row r="10" spans="2:7" ht="15" customHeight="1">
      <c r="B10" s="239" t="s">
        <v>186</v>
      </c>
      <c r="C10" s="240" t="s">
        <v>147</v>
      </c>
      <c r="D10" s="241">
        <v>189.2</v>
      </c>
      <c r="E10" s="241">
        <v>200.8</v>
      </c>
      <c r="F10" s="242">
        <v>11.6</v>
      </c>
    </row>
    <row r="11" spans="2:7" ht="15" customHeight="1">
      <c r="B11" s="239"/>
      <c r="C11" s="240" t="s">
        <v>187</v>
      </c>
      <c r="D11" s="241">
        <v>190</v>
      </c>
      <c r="E11" s="241">
        <v>196</v>
      </c>
      <c r="F11" s="242">
        <v>6</v>
      </c>
    </row>
    <row r="12" spans="2:7" ht="15" customHeight="1">
      <c r="B12" s="239"/>
      <c r="C12" s="240" t="s">
        <v>188</v>
      </c>
      <c r="D12" s="241">
        <v>190</v>
      </c>
      <c r="E12" s="241">
        <v>196</v>
      </c>
      <c r="F12" s="242">
        <v>6</v>
      </c>
    </row>
    <row r="13" spans="2:7" ht="15" customHeight="1">
      <c r="B13" s="231"/>
      <c r="C13" s="240" t="s">
        <v>174</v>
      </c>
      <c r="D13" s="241">
        <v>196.4</v>
      </c>
      <c r="E13" s="241">
        <v>206.4</v>
      </c>
      <c r="F13" s="242">
        <v>10</v>
      </c>
    </row>
    <row r="14" spans="2:7" ht="15" customHeight="1">
      <c r="B14" s="231"/>
      <c r="C14" s="240" t="s">
        <v>171</v>
      </c>
      <c r="D14" s="241">
        <v>187</v>
      </c>
      <c r="E14" s="241">
        <v>190</v>
      </c>
      <c r="F14" s="242">
        <v>3</v>
      </c>
    </row>
    <row r="15" spans="2:7" ht="15" customHeight="1">
      <c r="B15" s="231"/>
      <c r="C15" s="240" t="s">
        <v>175</v>
      </c>
      <c r="D15" s="241">
        <v>197</v>
      </c>
      <c r="E15" s="241">
        <v>223</v>
      </c>
      <c r="F15" s="242">
        <v>26</v>
      </c>
    </row>
    <row r="16" spans="2:7" ht="15" customHeight="1">
      <c r="B16" s="231"/>
      <c r="C16" s="240" t="s">
        <v>189</v>
      </c>
      <c r="D16" s="241">
        <v>196</v>
      </c>
      <c r="E16" s="241">
        <v>208</v>
      </c>
      <c r="F16" s="242">
        <v>12</v>
      </c>
    </row>
    <row r="17" spans="2:6" ht="15" customHeight="1">
      <c r="B17" s="231"/>
      <c r="C17" s="240" t="s">
        <v>153</v>
      </c>
      <c r="D17" s="241">
        <v>186</v>
      </c>
      <c r="E17" s="241">
        <v>192</v>
      </c>
      <c r="F17" s="242">
        <v>6</v>
      </c>
    </row>
    <row r="18" spans="2:6" ht="15" customHeight="1">
      <c r="B18" s="231"/>
      <c r="C18" s="240" t="s">
        <v>154</v>
      </c>
      <c r="D18" s="241">
        <v>189.2</v>
      </c>
      <c r="E18" s="241">
        <v>204.2</v>
      </c>
      <c r="F18" s="242">
        <v>15</v>
      </c>
    </row>
    <row r="19" spans="2:6" ht="15" customHeight="1">
      <c r="B19" s="231"/>
      <c r="C19" s="240" t="s">
        <v>155</v>
      </c>
      <c r="D19" s="241">
        <v>192</v>
      </c>
      <c r="E19" s="241">
        <v>200</v>
      </c>
      <c r="F19" s="242">
        <v>8</v>
      </c>
    </row>
    <row r="20" spans="2:6" ht="15" customHeight="1">
      <c r="B20" s="231"/>
      <c r="C20" s="240" t="s">
        <v>156</v>
      </c>
      <c r="D20" s="241">
        <v>196</v>
      </c>
      <c r="E20" s="241">
        <v>199</v>
      </c>
      <c r="F20" s="242">
        <v>3</v>
      </c>
    </row>
    <row r="21" spans="2:6" ht="15" customHeight="1">
      <c r="B21" s="231"/>
      <c r="C21" s="240" t="s">
        <v>158</v>
      </c>
      <c r="D21" s="241">
        <v>192</v>
      </c>
      <c r="E21" s="241">
        <v>195</v>
      </c>
      <c r="F21" s="242">
        <v>3</v>
      </c>
    </row>
    <row r="22" spans="2:6" ht="15" customHeight="1">
      <c r="B22" s="231"/>
      <c r="C22" s="240" t="s">
        <v>160</v>
      </c>
      <c r="D22" s="241">
        <v>197</v>
      </c>
      <c r="E22" s="241">
        <v>223</v>
      </c>
      <c r="F22" s="242">
        <v>26</v>
      </c>
    </row>
    <row r="23" spans="2:6" ht="15" customHeight="1">
      <c r="B23" s="231"/>
      <c r="C23" s="240" t="s">
        <v>161</v>
      </c>
      <c r="D23" s="241">
        <v>194</v>
      </c>
      <c r="E23" s="241">
        <v>198</v>
      </c>
      <c r="F23" s="242">
        <v>4</v>
      </c>
    </row>
    <row r="24" spans="2:6" ht="15" customHeight="1">
      <c r="B24" s="231"/>
      <c r="C24" s="240" t="s">
        <v>163</v>
      </c>
      <c r="D24" s="241">
        <v>192</v>
      </c>
      <c r="E24" s="241">
        <v>206</v>
      </c>
      <c r="F24" s="242">
        <v>14</v>
      </c>
    </row>
    <row r="25" spans="2:6" ht="15" customHeight="1">
      <c r="B25" s="231"/>
      <c r="C25" s="240" t="s">
        <v>179</v>
      </c>
      <c r="D25" s="241">
        <v>190.2</v>
      </c>
      <c r="E25" s="241">
        <v>197</v>
      </c>
      <c r="F25" s="242">
        <v>6.8</v>
      </c>
    </row>
    <row r="26" spans="2:6" ht="15" customHeight="1">
      <c r="B26" s="231"/>
      <c r="C26" s="240" t="s">
        <v>166</v>
      </c>
      <c r="D26" s="241">
        <v>187</v>
      </c>
      <c r="E26" s="241">
        <v>191</v>
      </c>
      <c r="F26" s="242">
        <v>4</v>
      </c>
    </row>
    <row r="27" spans="2:6" ht="15" customHeight="1">
      <c r="B27" s="231"/>
      <c r="C27" s="240" t="s">
        <v>167</v>
      </c>
      <c r="D27" s="241">
        <v>188</v>
      </c>
      <c r="E27" s="241">
        <v>206</v>
      </c>
      <c r="F27" s="242">
        <v>18</v>
      </c>
    </row>
    <row r="28" spans="2:6" ht="15" customHeight="1" thickBot="1">
      <c r="B28" s="232"/>
      <c r="C28" s="243" t="s">
        <v>168</v>
      </c>
      <c r="D28" s="244">
        <v>196</v>
      </c>
      <c r="E28" s="244">
        <v>197</v>
      </c>
      <c r="F28" s="245">
        <v>1</v>
      </c>
    </row>
    <row r="29" spans="2:6" ht="15" customHeight="1">
      <c r="B29" s="239" t="s">
        <v>190</v>
      </c>
      <c r="C29" s="240" t="s">
        <v>187</v>
      </c>
      <c r="D29" s="241">
        <v>318.25</v>
      </c>
      <c r="E29" s="241">
        <v>317.5</v>
      </c>
      <c r="F29" s="242">
        <v>-0.75</v>
      </c>
    </row>
    <row r="30" spans="2:6" ht="15" customHeight="1">
      <c r="B30" s="239"/>
      <c r="C30" s="240" t="s">
        <v>151</v>
      </c>
      <c r="D30" s="241">
        <v>346</v>
      </c>
      <c r="E30" s="241">
        <v>346</v>
      </c>
      <c r="F30" s="242">
        <v>0</v>
      </c>
    </row>
    <row r="31" spans="2:6" ht="15" customHeight="1">
      <c r="B31" s="239"/>
      <c r="C31" s="240" t="s">
        <v>163</v>
      </c>
      <c r="D31" s="241">
        <v>342.22</v>
      </c>
      <c r="E31" s="241">
        <v>308</v>
      </c>
      <c r="F31" s="242">
        <v>-34.22</v>
      </c>
    </row>
    <row r="32" spans="2:6" ht="15" customHeight="1">
      <c r="B32" s="239"/>
      <c r="C32" s="240" t="s">
        <v>165</v>
      </c>
      <c r="D32" s="241">
        <v>280</v>
      </c>
      <c r="E32" s="241">
        <v>280</v>
      </c>
      <c r="F32" s="242">
        <v>0</v>
      </c>
    </row>
    <row r="33" spans="2:6" ht="15" customHeight="1" thickBot="1">
      <c r="B33" s="232"/>
      <c r="C33" s="243" t="s">
        <v>191</v>
      </c>
      <c r="D33" s="244">
        <v>270</v>
      </c>
      <c r="E33" s="244">
        <v>275</v>
      </c>
      <c r="F33" s="245">
        <v>5</v>
      </c>
    </row>
    <row r="34" spans="2:6" ht="15" customHeight="1">
      <c r="B34" s="239" t="s">
        <v>192</v>
      </c>
      <c r="C34" s="240" t="s">
        <v>187</v>
      </c>
      <c r="D34" s="241">
        <v>327</v>
      </c>
      <c r="E34" s="241">
        <v>327</v>
      </c>
      <c r="F34" s="242">
        <v>0</v>
      </c>
    </row>
    <row r="35" spans="2:6" ht="15" customHeight="1">
      <c r="B35" s="231"/>
      <c r="C35" s="240" t="s">
        <v>163</v>
      </c>
      <c r="D35" s="241">
        <v>352.38</v>
      </c>
      <c r="E35" s="241">
        <v>343.5</v>
      </c>
      <c r="F35" s="242">
        <v>-8.8800000000000008</v>
      </c>
    </row>
    <row r="36" spans="2:6" ht="15" customHeight="1">
      <c r="B36" s="231"/>
      <c r="C36" s="240" t="s">
        <v>165</v>
      </c>
      <c r="D36" s="241">
        <v>312.5</v>
      </c>
      <c r="E36" s="241">
        <v>313</v>
      </c>
      <c r="F36" s="242">
        <v>0.5</v>
      </c>
    </row>
    <row r="37" spans="2:6" ht="15" customHeight="1" thickBot="1">
      <c r="B37" s="232"/>
      <c r="C37" s="243" t="s">
        <v>191</v>
      </c>
      <c r="D37" s="244">
        <v>334</v>
      </c>
      <c r="E37" s="244">
        <v>331</v>
      </c>
      <c r="F37" s="245">
        <v>-3</v>
      </c>
    </row>
    <row r="38" spans="2:6" ht="15" customHeight="1">
      <c r="B38" s="239" t="s">
        <v>193</v>
      </c>
      <c r="C38" s="240" t="s">
        <v>163</v>
      </c>
      <c r="D38" s="241">
        <v>597.62</v>
      </c>
      <c r="E38" s="241">
        <v>599.12</v>
      </c>
      <c r="F38" s="242">
        <v>1.5</v>
      </c>
    </row>
    <row r="39" spans="2:6" ht="15" customHeight="1" thickBot="1">
      <c r="B39" s="246"/>
      <c r="C39" s="243" t="s">
        <v>191</v>
      </c>
      <c r="D39" s="244">
        <v>595</v>
      </c>
      <c r="E39" s="244">
        <v>595</v>
      </c>
      <c r="F39" s="245">
        <v>0</v>
      </c>
    </row>
    <row r="40" spans="2:6" ht="15" customHeight="1">
      <c r="B40" s="239" t="s">
        <v>194</v>
      </c>
      <c r="C40" s="240" t="s">
        <v>163</v>
      </c>
      <c r="D40" s="241">
        <v>560</v>
      </c>
      <c r="E40" s="241">
        <v>560</v>
      </c>
      <c r="F40" s="242">
        <v>0</v>
      </c>
    </row>
    <row r="41" spans="2:6" ht="15" customHeight="1">
      <c r="B41" s="231"/>
      <c r="C41" s="240" t="s">
        <v>165</v>
      </c>
      <c r="D41" s="241">
        <v>614</v>
      </c>
      <c r="E41" s="241">
        <v>615</v>
      </c>
      <c r="F41" s="242">
        <v>1</v>
      </c>
    </row>
    <row r="42" spans="2:6" ht="15" customHeight="1" thickBot="1">
      <c r="B42" s="232"/>
      <c r="C42" s="243" t="s">
        <v>191</v>
      </c>
      <c r="D42" s="244">
        <v>635</v>
      </c>
      <c r="E42" s="244">
        <v>635</v>
      </c>
      <c r="F42" s="245">
        <v>0</v>
      </c>
    </row>
    <row r="43" spans="2:6" ht="15" customHeight="1" thickBot="1">
      <c r="B43" s="246" t="s">
        <v>195</v>
      </c>
      <c r="C43" s="243" t="s">
        <v>191</v>
      </c>
      <c r="D43" s="244">
        <v>632.5</v>
      </c>
      <c r="E43" s="244">
        <v>632.5</v>
      </c>
      <c r="F43" s="245">
        <v>0</v>
      </c>
    </row>
    <row r="44" spans="2:6" ht="15" customHeight="1">
      <c r="B44" s="239" t="s">
        <v>196</v>
      </c>
      <c r="C44" s="240" t="s">
        <v>187</v>
      </c>
      <c r="D44" s="241">
        <v>299.5</v>
      </c>
      <c r="E44" s="241">
        <v>299.5</v>
      </c>
      <c r="F44" s="242">
        <v>0</v>
      </c>
    </row>
    <row r="45" spans="2:6" ht="15" customHeight="1">
      <c r="B45" s="231"/>
      <c r="C45" s="247" t="s">
        <v>163</v>
      </c>
      <c r="D45" s="248">
        <v>290.62</v>
      </c>
      <c r="E45" s="248">
        <v>290.62</v>
      </c>
      <c r="F45" s="249">
        <v>0</v>
      </c>
    </row>
    <row r="46" spans="2:6" ht="15" customHeight="1">
      <c r="B46" s="231"/>
      <c r="C46" s="247" t="s">
        <v>165</v>
      </c>
      <c r="D46" s="248">
        <v>315</v>
      </c>
      <c r="E46" s="248">
        <v>315</v>
      </c>
      <c r="F46" s="249">
        <v>0</v>
      </c>
    </row>
    <row r="47" spans="2:6" ht="15" customHeight="1" thickBot="1">
      <c r="B47" s="232"/>
      <c r="C47" s="243" t="s">
        <v>191</v>
      </c>
      <c r="D47" s="244">
        <v>335</v>
      </c>
      <c r="E47" s="244">
        <v>335</v>
      </c>
      <c r="F47" s="245">
        <v>0</v>
      </c>
    </row>
    <row r="48" spans="2:6" ht="15" customHeight="1">
      <c r="F48" s="99" t="s">
        <v>56</v>
      </c>
    </row>
    <row r="49" spans="6:6" ht="15" customHeight="1">
      <c r="F49" s="250"/>
    </row>
    <row r="50" spans="6:6" ht="15" customHeight="1"/>
    <row r="51" spans="6:6" ht="15" customHeight="1"/>
    <row r="52" spans="6:6" ht="15" customHeight="1"/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1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topLeftCell="A7" zoomScaleNormal="100" zoomScaleSheetLayoutView="90" workbookViewId="0">
      <selection activeCell="J10" sqref="J10"/>
    </sheetView>
  </sheetViews>
  <sheetFormatPr baseColWidth="10" defaultColWidth="8.85546875" defaultRowHeight="11.25"/>
  <cols>
    <col min="1" max="1" width="2.7109375" style="221" customWidth="1"/>
    <col min="2" max="2" width="31.28515625" style="221" customWidth="1"/>
    <col min="3" max="3" width="25.5703125" style="221" customWidth="1"/>
    <col min="4" max="4" width="17.85546875" style="221" customWidth="1"/>
    <col min="5" max="5" width="15.85546875" style="221" customWidth="1"/>
    <col min="6" max="6" width="13.5703125" style="221" customWidth="1"/>
    <col min="7" max="7" width="3.28515625" style="221" customWidth="1"/>
    <col min="8" max="16384" width="8.85546875" style="221"/>
  </cols>
  <sheetData>
    <row r="1" spans="1:7" ht="14.25" customHeight="1">
      <c r="A1" s="251"/>
      <c r="B1" s="251"/>
      <c r="C1" s="251"/>
      <c r="D1" s="251"/>
      <c r="E1" s="251"/>
      <c r="F1" s="251"/>
    </row>
    <row r="2" spans="1:7" ht="10.5" customHeight="1" thickBot="1">
      <c r="A2" s="251"/>
      <c r="B2" s="251"/>
      <c r="C2" s="251"/>
      <c r="D2" s="251"/>
      <c r="E2" s="251"/>
      <c r="F2" s="251"/>
    </row>
    <row r="3" spans="1:7" ht="19.899999999999999" customHeight="1" thickBot="1">
      <c r="A3" s="251"/>
      <c r="B3" s="656" t="s">
        <v>197</v>
      </c>
      <c r="C3" s="657"/>
      <c r="D3" s="657"/>
      <c r="E3" s="657"/>
      <c r="F3" s="658"/>
    </row>
    <row r="4" spans="1:7" ht="15.75" customHeight="1">
      <c r="A4" s="251"/>
      <c r="B4" s="3"/>
      <c r="C4" s="3"/>
      <c r="D4" s="3"/>
      <c r="E4" s="3"/>
      <c r="F4" s="3"/>
    </row>
    <row r="5" spans="1:7" ht="20.45" customHeight="1">
      <c r="A5" s="251"/>
      <c r="B5" s="659" t="s">
        <v>198</v>
      </c>
      <c r="C5" s="659"/>
      <c r="D5" s="659"/>
      <c r="E5" s="659"/>
      <c r="F5" s="659"/>
      <c r="G5" s="224"/>
    </row>
    <row r="6" spans="1:7" ht="19.899999999999999" customHeight="1">
      <c r="A6" s="251"/>
      <c r="B6" s="660" t="s">
        <v>199</v>
      </c>
      <c r="C6" s="660"/>
      <c r="D6" s="660"/>
      <c r="E6" s="660"/>
      <c r="F6" s="660"/>
      <c r="G6" s="224"/>
    </row>
    <row r="7" spans="1:7" ht="19.899999999999999" customHeight="1" thickBot="1">
      <c r="A7" s="251"/>
      <c r="B7" s="251"/>
      <c r="C7" s="251"/>
      <c r="D7" s="251"/>
      <c r="E7" s="251"/>
      <c r="F7" s="251"/>
    </row>
    <row r="8" spans="1:7" ht="39" customHeight="1" thickBot="1">
      <c r="A8" s="251"/>
      <c r="B8" s="252" t="s">
        <v>185</v>
      </c>
      <c r="C8" s="253" t="s">
        <v>142</v>
      </c>
      <c r="D8" s="226" t="s">
        <v>143</v>
      </c>
      <c r="E8" s="226" t="s">
        <v>144</v>
      </c>
      <c r="F8" s="253" t="s">
        <v>145</v>
      </c>
    </row>
    <row r="9" spans="1:7" ht="15" customHeight="1">
      <c r="A9" s="251"/>
      <c r="B9" s="254" t="s">
        <v>200</v>
      </c>
      <c r="C9" s="255" t="s">
        <v>147</v>
      </c>
      <c r="D9" s="256">
        <v>43.48</v>
      </c>
      <c r="E9" s="256">
        <v>41.63</v>
      </c>
      <c r="F9" s="257">
        <v>-1.85</v>
      </c>
    </row>
    <row r="10" spans="1:7" ht="15" customHeight="1">
      <c r="A10" s="251"/>
      <c r="B10" s="258"/>
      <c r="C10" s="259" t="s">
        <v>187</v>
      </c>
      <c r="D10" s="260">
        <v>31.96</v>
      </c>
      <c r="E10" s="260">
        <v>30.74</v>
      </c>
      <c r="F10" s="261">
        <v>-1.22</v>
      </c>
    </row>
    <row r="11" spans="1:7" ht="15" customHeight="1">
      <c r="A11" s="251"/>
      <c r="B11" s="262"/>
      <c r="C11" s="259" t="s">
        <v>174</v>
      </c>
      <c r="D11" s="260">
        <v>27.22</v>
      </c>
      <c r="E11" s="260">
        <v>27.22</v>
      </c>
      <c r="F11" s="261">
        <v>0</v>
      </c>
    </row>
    <row r="12" spans="1:7" ht="15" customHeight="1">
      <c r="A12" s="251"/>
      <c r="B12" s="262"/>
      <c r="C12" s="259" t="s">
        <v>176</v>
      </c>
      <c r="D12" s="260" t="s">
        <v>170</v>
      </c>
      <c r="E12" s="260">
        <v>30.4</v>
      </c>
      <c r="F12" s="261" t="s">
        <v>170</v>
      </c>
    </row>
    <row r="13" spans="1:7" ht="15" customHeight="1" thickBot="1">
      <c r="A13" s="251"/>
      <c r="B13" s="263"/>
      <c r="C13" s="264" t="s">
        <v>179</v>
      </c>
      <c r="D13" s="265">
        <v>29.35</v>
      </c>
      <c r="E13" s="265">
        <v>29.27</v>
      </c>
      <c r="F13" s="266">
        <v>-0.08</v>
      </c>
    </row>
    <row r="14" spans="1:7" ht="15" customHeight="1" thickBot="1">
      <c r="A14" s="251"/>
      <c r="B14" s="267" t="s">
        <v>201</v>
      </c>
      <c r="C14" s="661" t="s">
        <v>202</v>
      </c>
      <c r="D14" s="662"/>
      <c r="E14" s="662"/>
      <c r="F14" s="663"/>
    </row>
    <row r="15" spans="1:7" ht="15" customHeight="1">
      <c r="A15" s="251"/>
      <c r="B15" s="262"/>
      <c r="C15" s="268" t="s">
        <v>147</v>
      </c>
      <c r="D15" s="269">
        <v>43.44</v>
      </c>
      <c r="E15" s="269">
        <v>42.42</v>
      </c>
      <c r="F15" s="270">
        <v>-1.02</v>
      </c>
    </row>
    <row r="16" spans="1:7" ht="15" customHeight="1">
      <c r="A16" s="251"/>
      <c r="B16" s="262"/>
      <c r="C16" s="268" t="s">
        <v>187</v>
      </c>
      <c r="D16" s="269">
        <v>40.020000000000003</v>
      </c>
      <c r="E16" s="269">
        <v>40.67</v>
      </c>
      <c r="F16" s="270">
        <v>0.65</v>
      </c>
    </row>
    <row r="17" spans="1:6" ht="15" customHeight="1">
      <c r="A17" s="251"/>
      <c r="B17" s="262"/>
      <c r="C17" s="268" t="s">
        <v>174</v>
      </c>
      <c r="D17" s="269">
        <v>36.58</v>
      </c>
      <c r="E17" s="269">
        <v>36.58</v>
      </c>
      <c r="F17" s="270">
        <v>0</v>
      </c>
    </row>
    <row r="18" spans="1:6" ht="15" customHeight="1">
      <c r="A18" s="251"/>
      <c r="B18" s="262"/>
      <c r="C18" s="268" t="s">
        <v>176</v>
      </c>
      <c r="D18" s="269" t="s">
        <v>170</v>
      </c>
      <c r="E18" s="269">
        <v>39.82</v>
      </c>
      <c r="F18" s="270" t="s">
        <v>170</v>
      </c>
    </row>
    <row r="19" spans="1:6" ht="15" customHeight="1">
      <c r="A19" s="251"/>
      <c r="B19" s="262"/>
      <c r="C19" s="268" t="s">
        <v>157</v>
      </c>
      <c r="D19" s="269">
        <v>62.92</v>
      </c>
      <c r="E19" s="269">
        <v>60.31</v>
      </c>
      <c r="F19" s="270">
        <v>-2.61</v>
      </c>
    </row>
    <row r="20" spans="1:6" ht="15" customHeight="1">
      <c r="A20" s="251"/>
      <c r="B20" s="262"/>
      <c r="C20" s="268" t="s">
        <v>179</v>
      </c>
      <c r="D20" s="269">
        <v>34.94</v>
      </c>
      <c r="E20" s="269">
        <v>33.71</v>
      </c>
      <c r="F20" s="270">
        <v>-1.24</v>
      </c>
    </row>
    <row r="21" spans="1:6" ht="15" customHeight="1" thickBot="1">
      <c r="A21" s="251"/>
      <c r="B21" s="263"/>
      <c r="C21" s="271" t="s">
        <v>191</v>
      </c>
      <c r="D21" s="272">
        <v>30.53</v>
      </c>
      <c r="E21" s="272">
        <v>30.18</v>
      </c>
      <c r="F21" s="273">
        <v>-0.35</v>
      </c>
    </row>
    <row r="22" spans="1:6" ht="15" customHeight="1" thickBot="1">
      <c r="A22" s="251"/>
      <c r="B22" s="274" t="s">
        <v>203</v>
      </c>
      <c r="C22" s="664" t="s">
        <v>204</v>
      </c>
      <c r="D22" s="665"/>
      <c r="E22" s="275"/>
      <c r="F22" s="276" t="s">
        <v>205</v>
      </c>
    </row>
    <row r="23" spans="1:6" ht="15" customHeight="1" thickBot="1">
      <c r="A23" s="251"/>
      <c r="B23" s="262"/>
      <c r="C23" s="277"/>
      <c r="D23" s="666">
        <v>43770</v>
      </c>
      <c r="E23" s="667"/>
      <c r="F23" s="260"/>
    </row>
    <row r="24" spans="1:6" ht="15" customHeight="1" thickBot="1">
      <c r="A24" s="251"/>
      <c r="B24" s="274" t="s">
        <v>206</v>
      </c>
      <c r="C24" s="278" t="s">
        <v>207</v>
      </c>
      <c r="D24" s="654">
        <v>150.99296379853334</v>
      </c>
      <c r="E24" s="655"/>
      <c r="F24" s="261"/>
    </row>
    <row r="25" spans="1:6" ht="15" customHeight="1" thickBot="1">
      <c r="A25" s="251"/>
      <c r="B25" s="279" t="s">
        <v>208</v>
      </c>
      <c r="C25" s="279" t="s">
        <v>209</v>
      </c>
      <c r="D25" s="654">
        <v>133.26356847636876</v>
      </c>
      <c r="E25" s="655"/>
      <c r="F25" s="276"/>
    </row>
    <row r="26" spans="1:6">
      <c r="A26" s="251"/>
      <c r="B26" s="251"/>
      <c r="C26" s="251"/>
      <c r="D26" s="251"/>
      <c r="E26" s="251"/>
      <c r="F26" s="99" t="s">
        <v>56</v>
      </c>
    </row>
    <row r="28" spans="1:6">
      <c r="F28" s="250"/>
    </row>
  </sheetData>
  <mergeCells count="8">
    <mergeCell ref="D24:E24"/>
    <mergeCell ref="D25:E25"/>
    <mergeCell ref="B3:F3"/>
    <mergeCell ref="B5:F5"/>
    <mergeCell ref="B6:F6"/>
    <mergeCell ref="C14:F14"/>
    <mergeCell ref="C22:D22"/>
    <mergeCell ref="D23:E2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282" customWidth="1"/>
    <col min="2" max="2" width="38.7109375" style="282" customWidth="1"/>
    <col min="3" max="3" width="22.28515625" style="282" customWidth="1"/>
    <col min="4" max="4" width="18.28515625" style="282" customWidth="1"/>
    <col min="5" max="5" width="16" style="282" customWidth="1"/>
    <col min="6" max="6" width="13.5703125" style="282" customWidth="1"/>
    <col min="7" max="7" width="2.28515625" style="282" customWidth="1"/>
    <col min="8" max="16384" width="11.42578125" style="283"/>
  </cols>
  <sheetData>
    <row r="1" spans="1:12">
      <c r="A1" s="280"/>
      <c r="B1" s="280"/>
      <c r="C1" s="280"/>
      <c r="D1" s="280"/>
      <c r="E1" s="280"/>
      <c r="F1" s="281"/>
    </row>
    <row r="2" spans="1:12" ht="6.75" customHeight="1" thickBot="1">
      <c r="A2" s="280"/>
      <c r="B2" s="284"/>
      <c r="C2" s="284"/>
      <c r="D2" s="284"/>
      <c r="E2" s="284"/>
      <c r="F2" s="285"/>
    </row>
    <row r="3" spans="1:12" ht="16.899999999999999" customHeight="1" thickBot="1">
      <c r="A3" s="280"/>
      <c r="B3" s="656" t="s">
        <v>210</v>
      </c>
      <c r="C3" s="657"/>
      <c r="D3" s="657"/>
      <c r="E3" s="657"/>
      <c r="F3" s="658"/>
    </row>
    <row r="4" spans="1:12">
      <c r="A4" s="280"/>
      <c r="B4" s="286"/>
      <c r="C4" s="287"/>
      <c r="D4" s="288"/>
      <c r="E4" s="288"/>
      <c r="F4" s="289"/>
    </row>
    <row r="5" spans="1:12">
      <c r="A5" s="280"/>
      <c r="B5" s="668" t="s">
        <v>211</v>
      </c>
      <c r="C5" s="668"/>
      <c r="D5" s="668"/>
      <c r="E5" s="668"/>
      <c r="F5" s="668"/>
      <c r="G5" s="290"/>
    </row>
    <row r="6" spans="1:12">
      <c r="A6" s="280"/>
      <c r="B6" s="668" t="s">
        <v>212</v>
      </c>
      <c r="C6" s="668"/>
      <c r="D6" s="668"/>
      <c r="E6" s="668"/>
      <c r="F6" s="668"/>
      <c r="G6" s="290"/>
    </row>
    <row r="7" spans="1:12" ht="15.75" thickBot="1">
      <c r="A7" s="280"/>
      <c r="B7" s="291"/>
      <c r="C7" s="291"/>
      <c r="D7" s="291"/>
      <c r="E7" s="291"/>
      <c r="F7" s="280"/>
    </row>
    <row r="8" spans="1:12" ht="44.45" customHeight="1" thickBot="1">
      <c r="A8" s="280"/>
      <c r="B8" s="225" t="s">
        <v>213</v>
      </c>
      <c r="C8" s="292" t="s">
        <v>142</v>
      </c>
      <c r="D8" s="226" t="s">
        <v>143</v>
      </c>
      <c r="E8" s="226" t="s">
        <v>144</v>
      </c>
      <c r="F8" s="292" t="s">
        <v>145</v>
      </c>
    </row>
    <row r="9" spans="1:12">
      <c r="A9" s="280"/>
      <c r="B9" s="293" t="s">
        <v>214</v>
      </c>
      <c r="C9" s="294" t="s">
        <v>215</v>
      </c>
      <c r="D9" s="295">
        <v>202</v>
      </c>
      <c r="E9" s="295">
        <v>208.67</v>
      </c>
      <c r="F9" s="296">
        <v>6.67</v>
      </c>
    </row>
    <row r="10" spans="1:12">
      <c r="A10" s="280"/>
      <c r="B10" s="297" t="s">
        <v>216</v>
      </c>
      <c r="C10" s="298" t="s">
        <v>187</v>
      </c>
      <c r="D10" s="299">
        <v>219.5</v>
      </c>
      <c r="E10" s="299">
        <v>237</v>
      </c>
      <c r="F10" s="300">
        <v>17.5</v>
      </c>
    </row>
    <row r="11" spans="1:12">
      <c r="A11" s="280"/>
      <c r="B11" s="297"/>
      <c r="C11" s="298" t="s">
        <v>151</v>
      </c>
      <c r="D11" s="299">
        <v>216.03</v>
      </c>
      <c r="E11" s="299">
        <v>220</v>
      </c>
      <c r="F11" s="300">
        <v>3.97</v>
      </c>
    </row>
    <row r="12" spans="1:12">
      <c r="A12" s="280"/>
      <c r="B12" s="297"/>
      <c r="C12" s="298" t="s">
        <v>174</v>
      </c>
      <c r="D12" s="299">
        <v>218</v>
      </c>
      <c r="E12" s="299">
        <v>220.5</v>
      </c>
      <c r="F12" s="300">
        <v>2.5</v>
      </c>
      <c r="L12" s="301"/>
    </row>
    <row r="13" spans="1:12">
      <c r="A13" s="280"/>
      <c r="B13" s="297"/>
      <c r="C13" s="298" t="s">
        <v>171</v>
      </c>
      <c r="D13" s="299">
        <v>220.5</v>
      </c>
      <c r="E13" s="299">
        <v>227</v>
      </c>
      <c r="F13" s="300">
        <v>6.5</v>
      </c>
    </row>
    <row r="14" spans="1:12">
      <c r="A14" s="280"/>
      <c r="B14" s="297"/>
      <c r="C14" s="298" t="s">
        <v>177</v>
      </c>
      <c r="D14" s="299">
        <v>218</v>
      </c>
      <c r="E14" s="299">
        <v>223.25</v>
      </c>
      <c r="F14" s="300">
        <v>5.25</v>
      </c>
    </row>
    <row r="15" spans="1:12">
      <c r="A15" s="280"/>
      <c r="B15" s="297"/>
      <c r="C15" s="298" t="s">
        <v>217</v>
      </c>
      <c r="D15" s="299">
        <v>218.97</v>
      </c>
      <c r="E15" s="299">
        <v>219.37</v>
      </c>
      <c r="F15" s="300">
        <v>0.4</v>
      </c>
      <c r="L15" s="301"/>
    </row>
    <row r="16" spans="1:12">
      <c r="A16" s="280"/>
      <c r="B16" s="297"/>
      <c r="C16" s="298" t="s">
        <v>218</v>
      </c>
      <c r="D16" s="299">
        <v>222.18</v>
      </c>
      <c r="E16" s="299">
        <v>227.48</v>
      </c>
      <c r="F16" s="300">
        <v>5.3</v>
      </c>
    </row>
    <row r="17" spans="1:6">
      <c r="A17" s="280"/>
      <c r="B17" s="297"/>
      <c r="C17" s="298" t="s">
        <v>219</v>
      </c>
      <c r="D17" s="299">
        <v>220.5</v>
      </c>
      <c r="E17" s="299">
        <v>224</v>
      </c>
      <c r="F17" s="300">
        <v>3.5</v>
      </c>
    </row>
    <row r="18" spans="1:6">
      <c r="A18" s="280"/>
      <c r="B18" s="297"/>
      <c r="C18" s="298" t="s">
        <v>163</v>
      </c>
      <c r="D18" s="299">
        <v>227.12</v>
      </c>
      <c r="E18" s="299">
        <v>236.06</v>
      </c>
      <c r="F18" s="300">
        <v>8.94</v>
      </c>
    </row>
    <row r="19" spans="1:6">
      <c r="A19" s="280"/>
      <c r="B19" s="297"/>
      <c r="C19" s="298" t="s">
        <v>165</v>
      </c>
      <c r="D19" s="299">
        <v>261</v>
      </c>
      <c r="E19" s="299">
        <v>261</v>
      </c>
      <c r="F19" s="300">
        <v>0</v>
      </c>
    </row>
    <row r="20" spans="1:6" ht="15.75" thickBot="1">
      <c r="A20" s="280"/>
      <c r="B20" s="302"/>
      <c r="C20" s="303" t="s">
        <v>179</v>
      </c>
      <c r="D20" s="304">
        <v>230</v>
      </c>
      <c r="E20" s="304">
        <v>232.5</v>
      </c>
      <c r="F20" s="305">
        <v>2.5</v>
      </c>
    </row>
    <row r="21" spans="1:6">
      <c r="A21" s="280"/>
      <c r="B21" s="297" t="s">
        <v>220</v>
      </c>
      <c r="C21" s="298" t="s">
        <v>187</v>
      </c>
      <c r="D21" s="299">
        <v>188.5</v>
      </c>
      <c r="E21" s="299">
        <v>192.5</v>
      </c>
      <c r="F21" s="300">
        <v>4</v>
      </c>
    </row>
    <row r="22" spans="1:6">
      <c r="A22" s="280"/>
      <c r="B22" s="297" t="s">
        <v>221</v>
      </c>
      <c r="C22" s="298" t="s">
        <v>151</v>
      </c>
      <c r="D22" s="299">
        <v>192</v>
      </c>
      <c r="E22" s="299">
        <v>197</v>
      </c>
      <c r="F22" s="300">
        <v>5</v>
      </c>
    </row>
    <row r="23" spans="1:6">
      <c r="A23" s="280"/>
      <c r="B23" s="297"/>
      <c r="C23" s="298" t="s">
        <v>174</v>
      </c>
      <c r="D23" s="299">
        <v>189.5</v>
      </c>
      <c r="E23" s="299">
        <v>199.5</v>
      </c>
      <c r="F23" s="300">
        <v>10</v>
      </c>
    </row>
    <row r="24" spans="1:6">
      <c r="A24" s="280"/>
      <c r="B24" s="297"/>
      <c r="C24" s="298" t="s">
        <v>171</v>
      </c>
      <c r="D24" s="299">
        <v>195</v>
      </c>
      <c r="E24" s="299">
        <v>201</v>
      </c>
      <c r="F24" s="300">
        <v>6</v>
      </c>
    </row>
    <row r="25" spans="1:6">
      <c r="A25" s="280"/>
      <c r="B25" s="297"/>
      <c r="C25" s="298" t="s">
        <v>177</v>
      </c>
      <c r="D25" s="299">
        <v>188.5</v>
      </c>
      <c r="E25" s="299">
        <v>192.5</v>
      </c>
      <c r="F25" s="300">
        <v>4</v>
      </c>
    </row>
    <row r="26" spans="1:6">
      <c r="A26" s="280"/>
      <c r="B26" s="297"/>
      <c r="C26" s="298" t="s">
        <v>217</v>
      </c>
      <c r="D26" s="299">
        <v>193.47</v>
      </c>
      <c r="E26" s="299">
        <v>195.36</v>
      </c>
      <c r="F26" s="300">
        <v>1.89</v>
      </c>
    </row>
    <row r="27" spans="1:6">
      <c r="A27" s="280"/>
      <c r="B27" s="297"/>
      <c r="C27" s="298" t="s">
        <v>218</v>
      </c>
      <c r="D27" s="299">
        <v>197.98</v>
      </c>
      <c r="E27" s="299">
        <v>202.74</v>
      </c>
      <c r="F27" s="300">
        <v>4.76</v>
      </c>
    </row>
    <row r="28" spans="1:6">
      <c r="A28" s="280"/>
      <c r="B28" s="297"/>
      <c r="C28" s="298" t="s">
        <v>219</v>
      </c>
      <c r="D28" s="299">
        <v>192.5</v>
      </c>
      <c r="E28" s="299">
        <v>196.5</v>
      </c>
      <c r="F28" s="300">
        <v>4</v>
      </c>
    </row>
    <row r="29" spans="1:6">
      <c r="A29" s="280"/>
      <c r="B29" s="297"/>
      <c r="C29" s="298" t="s">
        <v>163</v>
      </c>
      <c r="D29" s="299">
        <v>198</v>
      </c>
      <c r="E29" s="299">
        <v>203</v>
      </c>
      <c r="F29" s="300">
        <v>5</v>
      </c>
    </row>
    <row r="30" spans="1:6">
      <c r="A30" s="280"/>
      <c r="B30" s="297"/>
      <c r="C30" s="298" t="s">
        <v>165</v>
      </c>
      <c r="D30" s="299">
        <v>210</v>
      </c>
      <c r="E30" s="299">
        <v>232.5</v>
      </c>
      <c r="F30" s="300">
        <v>22.5</v>
      </c>
    </row>
    <row r="31" spans="1:6" ht="15.75" thickBot="1">
      <c r="A31" s="280"/>
      <c r="B31" s="302"/>
      <c r="C31" s="298" t="s">
        <v>179</v>
      </c>
      <c r="D31" s="299">
        <v>198</v>
      </c>
      <c r="E31" s="299">
        <v>206.5</v>
      </c>
      <c r="F31" s="300">
        <v>8.5</v>
      </c>
    </row>
    <row r="32" spans="1:6">
      <c r="A32" s="280"/>
      <c r="B32" s="297" t="s">
        <v>222</v>
      </c>
      <c r="C32" s="294" t="s">
        <v>187</v>
      </c>
      <c r="D32" s="295">
        <v>178.25</v>
      </c>
      <c r="E32" s="295">
        <v>183.25</v>
      </c>
      <c r="F32" s="296">
        <v>5</v>
      </c>
    </row>
    <row r="33" spans="1:6">
      <c r="A33" s="280"/>
      <c r="B33" s="297"/>
      <c r="C33" s="298" t="s">
        <v>151</v>
      </c>
      <c r="D33" s="299">
        <v>182</v>
      </c>
      <c r="E33" s="299">
        <v>185</v>
      </c>
      <c r="F33" s="300">
        <v>3</v>
      </c>
    </row>
    <row r="34" spans="1:6">
      <c r="A34" s="280"/>
      <c r="B34" s="297" t="s">
        <v>223</v>
      </c>
      <c r="C34" s="298" t="s">
        <v>174</v>
      </c>
      <c r="D34" s="299">
        <v>182</v>
      </c>
      <c r="E34" s="299">
        <v>190.5</v>
      </c>
      <c r="F34" s="300">
        <v>8.5</v>
      </c>
    </row>
    <row r="35" spans="1:6">
      <c r="A35" s="280"/>
      <c r="B35" s="297"/>
      <c r="C35" s="298" t="s">
        <v>171</v>
      </c>
      <c r="D35" s="299">
        <v>188.5</v>
      </c>
      <c r="E35" s="299">
        <v>192.5</v>
      </c>
      <c r="F35" s="300">
        <v>4</v>
      </c>
    </row>
    <row r="36" spans="1:6">
      <c r="A36" s="280"/>
      <c r="B36" s="297"/>
      <c r="C36" s="298" t="s">
        <v>177</v>
      </c>
      <c r="D36" s="299">
        <v>179.25</v>
      </c>
      <c r="E36" s="299">
        <v>183.5</v>
      </c>
      <c r="F36" s="300">
        <v>4.25</v>
      </c>
    </row>
    <row r="37" spans="1:6">
      <c r="A37" s="280"/>
      <c r="B37" s="297"/>
      <c r="C37" s="298" t="s">
        <v>217</v>
      </c>
      <c r="D37" s="299">
        <v>183.59</v>
      </c>
      <c r="E37" s="299">
        <v>184.79</v>
      </c>
      <c r="F37" s="300">
        <v>1.2</v>
      </c>
    </row>
    <row r="38" spans="1:6">
      <c r="A38" s="280"/>
      <c r="B38" s="297"/>
      <c r="C38" s="298" t="s">
        <v>218</v>
      </c>
      <c r="D38" s="299">
        <v>192.14</v>
      </c>
      <c r="E38" s="299">
        <v>195.58</v>
      </c>
      <c r="F38" s="300">
        <v>3.45</v>
      </c>
    </row>
    <row r="39" spans="1:6">
      <c r="A39" s="280"/>
      <c r="B39" s="297"/>
      <c r="C39" s="298" t="s">
        <v>219</v>
      </c>
      <c r="D39" s="299">
        <v>184.5</v>
      </c>
      <c r="E39" s="299">
        <v>189</v>
      </c>
      <c r="F39" s="300">
        <v>4.5</v>
      </c>
    </row>
    <row r="40" spans="1:6">
      <c r="A40" s="280"/>
      <c r="B40" s="297"/>
      <c r="C40" s="298" t="s">
        <v>163</v>
      </c>
      <c r="D40" s="299">
        <v>191.88</v>
      </c>
      <c r="E40" s="299">
        <v>196.5</v>
      </c>
      <c r="F40" s="300">
        <v>4.62</v>
      </c>
    </row>
    <row r="41" spans="1:6">
      <c r="A41" s="280"/>
      <c r="B41" s="297"/>
      <c r="C41" s="298" t="s">
        <v>165</v>
      </c>
      <c r="D41" s="299">
        <v>172.5</v>
      </c>
      <c r="E41" s="299">
        <v>182.5</v>
      </c>
      <c r="F41" s="300">
        <v>10</v>
      </c>
    </row>
    <row r="42" spans="1:6" ht="15.75" thickBot="1">
      <c r="A42" s="280"/>
      <c r="B42" s="302"/>
      <c r="C42" s="303" t="s">
        <v>179</v>
      </c>
      <c r="D42" s="304">
        <v>186</v>
      </c>
      <c r="E42" s="304">
        <v>194.5</v>
      </c>
      <c r="F42" s="305">
        <v>8.5</v>
      </c>
    </row>
    <row r="43" spans="1:6">
      <c r="A43" s="280"/>
      <c r="B43" s="297" t="s">
        <v>224</v>
      </c>
      <c r="C43" s="298" t="s">
        <v>171</v>
      </c>
      <c r="D43" s="299">
        <v>188.5</v>
      </c>
      <c r="E43" s="299">
        <v>194.5</v>
      </c>
      <c r="F43" s="300">
        <v>6</v>
      </c>
    </row>
    <row r="44" spans="1:6">
      <c r="A44" s="280"/>
      <c r="B44" s="297"/>
      <c r="C44" s="298" t="s">
        <v>177</v>
      </c>
      <c r="D44" s="299">
        <v>176.5</v>
      </c>
      <c r="E44" s="299">
        <v>177</v>
      </c>
      <c r="F44" s="300">
        <v>0.5</v>
      </c>
    </row>
    <row r="45" spans="1:6">
      <c r="A45" s="280"/>
      <c r="B45" s="297"/>
      <c r="C45" s="298" t="s">
        <v>218</v>
      </c>
      <c r="D45" s="299">
        <v>188.62</v>
      </c>
      <c r="E45" s="299">
        <v>193.84</v>
      </c>
      <c r="F45" s="300">
        <v>5.22</v>
      </c>
    </row>
    <row r="46" spans="1:6">
      <c r="A46" s="280"/>
      <c r="B46" s="297"/>
      <c r="C46" s="298" t="s">
        <v>163</v>
      </c>
      <c r="D46" s="299">
        <v>192.14</v>
      </c>
      <c r="E46" s="299">
        <v>198.74</v>
      </c>
      <c r="F46" s="300">
        <v>6.6</v>
      </c>
    </row>
    <row r="47" spans="1:6" ht="15.75" thickBot="1">
      <c r="A47" s="280"/>
      <c r="B47" s="302"/>
      <c r="C47" s="298" t="s">
        <v>165</v>
      </c>
      <c r="D47" s="299">
        <v>192.5</v>
      </c>
      <c r="E47" s="299">
        <v>200</v>
      </c>
      <c r="F47" s="300">
        <v>7.5</v>
      </c>
    </row>
    <row r="48" spans="1:6">
      <c r="A48" s="280"/>
      <c r="B48" s="297" t="s">
        <v>225</v>
      </c>
      <c r="C48" s="294" t="s">
        <v>171</v>
      </c>
      <c r="D48" s="295">
        <v>60</v>
      </c>
      <c r="E48" s="295">
        <v>61</v>
      </c>
      <c r="F48" s="296">
        <v>1</v>
      </c>
    </row>
    <row r="49" spans="1:9">
      <c r="A49" s="280"/>
      <c r="B49" s="297"/>
      <c r="C49" s="298" t="s">
        <v>218</v>
      </c>
      <c r="D49" s="299">
        <v>60.58</v>
      </c>
      <c r="E49" s="299">
        <v>61.58</v>
      </c>
      <c r="F49" s="300">
        <v>1</v>
      </c>
    </row>
    <row r="50" spans="1:9">
      <c r="A50" s="280"/>
      <c r="B50" s="297"/>
      <c r="C50" s="298" t="s">
        <v>219</v>
      </c>
      <c r="D50" s="299">
        <v>58.03</v>
      </c>
      <c r="E50" s="299">
        <v>58.14</v>
      </c>
      <c r="F50" s="300">
        <v>0.11</v>
      </c>
    </row>
    <row r="51" spans="1:9">
      <c r="A51" s="280"/>
      <c r="B51" s="297"/>
      <c r="C51" s="298" t="s">
        <v>163</v>
      </c>
      <c r="D51" s="299">
        <v>61.1</v>
      </c>
      <c r="E51" s="299">
        <v>62.46</v>
      </c>
      <c r="F51" s="300">
        <v>1.36</v>
      </c>
    </row>
    <row r="52" spans="1:9">
      <c r="A52" s="280"/>
      <c r="B52" s="297"/>
      <c r="C52" s="298" t="s">
        <v>165</v>
      </c>
      <c r="D52" s="299">
        <v>65</v>
      </c>
      <c r="E52" s="299">
        <v>67.5</v>
      </c>
      <c r="F52" s="300">
        <v>2.5</v>
      </c>
    </row>
    <row r="53" spans="1:9" ht="15.75" thickBot="1">
      <c r="A53" s="280"/>
      <c r="B53" s="302"/>
      <c r="C53" s="303" t="s">
        <v>179</v>
      </c>
      <c r="D53" s="304">
        <v>63</v>
      </c>
      <c r="E53" s="304">
        <v>65</v>
      </c>
      <c r="F53" s="305">
        <v>2</v>
      </c>
    </row>
    <row r="54" spans="1:9">
      <c r="A54" s="280"/>
      <c r="B54" s="297" t="s">
        <v>226</v>
      </c>
      <c r="C54" s="298" t="s">
        <v>171</v>
      </c>
      <c r="D54" s="299">
        <v>93.5</v>
      </c>
      <c r="E54" s="299">
        <v>94.5</v>
      </c>
      <c r="F54" s="300">
        <v>1</v>
      </c>
      <c r="I54" s="306" t="s">
        <v>227</v>
      </c>
    </row>
    <row r="55" spans="1:9">
      <c r="A55" s="280"/>
      <c r="B55" s="297"/>
      <c r="C55" s="298" t="s">
        <v>218</v>
      </c>
      <c r="D55" s="299">
        <v>94.7</v>
      </c>
      <c r="E55" s="299">
        <v>95.2</v>
      </c>
      <c r="F55" s="300">
        <v>0.5</v>
      </c>
    </row>
    <row r="56" spans="1:9">
      <c r="A56" s="280"/>
      <c r="B56" s="297"/>
      <c r="C56" s="298" t="s">
        <v>163</v>
      </c>
      <c r="D56" s="299">
        <v>94.58</v>
      </c>
      <c r="E56" s="299">
        <v>95.1</v>
      </c>
      <c r="F56" s="300">
        <v>0.52</v>
      </c>
    </row>
    <row r="57" spans="1:9">
      <c r="A57" s="280"/>
      <c r="B57" s="297"/>
      <c r="C57" s="298" t="s">
        <v>165</v>
      </c>
      <c r="D57" s="299">
        <v>97.5</v>
      </c>
      <c r="E57" s="299">
        <v>97.5</v>
      </c>
      <c r="F57" s="300">
        <v>0</v>
      </c>
    </row>
    <row r="58" spans="1:9" ht="15.75" thickBot="1">
      <c r="A58" s="280"/>
      <c r="B58" s="302"/>
      <c r="C58" s="298" t="s">
        <v>179</v>
      </c>
      <c r="D58" s="299">
        <v>95</v>
      </c>
      <c r="E58" s="299">
        <v>97</v>
      </c>
      <c r="F58" s="300">
        <v>2</v>
      </c>
    </row>
    <row r="59" spans="1:9">
      <c r="A59" s="280"/>
      <c r="B59" s="297"/>
      <c r="C59" s="294" t="s">
        <v>171</v>
      </c>
      <c r="D59" s="295">
        <v>91.25</v>
      </c>
      <c r="E59" s="295">
        <v>92.88</v>
      </c>
      <c r="F59" s="296">
        <v>1.62</v>
      </c>
    </row>
    <row r="60" spans="1:9">
      <c r="A60" s="280"/>
      <c r="B60" s="297" t="s">
        <v>228</v>
      </c>
      <c r="C60" s="298" t="s">
        <v>163</v>
      </c>
      <c r="D60" s="299">
        <v>91.12</v>
      </c>
      <c r="E60" s="299">
        <v>92.74</v>
      </c>
      <c r="F60" s="300">
        <v>1.62</v>
      </c>
    </row>
    <row r="61" spans="1:9" ht="15.75" thickBot="1">
      <c r="A61" s="280"/>
      <c r="B61" s="302"/>
      <c r="C61" s="303" t="s">
        <v>165</v>
      </c>
      <c r="D61" s="304">
        <v>93</v>
      </c>
      <c r="E61" s="304">
        <v>88</v>
      </c>
      <c r="F61" s="305">
        <v>-5</v>
      </c>
    </row>
    <row r="62" spans="1:9">
      <c r="A62" s="280"/>
      <c r="B62" s="307" t="s">
        <v>229</v>
      </c>
      <c r="C62" s="294" t="s">
        <v>230</v>
      </c>
      <c r="D62" s="299">
        <v>338.46465693465825</v>
      </c>
      <c r="E62" s="630">
        <v>343.55</v>
      </c>
      <c r="F62" s="300">
        <f>E62-D62</f>
        <v>5.0853430653417604</v>
      </c>
    </row>
    <row r="63" spans="1:9">
      <c r="A63" s="280"/>
      <c r="B63" s="307" t="s">
        <v>231</v>
      </c>
      <c r="C63" s="298" t="s">
        <v>232</v>
      </c>
      <c r="D63" s="299">
        <v>322.42486920927695</v>
      </c>
      <c r="E63" s="630">
        <v>333.62</v>
      </c>
      <c r="F63" s="300">
        <f t="shared" ref="F63:F67" si="0">E63-D63</f>
        <v>11.195130790723056</v>
      </c>
    </row>
    <row r="64" spans="1:9" ht="15.75" thickBot="1">
      <c r="A64" s="285"/>
      <c r="B64" s="308"/>
      <c r="C64" s="303" t="s">
        <v>233</v>
      </c>
      <c r="D64" s="304">
        <v>343.18738123960219</v>
      </c>
      <c r="E64" s="631">
        <v>347.02</v>
      </c>
      <c r="F64" s="305">
        <f t="shared" si="0"/>
        <v>3.8326187603977928</v>
      </c>
    </row>
    <row r="65" spans="1:6">
      <c r="A65" s="280"/>
      <c r="B65" s="309" t="s">
        <v>229</v>
      </c>
      <c r="C65" s="294" t="s">
        <v>230</v>
      </c>
      <c r="D65" s="299">
        <v>362.79403071424116</v>
      </c>
      <c r="E65" s="630">
        <v>347.21</v>
      </c>
      <c r="F65" s="300">
        <f t="shared" si="0"/>
        <v>-15.58403071424118</v>
      </c>
    </row>
    <row r="66" spans="1:6">
      <c r="A66" s="280"/>
      <c r="B66" s="307" t="s">
        <v>234</v>
      </c>
      <c r="C66" s="298" t="s">
        <v>232</v>
      </c>
      <c r="D66" s="299">
        <v>336.70452147334055</v>
      </c>
      <c r="E66" s="630">
        <v>342.48</v>
      </c>
      <c r="F66" s="300">
        <f t="shared" si="0"/>
        <v>5.7754785266594695</v>
      </c>
    </row>
    <row r="67" spans="1:6" ht="15.75" thickBot="1">
      <c r="A67" s="285"/>
      <c r="B67" s="308"/>
      <c r="C67" s="303" t="s">
        <v>233</v>
      </c>
      <c r="D67" s="304">
        <v>354.42093676012126</v>
      </c>
      <c r="E67" s="631">
        <v>357.62</v>
      </c>
      <c r="F67" s="305">
        <f t="shared" si="0"/>
        <v>3.1990632398787398</v>
      </c>
    </row>
    <row r="68" spans="1:6">
      <c r="F68" s="99" t="s">
        <v>56</v>
      </c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TRAGSA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TRAGSA</dc:creator>
  <cp:lastModifiedBy>jgarciaa</cp:lastModifiedBy>
  <dcterms:created xsi:type="dcterms:W3CDTF">2020-10-28T13:16:14Z</dcterms:created>
  <dcterms:modified xsi:type="dcterms:W3CDTF">2020-11-05T15:32:54Z</dcterms:modified>
</cp:coreProperties>
</file>