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S:\10 Precios coyunturales\3 Informes y Resultados\ISC\Carpeta de trabajo 2020\ISC 2020 s47\"/>
    </mc:Choice>
  </mc:AlternateContent>
  <bookViews>
    <workbookView xWindow="0" yWindow="0" windowWidth="19200" windowHeight="11460" activeTab="2"/>
  </bookViews>
  <sheets>
    <sheet name="Indice ISC" sheetId="20" r:id="rId1"/>
    <sheet name="Pág. 4" sheetId="4" r:id="rId2"/>
    <sheet name="Pág. 5" sheetId="5" r:id="rId3"/>
    <sheet name="Pág. 7" sheetId="6" r:id="rId4"/>
    <sheet name="Pág. 9" sheetId="7" r:id="rId5"/>
    <sheet name="Pág. 10" sheetId="8" r:id="rId6"/>
    <sheet name="Pág. 11" sheetId="9" r:id="rId7"/>
    <sheet name="Pág. 12" sheetId="10" r:id="rId8"/>
    <sheet name="Pág. 13" sheetId="11" r:id="rId9"/>
    <sheet name="Pág. 14" sheetId="12" r:id="rId10"/>
    <sheet name="Pág. 15" sheetId="13" r:id="rId11"/>
    <sheet name="Pág. 16" sheetId="14" r:id="rId12"/>
    <sheet name="Pág. 17" sheetId="15" r:id="rId13"/>
    <sheet name="Pág. 18" sheetId="16" r:id="rId14"/>
    <sheet name="Pág. 19" sheetId="17" r:id="rId15"/>
    <sheet name="Pág. 20" sheetId="18" r:id="rId16"/>
    <sheet name="Pág. 21" sheetId="19" r:id="rId17"/>
  </sheets>
  <externalReferences>
    <externalReference r:id="rId18"/>
    <externalReference r:id="rId19"/>
    <externalReference r:id="rId20"/>
    <externalReference r:id="rId21"/>
  </externalReferences>
  <definedNames>
    <definedName name="\A" localSheetId="5">#REF!</definedName>
    <definedName name="\A" localSheetId="6">#REF!</definedName>
    <definedName name="\A" localSheetId="7">#REF!</definedName>
    <definedName name="\A" localSheetId="8">#REF!</definedName>
    <definedName name="\A" localSheetId="9">#REF!</definedName>
    <definedName name="\A" localSheetId="10">#REF!</definedName>
    <definedName name="\A" localSheetId="11">#REF!</definedName>
    <definedName name="\A" localSheetId="12">#REF!</definedName>
    <definedName name="\A" localSheetId="13">#REF!</definedName>
    <definedName name="\A" localSheetId="14">#REF!</definedName>
    <definedName name="\A" localSheetId="15">#REF!</definedName>
    <definedName name="\A" localSheetId="16">#REF!</definedName>
    <definedName name="\A" localSheetId="2">#REF!</definedName>
    <definedName name="\A" localSheetId="3">#REF!</definedName>
    <definedName name="\A" localSheetId="4">#REF!</definedName>
    <definedName name="\A">#REF!</definedName>
    <definedName name="\B" localSheetId="5">#REF!</definedName>
    <definedName name="\B" localSheetId="6">#REF!</definedName>
    <definedName name="\B" localSheetId="7">#REF!</definedName>
    <definedName name="\B" localSheetId="8">#REF!</definedName>
    <definedName name="\B" localSheetId="9">#REF!</definedName>
    <definedName name="\B" localSheetId="10">#REF!</definedName>
    <definedName name="\B" localSheetId="11">#REF!</definedName>
    <definedName name="\B" localSheetId="12">#REF!</definedName>
    <definedName name="\B" localSheetId="13">#REF!</definedName>
    <definedName name="\B" localSheetId="14">#REF!</definedName>
    <definedName name="\B" localSheetId="15">#REF!</definedName>
    <definedName name="\B" localSheetId="16">#REF!</definedName>
    <definedName name="\B" localSheetId="2">#REF!</definedName>
    <definedName name="\B" localSheetId="3">#REF!</definedName>
    <definedName name="\B" localSheetId="4">#REF!</definedName>
    <definedName name="\B">#REF!</definedName>
    <definedName name="__123Graph_A" localSheetId="9" hidden="1">'[1]PRECIOS CE'!#REF!</definedName>
    <definedName name="__123Graph_A" localSheetId="10" hidden="1">'[1]PRECIOS CE'!#REF!</definedName>
    <definedName name="__123Graph_A" localSheetId="11" hidden="1">'[1]PRECIOS CE'!#REF!</definedName>
    <definedName name="__123Graph_A" localSheetId="12" hidden="1">'[1]PRECIOS CE'!#REF!</definedName>
    <definedName name="__123Graph_AACTUAL" localSheetId="9" hidden="1">'[1]PRECIOS CE'!#REF!</definedName>
    <definedName name="__123Graph_AACTUAL" localSheetId="10" hidden="1">'[1]PRECIOS CE'!#REF!</definedName>
    <definedName name="__123Graph_AACTUAL" localSheetId="11" hidden="1">'[1]PRECIOS CE'!#REF!</definedName>
    <definedName name="__123Graph_AACTUAL" localSheetId="12" hidden="1">'[1]PRECIOS CE'!#REF!</definedName>
    <definedName name="__123Graph_AGRáFICO1" localSheetId="9" hidden="1">'[1]PRECIOS CE'!#REF!</definedName>
    <definedName name="__123Graph_AGRáFICO1" localSheetId="10" hidden="1">'[1]PRECIOS CE'!#REF!</definedName>
    <definedName name="__123Graph_AGRáFICO1" localSheetId="11" hidden="1">'[1]PRECIOS CE'!#REF!</definedName>
    <definedName name="__123Graph_AGRáFICO1" localSheetId="12" hidden="1">'[1]PRECIOS CE'!#REF!</definedName>
    <definedName name="__123Graph_B" localSheetId="9" hidden="1">'[1]PRECIOS CE'!#REF!</definedName>
    <definedName name="__123Graph_B" localSheetId="10" hidden="1">'[1]PRECIOS CE'!#REF!</definedName>
    <definedName name="__123Graph_B" localSheetId="11" hidden="1">'[1]PRECIOS CE'!#REF!</definedName>
    <definedName name="__123Graph_B" localSheetId="12" hidden="1">'[1]PRECIOS CE'!#REF!</definedName>
    <definedName name="__123Graph_BACTUAL" localSheetId="9" hidden="1">'[1]PRECIOS CE'!#REF!</definedName>
    <definedName name="__123Graph_BACTUAL" localSheetId="10" hidden="1">'[1]PRECIOS CE'!#REF!</definedName>
    <definedName name="__123Graph_BACTUAL" localSheetId="11" hidden="1">'[1]PRECIOS CE'!#REF!</definedName>
    <definedName name="__123Graph_BACTUAL" localSheetId="12" hidden="1">'[1]PRECIOS CE'!#REF!</definedName>
    <definedName name="__123Graph_BGRáFICO1" localSheetId="9" hidden="1">'[1]PRECIOS CE'!#REF!</definedName>
    <definedName name="__123Graph_BGRáFICO1" localSheetId="10" hidden="1">'[1]PRECIOS CE'!#REF!</definedName>
    <definedName name="__123Graph_BGRáFICO1" localSheetId="11" hidden="1">'[1]PRECIOS CE'!#REF!</definedName>
    <definedName name="__123Graph_BGRáFICO1" localSheetId="12" hidden="1">'[1]PRECIOS CE'!#REF!</definedName>
    <definedName name="__123Graph_C" localSheetId="9" hidden="1">'[1]PRECIOS CE'!#REF!</definedName>
    <definedName name="__123Graph_C" localSheetId="10" hidden="1">'[1]PRECIOS CE'!#REF!</definedName>
    <definedName name="__123Graph_C" localSheetId="11" hidden="1">'[1]PRECIOS CE'!#REF!</definedName>
    <definedName name="__123Graph_C" localSheetId="12" hidden="1">'[1]PRECIOS CE'!#REF!</definedName>
    <definedName name="__123Graph_CACTUAL" localSheetId="9" hidden="1">'[1]PRECIOS CE'!#REF!</definedName>
    <definedName name="__123Graph_CACTUAL" localSheetId="10" hidden="1">'[1]PRECIOS CE'!#REF!</definedName>
    <definedName name="__123Graph_CACTUAL" localSheetId="11" hidden="1">'[1]PRECIOS CE'!#REF!</definedName>
    <definedName name="__123Graph_CACTUAL" localSheetId="12" hidden="1">'[1]PRECIOS CE'!#REF!</definedName>
    <definedName name="__123Graph_CGRáFICO1" localSheetId="9" hidden="1">'[1]PRECIOS CE'!#REF!</definedName>
    <definedName name="__123Graph_CGRáFICO1" localSheetId="10" hidden="1">'[1]PRECIOS CE'!#REF!</definedName>
    <definedName name="__123Graph_CGRáFICO1" localSheetId="11" hidden="1">'[1]PRECIOS CE'!#REF!</definedName>
    <definedName name="__123Graph_CGRáFICO1" localSheetId="12" hidden="1">'[1]PRECIOS CE'!#REF!</definedName>
    <definedName name="__123Graph_D" localSheetId="9" hidden="1">'[1]PRECIOS CE'!#REF!</definedName>
    <definedName name="__123Graph_D" localSheetId="10" hidden="1">'[1]PRECIOS CE'!#REF!</definedName>
    <definedName name="__123Graph_D" localSheetId="11" hidden="1">'[1]PRECIOS CE'!#REF!</definedName>
    <definedName name="__123Graph_D" localSheetId="12" hidden="1">'[1]PRECIOS CE'!#REF!</definedName>
    <definedName name="__123Graph_DACTUAL" localSheetId="9" hidden="1">'[1]PRECIOS CE'!#REF!</definedName>
    <definedName name="__123Graph_DACTUAL" localSheetId="10" hidden="1">'[1]PRECIOS CE'!#REF!</definedName>
    <definedName name="__123Graph_DACTUAL" localSheetId="11" hidden="1">'[1]PRECIOS CE'!#REF!</definedName>
    <definedName name="__123Graph_DACTUAL" localSheetId="12" hidden="1">'[1]PRECIOS CE'!#REF!</definedName>
    <definedName name="__123Graph_DGRáFICO1" localSheetId="9" hidden="1">'[1]PRECIOS CE'!#REF!</definedName>
    <definedName name="__123Graph_DGRáFICO1" localSheetId="10" hidden="1">'[1]PRECIOS CE'!#REF!</definedName>
    <definedName name="__123Graph_DGRáFICO1" localSheetId="11" hidden="1">'[1]PRECIOS CE'!#REF!</definedName>
    <definedName name="__123Graph_DGRáFICO1" localSheetId="12" hidden="1">'[1]PRECIOS CE'!#REF!</definedName>
    <definedName name="__123Graph_X" localSheetId="9" hidden="1">'[1]PRECIOS CE'!#REF!</definedName>
    <definedName name="__123Graph_X" localSheetId="10" hidden="1">'[1]PRECIOS CE'!#REF!</definedName>
    <definedName name="__123Graph_X" localSheetId="11" hidden="1">'[1]PRECIOS CE'!#REF!</definedName>
    <definedName name="__123Graph_X" localSheetId="12" hidden="1">'[1]PRECIOS CE'!#REF!</definedName>
    <definedName name="__123Graph_XACTUAL" localSheetId="9" hidden="1">'[1]PRECIOS CE'!#REF!</definedName>
    <definedName name="__123Graph_XACTUAL" localSheetId="10" hidden="1">'[1]PRECIOS CE'!#REF!</definedName>
    <definedName name="__123Graph_XACTUAL" localSheetId="11" hidden="1">'[1]PRECIOS CE'!#REF!</definedName>
    <definedName name="__123Graph_XACTUAL" localSheetId="12" hidden="1">'[1]PRECIOS CE'!#REF!</definedName>
    <definedName name="__123Graph_XGRáFICO1" localSheetId="9" hidden="1">'[1]PRECIOS CE'!#REF!</definedName>
    <definedName name="__123Graph_XGRáFICO1" localSheetId="10" hidden="1">'[1]PRECIOS CE'!#REF!</definedName>
    <definedName name="__123Graph_XGRáFICO1" localSheetId="11" hidden="1">'[1]PRECIOS CE'!#REF!</definedName>
    <definedName name="__123Graph_XGRáFICO1" localSheetId="12" hidden="1">'[1]PRECIOS CE'!#REF!</definedName>
    <definedName name="_Fill" localSheetId="5" hidden="1">#REF!</definedName>
    <definedName name="_Fill" localSheetId="6" hidden="1">#REF!</definedName>
    <definedName name="_Fill" localSheetId="7" hidden="1">#REF!</definedName>
    <definedName name="_Fill" localSheetId="8" hidden="1">#REF!</definedName>
    <definedName name="_Fill" localSheetId="9" hidden="1">#REF!</definedName>
    <definedName name="_Fill" localSheetId="10" hidden="1">#REF!</definedName>
    <definedName name="_Fill" localSheetId="11" hidden="1">#REF!</definedName>
    <definedName name="_Fill" localSheetId="12" hidden="1">#REF!</definedName>
    <definedName name="_Fill" localSheetId="13" hidden="1">#REF!</definedName>
    <definedName name="_Fill" localSheetId="14" hidden="1">#REF!</definedName>
    <definedName name="_Fill" localSheetId="15" hidden="1">#REF!</definedName>
    <definedName name="_Fill" localSheetId="16" hidden="1">#REF!</definedName>
    <definedName name="_Fill" localSheetId="2" hidden="1">#REF!</definedName>
    <definedName name="_Fill" localSheetId="3" hidden="1">#REF!</definedName>
    <definedName name="_Fill" localSheetId="4" hidden="1">#REF!</definedName>
    <definedName name="_Fill" hidden="1">#REF!</definedName>
    <definedName name="_xlnm._FilterDatabase" localSheetId="5" hidden="1">'[2]PRECIOS CE'!#REF!</definedName>
    <definedName name="_xlnm._FilterDatabase" localSheetId="6" hidden="1">'[2]PRECIOS CE'!#REF!</definedName>
    <definedName name="_xlnm._FilterDatabase" localSheetId="7" hidden="1">'[2]PRECIOS CE'!#REF!</definedName>
    <definedName name="_xlnm._FilterDatabase" localSheetId="8" hidden="1">'[2]PRECIOS CE'!#REF!</definedName>
    <definedName name="_xlnm._FilterDatabase" localSheetId="9" hidden="1">'[1]PRECIOS CE'!#REF!</definedName>
    <definedName name="_xlnm._FilterDatabase" localSheetId="10" hidden="1">'[1]PRECIOS CE'!#REF!</definedName>
    <definedName name="_xlnm._FilterDatabase" localSheetId="11" hidden="1">'[1]PRECIOS CE'!#REF!</definedName>
    <definedName name="_xlnm._FilterDatabase" localSheetId="12" hidden="1">'[1]PRECIOS CE'!#REF!</definedName>
    <definedName name="_xlnm._FilterDatabase" localSheetId="13" hidden="1">'[3]PRECIOS CE'!#REF!</definedName>
    <definedName name="_xlnm._FilterDatabase" localSheetId="14" hidden="1">'[3]PRECIOS CE'!#REF!</definedName>
    <definedName name="_xlnm._FilterDatabase" localSheetId="15" hidden="1">'[3]PRECIOS CE'!#REF!</definedName>
    <definedName name="_xlnm._FilterDatabase" localSheetId="16" hidden="1">'[3]PRECIOS CE'!#REF!</definedName>
    <definedName name="_xlnm._FilterDatabase" localSheetId="2" hidden="1">'[3]PRECIOS CE'!#REF!</definedName>
    <definedName name="_xlnm._FilterDatabase" localSheetId="3" hidden="1">'[3]PRECIOS CE'!#REF!</definedName>
    <definedName name="_xlnm._FilterDatabase" localSheetId="4" hidden="1">'[2]PRECIOS CE'!#REF!</definedName>
    <definedName name="_xlnm._FilterDatabase" hidden="1">'[2]PRECIOS CE'!#REF!</definedName>
    <definedName name="a" localSheetId="5" hidden="1">'[2]PRECIOS CE'!#REF!</definedName>
    <definedName name="a" localSheetId="6" hidden="1">'[2]PRECIOS CE'!#REF!</definedName>
    <definedName name="a" localSheetId="7" hidden="1">'[2]PRECIOS CE'!#REF!</definedName>
    <definedName name="a" localSheetId="8" hidden="1">'[2]PRECIOS CE'!#REF!</definedName>
    <definedName name="a" localSheetId="9" hidden="1">'[3]PRECIOS CE'!#REF!</definedName>
    <definedName name="a" localSheetId="10" hidden="1">'[3]PRECIOS CE'!#REF!</definedName>
    <definedName name="a" localSheetId="11" hidden="1">'[3]PRECIOS CE'!#REF!</definedName>
    <definedName name="a" localSheetId="12" hidden="1">'[3]PRECIOS CE'!#REF!</definedName>
    <definedName name="a" localSheetId="13" hidden="1">'[3]PRECIOS CE'!#REF!</definedName>
    <definedName name="a" localSheetId="14" hidden="1">'[3]PRECIOS CE'!#REF!</definedName>
    <definedName name="a" localSheetId="15" hidden="1">'[3]PRECIOS CE'!#REF!</definedName>
    <definedName name="a" localSheetId="16" hidden="1">'[3]PRECIOS CE'!#REF!</definedName>
    <definedName name="a" localSheetId="2" hidden="1">'[3]PRECIOS CE'!#REF!</definedName>
    <definedName name="a" localSheetId="3" hidden="1">'[3]PRECIOS CE'!#REF!</definedName>
    <definedName name="a" localSheetId="4" hidden="1">'[2]PRECIOS CE'!#REF!</definedName>
    <definedName name="a" hidden="1">'[2]PRECIOS CE'!#REF!</definedName>
    <definedName name="_xlnm.Print_Area" localSheetId="5">'Pág. 10'!$A$1:$F$46</definedName>
    <definedName name="_xlnm.Print_Area" localSheetId="6">'Pág. 11'!$A$1:$F$50</definedName>
    <definedName name="_xlnm.Print_Area" localSheetId="7">'Pág. 12'!$A$1:$F$25</definedName>
    <definedName name="_xlnm.Print_Area" localSheetId="8">'Pág. 13'!$A$1:$F$70</definedName>
    <definedName name="_xlnm.Print_Area" localSheetId="9">'Pág. 14'!$A$1:$N$60</definedName>
    <definedName name="_xlnm.Print_Area" localSheetId="10">'Pág. 15'!$A$1:$G$38</definedName>
    <definedName name="_xlnm.Print_Area" localSheetId="11">'Pág. 16'!$A$1:$N$80</definedName>
    <definedName name="_xlnm.Print_Area" localSheetId="12">'Pág. 17'!$A$1:$G$31</definedName>
    <definedName name="_xlnm.Print_Area" localSheetId="13">'Pág. 18'!$A$1:$H$52</definedName>
    <definedName name="_xlnm.Print_Area" localSheetId="14">'Pág. 19'!$A$1:$E$47</definedName>
    <definedName name="_xlnm.Print_Area" localSheetId="15">'Pág. 20'!$A$1:$K$31</definedName>
    <definedName name="_xlnm.Print_Area" localSheetId="16">'Pág. 21'!$A$1:$E$53</definedName>
    <definedName name="_xlnm.Print_Area" localSheetId="1">'Pág. 4'!$A$1:$G$66</definedName>
    <definedName name="_xlnm.Print_Area" localSheetId="2">'Pág. 5'!$A$1:$G$68</definedName>
    <definedName name="_xlnm.Print_Area" localSheetId="3">'Pág. 7'!$A$1:$G$69</definedName>
    <definedName name="_xlnm.Print_Area" localSheetId="4">'Pág. 9'!$A$1:$F$37</definedName>
    <definedName name="_xlnm.Print_Area">'[4]Email CCAA'!$B$3:$K$124</definedName>
    <definedName name="OLE_LINK1" localSheetId="1">'Pág. 4'!$E$56</definedName>
    <definedName name="OLE_LINK1" localSheetId="2">'Pág. 5'!$E$56</definedName>
    <definedName name="OLE_LINK1" localSheetId="3">'Pág. 7'!$E$57</definedName>
    <definedName name="ww" localSheetId="5" hidden="1">'[2]PRECIOS CE'!#REF!</definedName>
    <definedName name="ww" localSheetId="6" hidden="1">'[2]PRECIOS CE'!#REF!</definedName>
    <definedName name="ww" localSheetId="7" hidden="1">'[2]PRECIOS CE'!#REF!</definedName>
    <definedName name="ww" localSheetId="8" hidden="1">'[2]PRECIOS CE'!#REF!</definedName>
    <definedName name="ww" localSheetId="9" hidden="1">'[3]PRECIOS CE'!#REF!</definedName>
    <definedName name="ww" localSheetId="10" hidden="1">'[3]PRECIOS CE'!#REF!</definedName>
    <definedName name="ww" localSheetId="11" hidden="1">'[3]PRECIOS CE'!#REF!</definedName>
    <definedName name="ww" localSheetId="12" hidden="1">'[3]PRECIOS CE'!#REF!</definedName>
    <definedName name="ww" localSheetId="13" hidden="1">'[3]PRECIOS CE'!#REF!</definedName>
    <definedName name="ww" localSheetId="14" hidden="1">'[3]PRECIOS CE'!#REF!</definedName>
    <definedName name="ww" localSheetId="15" hidden="1">'[3]PRECIOS CE'!#REF!</definedName>
    <definedName name="ww" localSheetId="16" hidden="1">'[3]PRECIOS CE'!#REF!</definedName>
    <definedName name="ww" localSheetId="2" hidden="1">'[3]PRECIOS CE'!#REF!</definedName>
    <definedName name="ww" localSheetId="3" hidden="1">'[3]PRECIOS CE'!#REF!</definedName>
    <definedName name="ww" localSheetId="4" hidden="1">'[2]PRECIOS CE'!#REF!</definedName>
    <definedName name="ww" hidden="1">'[2]PRECIOS CE'!#REF!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9" i="19" l="1"/>
  <c r="E37" i="19"/>
  <c r="E35" i="19"/>
  <c r="E32" i="19"/>
  <c r="E31" i="19"/>
  <c r="E25" i="19"/>
  <c r="E23" i="19"/>
  <c r="E22" i="19"/>
  <c r="D21" i="19"/>
  <c r="C21" i="19"/>
  <c r="E16" i="19"/>
  <c r="E15" i="19"/>
  <c r="E14" i="19"/>
  <c r="E11" i="19"/>
  <c r="E9" i="19"/>
  <c r="K31" i="18"/>
  <c r="H31" i="18"/>
  <c r="E31" i="18"/>
  <c r="K30" i="18"/>
  <c r="H30" i="18"/>
  <c r="E30" i="18"/>
  <c r="K29" i="18"/>
  <c r="H29" i="18"/>
  <c r="E29" i="18"/>
  <c r="K28" i="18"/>
  <c r="H28" i="18"/>
  <c r="E28" i="18"/>
  <c r="K27" i="18"/>
  <c r="H27" i="18"/>
  <c r="E27" i="18"/>
  <c r="K26" i="18"/>
  <c r="H26" i="18"/>
  <c r="E26" i="18"/>
  <c r="K25" i="18"/>
  <c r="H25" i="18"/>
  <c r="E25" i="18"/>
  <c r="K24" i="18"/>
  <c r="H24" i="18"/>
  <c r="J23" i="18"/>
  <c r="I23" i="18"/>
  <c r="G23" i="18"/>
  <c r="F23" i="18"/>
  <c r="D23" i="18"/>
  <c r="C23" i="18"/>
  <c r="K16" i="18"/>
  <c r="H16" i="18"/>
  <c r="E16" i="18"/>
  <c r="J15" i="18"/>
  <c r="I15" i="18"/>
  <c r="G15" i="18"/>
  <c r="F15" i="18"/>
  <c r="D15" i="18"/>
  <c r="C15" i="18"/>
  <c r="K11" i="18"/>
  <c r="H11" i="18"/>
  <c r="E11" i="18"/>
  <c r="J10" i="18"/>
  <c r="I10" i="18"/>
  <c r="G10" i="18"/>
  <c r="F10" i="18"/>
  <c r="E47" i="17"/>
  <c r="E46" i="17"/>
  <c r="E45" i="17"/>
  <c r="E44" i="17"/>
  <c r="E43" i="17"/>
  <c r="E42" i="17"/>
  <c r="E41" i="17"/>
  <c r="E40" i="17"/>
  <c r="E39" i="17"/>
  <c r="D38" i="17"/>
  <c r="C38" i="17"/>
  <c r="E35" i="17"/>
  <c r="E34" i="17"/>
  <c r="E33" i="17"/>
  <c r="D32" i="17"/>
  <c r="C32" i="17"/>
  <c r="E26" i="17"/>
  <c r="E25" i="17"/>
  <c r="E24" i="17"/>
  <c r="E23" i="17"/>
  <c r="E22" i="17"/>
  <c r="E20" i="17"/>
  <c r="E19" i="17"/>
  <c r="E18" i="17"/>
  <c r="E17" i="17"/>
  <c r="E16" i="17"/>
  <c r="D14" i="17"/>
  <c r="C14" i="17"/>
  <c r="E10" i="17"/>
  <c r="E9" i="17"/>
  <c r="E8" i="17"/>
  <c r="E7" i="17"/>
  <c r="E6" i="17"/>
  <c r="H52" i="16"/>
  <c r="H51" i="16"/>
  <c r="H50" i="16"/>
  <c r="H49" i="16"/>
  <c r="H48" i="16"/>
  <c r="H47" i="16"/>
  <c r="H46" i="16"/>
  <c r="H45" i="16"/>
  <c r="H44" i="16"/>
  <c r="H43" i="16"/>
  <c r="H42" i="16"/>
  <c r="H41" i="16"/>
  <c r="H40" i="16"/>
  <c r="H39" i="16"/>
  <c r="H38" i="16"/>
  <c r="H37" i="16"/>
  <c r="H36" i="16"/>
  <c r="H35" i="16"/>
  <c r="H34" i="16"/>
  <c r="H33" i="16"/>
  <c r="H32" i="16"/>
  <c r="H31" i="16"/>
  <c r="H30" i="16"/>
  <c r="H29" i="16"/>
  <c r="H28" i="16"/>
  <c r="H27" i="16"/>
  <c r="H26" i="16"/>
  <c r="H25" i="16"/>
  <c r="H24" i="16"/>
  <c r="H23" i="16"/>
  <c r="H22" i="16"/>
  <c r="H21" i="16"/>
  <c r="H20" i="16"/>
  <c r="H19" i="16"/>
  <c r="H18" i="16"/>
  <c r="H17" i="16"/>
  <c r="H16" i="16"/>
  <c r="H15" i="16"/>
  <c r="H14" i="16"/>
  <c r="G36" i="6" l="1"/>
  <c r="F36" i="6"/>
  <c r="G35" i="6"/>
  <c r="F35" i="6"/>
  <c r="G33" i="6"/>
  <c r="F33" i="6"/>
  <c r="G31" i="6"/>
  <c r="F31" i="6"/>
  <c r="G30" i="6"/>
  <c r="F30" i="6"/>
  <c r="G29" i="6"/>
  <c r="F29" i="6"/>
  <c r="G27" i="6"/>
  <c r="F27" i="6"/>
  <c r="G26" i="6"/>
  <c r="F26" i="6"/>
  <c r="G25" i="6"/>
  <c r="F25" i="6"/>
  <c r="G23" i="6"/>
  <c r="F23" i="6"/>
  <c r="G22" i="6"/>
  <c r="F22" i="6"/>
  <c r="G21" i="6"/>
  <c r="F21" i="6"/>
  <c r="G20" i="6"/>
  <c r="F20" i="6"/>
  <c r="G19" i="6"/>
  <c r="F19" i="6"/>
  <c r="G17" i="6"/>
  <c r="F17" i="6"/>
  <c r="G16" i="6"/>
  <c r="F16" i="6"/>
  <c r="G15" i="6"/>
  <c r="F15" i="6"/>
  <c r="G14" i="6"/>
  <c r="F14" i="6"/>
  <c r="G12" i="6"/>
  <c r="F12" i="6"/>
  <c r="G11" i="6"/>
  <c r="F11" i="6"/>
  <c r="G10" i="6"/>
  <c r="F10" i="6"/>
  <c r="G9" i="6"/>
  <c r="F9" i="6"/>
  <c r="G43" i="5" l="1"/>
  <c r="F43" i="5"/>
  <c r="G42" i="5"/>
  <c r="F42" i="5"/>
  <c r="G41" i="5"/>
  <c r="F41" i="5"/>
  <c r="G40" i="5"/>
  <c r="F40" i="5"/>
  <c r="G39" i="5"/>
  <c r="F39" i="5"/>
  <c r="G38" i="5"/>
  <c r="F38" i="5"/>
  <c r="G37" i="5"/>
  <c r="F37" i="5"/>
  <c r="G36" i="5"/>
  <c r="F36" i="5"/>
  <c r="G35" i="5"/>
  <c r="F35" i="5"/>
  <c r="G34" i="5"/>
  <c r="F34" i="5"/>
  <c r="G33" i="5"/>
  <c r="F33" i="5"/>
  <c r="G32" i="5"/>
  <c r="F32" i="5"/>
  <c r="G31" i="5"/>
  <c r="F31" i="5"/>
  <c r="G30" i="5"/>
  <c r="F30" i="5"/>
  <c r="G29" i="5"/>
  <c r="F29" i="5"/>
  <c r="G28" i="5"/>
  <c r="F28" i="5"/>
  <c r="G27" i="5"/>
  <c r="F27" i="5"/>
  <c r="G26" i="5"/>
  <c r="F26" i="5"/>
  <c r="G25" i="5"/>
  <c r="F25" i="5"/>
  <c r="G24" i="5"/>
  <c r="F24" i="5"/>
  <c r="G23" i="5"/>
  <c r="F23" i="5"/>
  <c r="G21" i="5"/>
  <c r="F21" i="5"/>
  <c r="G20" i="5"/>
  <c r="F20" i="5"/>
  <c r="G19" i="5"/>
  <c r="F19" i="5"/>
  <c r="G18" i="5"/>
  <c r="F18" i="5"/>
  <c r="G17" i="5"/>
  <c r="F17" i="5"/>
  <c r="G16" i="5"/>
  <c r="F16" i="5"/>
  <c r="G15" i="5"/>
  <c r="F15" i="5"/>
  <c r="G14" i="5"/>
  <c r="F14" i="5"/>
  <c r="G13" i="5"/>
  <c r="F13" i="5"/>
  <c r="G12" i="5"/>
  <c r="F12" i="5"/>
  <c r="G11" i="5"/>
  <c r="F11" i="5"/>
  <c r="G10" i="5"/>
  <c r="F10" i="5"/>
  <c r="G9" i="5"/>
  <c r="F9" i="5"/>
  <c r="G8" i="5"/>
  <c r="F8" i="5"/>
  <c r="G40" i="4" l="1"/>
  <c r="F40" i="4"/>
  <c r="G39" i="4"/>
  <c r="F39" i="4"/>
  <c r="G38" i="4"/>
  <c r="F38" i="4"/>
  <c r="G37" i="4"/>
  <c r="F37" i="4"/>
  <c r="G36" i="4"/>
  <c r="F36" i="4"/>
  <c r="G35" i="4"/>
  <c r="F35" i="4"/>
  <c r="G34" i="4"/>
  <c r="F34" i="4"/>
  <c r="G30" i="4"/>
  <c r="F30" i="4"/>
  <c r="G29" i="4"/>
  <c r="F29" i="4"/>
  <c r="G27" i="4"/>
  <c r="F27" i="4"/>
  <c r="G26" i="4"/>
  <c r="F26" i="4"/>
  <c r="G25" i="4"/>
  <c r="F25" i="4"/>
  <c r="G24" i="4"/>
  <c r="F24" i="4"/>
  <c r="G23" i="4"/>
  <c r="F23" i="4"/>
  <c r="G21" i="4"/>
  <c r="F21" i="4"/>
  <c r="G20" i="4"/>
  <c r="F20" i="4"/>
  <c r="G19" i="4"/>
  <c r="F19" i="4"/>
  <c r="G18" i="4"/>
  <c r="F18" i="4"/>
  <c r="G17" i="4"/>
  <c r="F17" i="4"/>
  <c r="G16" i="4"/>
  <c r="F16" i="4"/>
  <c r="G15" i="4"/>
  <c r="F15" i="4"/>
  <c r="G14" i="4"/>
  <c r="F14" i="4"/>
  <c r="G13" i="4"/>
  <c r="F13" i="4"/>
  <c r="G12" i="4"/>
  <c r="F12" i="4"/>
  <c r="G11" i="4"/>
  <c r="F11" i="4"/>
</calcChain>
</file>

<file path=xl/sharedStrings.xml><?xml version="1.0" encoding="utf-8"?>
<sst xmlns="http://schemas.openxmlformats.org/spreadsheetml/2006/main" count="1764" uniqueCount="658">
  <si>
    <t>1. PRECIOS MEDIOS NACIONALES</t>
  </si>
  <si>
    <t xml:space="preserve">1.1. PRECIOS MEDIOS NACIONALES DE PRODUCTOS AGRÍCOLAS </t>
  </si>
  <si>
    <t>1.1.1. Precios Medios Nacionales de Cereales, Oleaginosas, Proteaginosas, Vinos y Aceites.</t>
  </si>
  <si>
    <t>PRODUCTOS AGRÍCOLAS</t>
  </si>
  <si>
    <t>Variación</t>
  </si>
  <si>
    <t>(especificaciones)</t>
  </si>
  <si>
    <t>Semana 46</t>
  </si>
  <si>
    <t>Semana 47</t>
  </si>
  <si>
    <t xml:space="preserve">semanal </t>
  </si>
  <si>
    <t>09-15/11</t>
  </si>
  <si>
    <t>16-22/11</t>
  </si>
  <si>
    <t>euros</t>
  </si>
  <si>
    <t>%</t>
  </si>
  <si>
    <t>CEREALES</t>
  </si>
  <si>
    <t>(1)</t>
  </si>
  <si>
    <t>Trigo blando panificable (€/t)</t>
  </si>
  <si>
    <t>205,45</t>
  </si>
  <si>
    <t>Trigo duro (€/t)</t>
  </si>
  <si>
    <t>271,93</t>
  </si>
  <si>
    <t>Cebada pienso (€/t)</t>
  </si>
  <si>
    <t>180,77</t>
  </si>
  <si>
    <t>Cebada malta (€/t)</t>
  </si>
  <si>
    <t>186,16</t>
  </si>
  <si>
    <t xml:space="preserve">Maíz grano (€/t)                            </t>
  </si>
  <si>
    <t>206,24</t>
  </si>
  <si>
    <t>(4)</t>
  </si>
  <si>
    <t>Arroz cáscara japónica (Euro/Tonelada)</t>
  </si>
  <si>
    <t>Arroz cáscara índica (Euro/Tonelada)</t>
  </si>
  <si>
    <t>Arroz blanco japónica (Euro/Tonelada)</t>
  </si>
  <si>
    <t>Arroz blanco indica (Euro/Tonelada)</t>
  </si>
  <si>
    <t>Arroz blanco vaporizado (Euro/Tonelada)</t>
  </si>
  <si>
    <t>Arroz partido (Euro/Tonelada)</t>
  </si>
  <si>
    <t xml:space="preserve">ALFALFA, PIPA DE GIRASOL, COLZA Y GUISANTES </t>
  </si>
  <si>
    <t>Alfalfa (€/t)</t>
  </si>
  <si>
    <t>(7)</t>
  </si>
  <si>
    <t>Pipa de girasol 9-2-44 (€/t)</t>
  </si>
  <si>
    <t>346,72</t>
  </si>
  <si>
    <t>Pipa de girasol alto oleico (€/t)</t>
  </si>
  <si>
    <t>353,67</t>
  </si>
  <si>
    <t>Colza grano (€/t)</t>
  </si>
  <si>
    <t>Guisantes secos (€/t)</t>
  </si>
  <si>
    <t xml:space="preserve">VINOS </t>
  </si>
  <si>
    <t>(2)</t>
  </si>
  <si>
    <t xml:space="preserve">Vino blanco sin DOP/IGP (€/hectolitro) </t>
  </si>
  <si>
    <t>27,57</t>
  </si>
  <si>
    <t xml:space="preserve">Vino tinto sin DOP/IGP, 12 p. color (€/hectolitro) </t>
  </si>
  <si>
    <t>39,25</t>
  </si>
  <si>
    <t>Vino con DOP/IGP blanco RUEDA (€/hectolitro) (*)</t>
  </si>
  <si>
    <t>Vino con DOP/IGP tinto RIOJA (€/hectolitro) (*)</t>
  </si>
  <si>
    <t>ACEITES VEGETALES</t>
  </si>
  <si>
    <t>(3)</t>
  </si>
  <si>
    <t xml:space="preserve">Aceite de oliva virgen extra &lt; 0,8º (€/100 kg)  </t>
  </si>
  <si>
    <t>237,19</t>
  </si>
  <si>
    <t>240,72</t>
  </si>
  <si>
    <t xml:space="preserve">Aceite de oliva virgen, de 0,8º a 2º (€/100 kg)  </t>
  </si>
  <si>
    <t>200,93</t>
  </si>
  <si>
    <t>200,87</t>
  </si>
  <si>
    <t>Aceite de oliva lampante &gt; 2º (€/100 kg)</t>
  </si>
  <si>
    <t>194,14</t>
  </si>
  <si>
    <t>193,99</t>
  </si>
  <si>
    <t>(5)</t>
  </si>
  <si>
    <t>Aceite de oliva refinado (€/100 kg) (**)</t>
  </si>
  <si>
    <t>198,00</t>
  </si>
  <si>
    <t>197,92</t>
  </si>
  <si>
    <t>(6)</t>
  </si>
  <si>
    <t xml:space="preserve">Aceite de orujo de oliva crudo (€/100 kg) </t>
  </si>
  <si>
    <t>64,03</t>
  </si>
  <si>
    <t>63,99</t>
  </si>
  <si>
    <t xml:space="preserve">Aceite de orujo de oliva refinado (€/100 kg) </t>
  </si>
  <si>
    <t>97,41</t>
  </si>
  <si>
    <t>97,38</t>
  </si>
  <si>
    <t>Aceite de girasol refinado (€/100 kg) (***)</t>
  </si>
  <si>
    <t>92,39</t>
  </si>
  <si>
    <t>93,74</t>
  </si>
  <si>
    <r>
      <t>Posición comercial:</t>
    </r>
    <r>
      <rPr>
        <sz val="11"/>
        <rFont val="Verdana"/>
        <family val="2"/>
      </rPr>
      <t xml:space="preserve"> </t>
    </r>
  </si>
  <si>
    <t xml:space="preserve">(1) Salida de almacén cargado o entregado al transformador después de intermediario; (2) Salida bodega; </t>
  </si>
  <si>
    <t>(3) Salida almazara; (4) Granel sobre almacen; (5) Salida refinadora; (6) Salida orujera; (7) Almacén comprador mayorista</t>
  </si>
  <si>
    <t>(*)En los vinos con DOP/IGP los precios son mensuales. Precios Noviembre 2019. Últimos disponibles.</t>
  </si>
  <si>
    <t>(**) Aceite de oliva refinado. Valores media aritmética de Cordoba, Jaén, Sevilla y Tarragona</t>
  </si>
  <si>
    <t>(***) Aceite de girasol refinado. Valores media aritmética de Córdoba, Sevilla y Tarragona.</t>
  </si>
  <si>
    <t>COMENTARIOS DE MERCADO</t>
  </si>
  <si>
    <t>Subdirección General de Análisis, Coordinación y Estadística</t>
  </si>
  <si>
    <t>1.1.2. Precios Medios Nacionales en Origen de Frutas y Hortalízas</t>
  </si>
  <si>
    <t>09/11-15/11</t>
  </si>
  <si>
    <t>16/11-22/11</t>
  </si>
  <si>
    <t>FRUTAS</t>
  </si>
  <si>
    <t>Clementina  (€/100 kg)</t>
  </si>
  <si>
    <t>Limón  (€/100 kg)</t>
  </si>
  <si>
    <t>Mandarina (€/100 kg)</t>
  </si>
  <si>
    <t>Naranja grupo Blancas (€/100 kg)</t>
  </si>
  <si>
    <t>Naranja grupo Navel (€/100 kg)</t>
  </si>
  <si>
    <t>Satsuma (€/100 kg)</t>
  </si>
  <si>
    <t xml:space="preserve">6,5%) </t>
  </si>
  <si>
    <t>Manzana Golden (€/100 kg)</t>
  </si>
  <si>
    <t>Pera Blanquilla (€/100 kg)</t>
  </si>
  <si>
    <t>Pera Conferencia (€/100 kg)</t>
  </si>
  <si>
    <t>Aguacate (€/100 kg)</t>
  </si>
  <si>
    <t>Caqui (€/100 kg)</t>
  </si>
  <si>
    <t>Granada (€/100 kg)</t>
  </si>
  <si>
    <t>Plátano (€/100 kg)</t>
  </si>
  <si>
    <t>Uva de mesa (€/100 kg)</t>
  </si>
  <si>
    <t>HORTALIZAS</t>
  </si>
  <si>
    <t>Acelga (€/100kg)</t>
  </si>
  <si>
    <t>Ajo (€/100kg)</t>
  </si>
  <si>
    <t>Alcachofa (€/100kg)</t>
  </si>
  <si>
    <t>Berenjena (€/100 kg)</t>
  </si>
  <si>
    <t>Brócoli (€/100 kg)</t>
  </si>
  <si>
    <t>Calabacín (€/100 kg)</t>
  </si>
  <si>
    <t>Cebolla (€/100 kg)</t>
  </si>
  <si>
    <t>Champiñón (€/100kg)</t>
  </si>
  <si>
    <t>Coliflor (€/100 kg)</t>
  </si>
  <si>
    <t>Col-repollo hoja lisa (€/100 kg)</t>
  </si>
  <si>
    <t>Escarola (€/100 kg)</t>
  </si>
  <si>
    <t>Espinaca (€/100 kg)</t>
  </si>
  <si>
    <t>Haba verde (€/100 kg)</t>
  </si>
  <si>
    <t>Judía verde tipo plana (€/100 kg)</t>
  </si>
  <si>
    <t>Lechuga Romana (€/100 ud)</t>
  </si>
  <si>
    <t>Pepino (€/100 kg)</t>
  </si>
  <si>
    <t>Pimiento verde tipo italiano (€/100 kg)</t>
  </si>
  <si>
    <t>Puerro (€/100 kg)</t>
  </si>
  <si>
    <t>Tomate liso (€/100 kg)</t>
  </si>
  <si>
    <t xml:space="preserve">Zanahoria (€/100 kg) </t>
  </si>
  <si>
    <t xml:space="preserve">Patata (€/100 kg) </t>
  </si>
  <si>
    <t>(4) Granel: sobre árbol, finca, almacén, agricultor, alhóndiga, lonja</t>
  </si>
  <si>
    <t>1.2. PRECIOS MEDIOS NACIONALES DE PRODUCTOS GANADEROS</t>
  </si>
  <si>
    <t>1.2.1. Precios Medios Nacionales de Productos Ganaderos</t>
  </si>
  <si>
    <t>PRODUCTOS GANADEROS</t>
  </si>
  <si>
    <t>VACUNO</t>
  </si>
  <si>
    <t>Ternera, 180-300 kilos (€/100 kg canal)</t>
  </si>
  <si>
    <t>Machos de 12 a 24 meses (Clase R) (€/100 kg canal)</t>
  </si>
  <si>
    <t>Animales de 8 a 12 meses (Clase R) ( (€/100 kg canal)</t>
  </si>
  <si>
    <t>Bovino vivo, conjunto categorías (€/100 kg vivo)</t>
  </si>
  <si>
    <t>CORDERO</t>
  </si>
  <si>
    <t>Corderos 9-19 kilos (€/100 kg canal)</t>
  </si>
  <si>
    <t xml:space="preserve">Corderos 12-16 kilos (€/100 kg canal) </t>
  </si>
  <si>
    <t xml:space="preserve">Corderos Ligeros (12-13 kilos) (€/100 kg canal) </t>
  </si>
  <si>
    <t xml:space="preserve">Corderos Pesados (13-16 kilos) (€/100 kg canal) </t>
  </si>
  <si>
    <t>PORCINO</t>
  </si>
  <si>
    <t xml:space="preserve">Porcino &gt;60% magro (Clase S) (€/100 kg canal) </t>
  </si>
  <si>
    <t xml:space="preserve">Porcino 60-55% magro (Clase E) (€/100 kg canal) </t>
  </si>
  <si>
    <t xml:space="preserve">Porcino 55-50% magro (Clase U) (€/100 kg canal) </t>
  </si>
  <si>
    <t xml:space="preserve">Porcino 50-45% magro (Clase R) (€/100 kg canal) </t>
  </si>
  <si>
    <t>Lechon 20 kg (€/unidad)</t>
  </si>
  <si>
    <t>POLLO</t>
  </si>
  <si>
    <t xml:space="preserve">(2) </t>
  </si>
  <si>
    <t>Pollo, media de canales del 83% y 65% rdto. (€/100 kg canal)</t>
  </si>
  <si>
    <t>Pollo P10 (83% rdto.) (€/100 kg canal)</t>
  </si>
  <si>
    <t>Pollo P90 (65% rdto.) (€/100 kg canal)</t>
  </si>
  <si>
    <t>HUEVOS</t>
  </si>
  <si>
    <t>Huevos, media Clase L y M (€/100 kg)</t>
  </si>
  <si>
    <t>Huevos - Clase L (€/docena)</t>
  </si>
  <si>
    <t xml:space="preserve">Huevos - Clase M (€/docena) </t>
  </si>
  <si>
    <t>CONEJO</t>
  </si>
  <si>
    <t>Conejo1,8-2,2 kilo,vivo (€/100 kg)</t>
  </si>
  <si>
    <t>LECHE Y PRODUCTOS LÁCTEOS</t>
  </si>
  <si>
    <t>Suero de leche en polvo (€/100 kg)</t>
  </si>
  <si>
    <t>Mantequilla sin sal (formato 25 kg) (€/100 kg)</t>
  </si>
  <si>
    <t>Leche cruda de vaca (€/100 litros). Fuente: FEGA</t>
  </si>
  <si>
    <t>Precio septiembre 2020: 32,90 €/100 litros</t>
  </si>
  <si>
    <t>MIEL</t>
  </si>
  <si>
    <t>Miel multifloral a granel (€/100 kg)</t>
  </si>
  <si>
    <t>Precio septiembre 2020: 295,71 €/100 kg</t>
  </si>
  <si>
    <t xml:space="preserve">(1) Entrada matadero; (2) Salida muelle matadero; (3) Salida muelle centro de embalaje; (4) Salida granja; </t>
  </si>
  <si>
    <t>(5) Precio pagado al ganadero; (6) Precio franco fábrica sin impuestos ni costes; (7) Venta a la industria o mayorista</t>
  </si>
  <si>
    <t>2.- PRECIOS EN MERCADOS REPRESENTATIVOS DE CEREALES, VINOS Y ACEITES</t>
  </si>
  <si>
    <t xml:space="preserve">2.1. PRECIOS EN MERCADOS REPRESENTATIVOS DE CEREALES </t>
  </si>
  <si>
    <t>2.1.1.  Precios Medios en Mercados Representativos: Trigo</t>
  </si>
  <si>
    <t>Precios en Euro/Tonelada</t>
  </si>
  <si>
    <t>REGLAMENTO (UE) 2017/1185 DE LA COMISION. Artículo 11, Anexo I. 1.</t>
  </si>
  <si>
    <t>Salida de almacén cargado o entregado al transformador después de intermediario. Mercancia nacional y/o importada.</t>
  </si>
  <si>
    <t xml:space="preserve">    PRODUCTO</t>
  </si>
  <si>
    <t>MERCADO
REPRESENTATIVO</t>
  </si>
  <si>
    <t>Semana 46
09-15/11
2020</t>
  </si>
  <si>
    <t>Semana 47
16-22/11
2020</t>
  </si>
  <si>
    <t>Variación
 €</t>
  </si>
  <si>
    <t xml:space="preserve"> Trigo Blando Panificable</t>
  </si>
  <si>
    <t xml:space="preserve">   Albacete</t>
  </si>
  <si>
    <t xml:space="preserve">   Ávila</t>
  </si>
  <si>
    <t xml:space="preserve">   Barcelona</t>
  </si>
  <si>
    <t xml:space="preserve">   Burgos</t>
  </si>
  <si>
    <t xml:space="preserve">   Cádiz</t>
  </si>
  <si>
    <t xml:space="preserve">   Guadalajara</t>
  </si>
  <si>
    <t xml:space="preserve">   Huesca</t>
  </si>
  <si>
    <t xml:space="preserve">   León</t>
  </si>
  <si>
    <t xml:space="preserve">   Lérida</t>
  </si>
  <si>
    <t xml:space="preserve">   Madrid</t>
  </si>
  <si>
    <t xml:space="preserve">   Murcia</t>
  </si>
  <si>
    <t xml:space="preserve">   Navarra</t>
  </si>
  <si>
    <t xml:space="preserve">   Palencia</t>
  </si>
  <si>
    <t xml:space="preserve">   Pontevedra</t>
  </si>
  <si>
    <t xml:space="preserve">   Salamanca</t>
  </si>
  <si>
    <t xml:space="preserve">   Segovia</t>
  </si>
  <si>
    <t xml:space="preserve">   Sevilla</t>
  </si>
  <si>
    <t xml:space="preserve">   Soria</t>
  </si>
  <si>
    <t xml:space="preserve">   Tarragona</t>
  </si>
  <si>
    <t xml:space="preserve">   Valladolid</t>
  </si>
  <si>
    <t xml:space="preserve">   Zamora</t>
  </si>
  <si>
    <t xml:space="preserve">   Zaragoza</t>
  </si>
  <si>
    <t xml:space="preserve"> Trigo Duro</t>
  </si>
  <si>
    <t xml:space="preserve">   Córdoba</t>
  </si>
  <si>
    <t>2.1.2.  Precios Medios en Mercados Representativos: Cebada</t>
  </si>
  <si>
    <t xml:space="preserve"> Cebada Pienso</t>
  </si>
  <si>
    <t xml:space="preserve">   Ciudad Real</t>
  </si>
  <si>
    <t xml:space="preserve">   La Coruña</t>
  </si>
  <si>
    <t xml:space="preserve">   Cuenca</t>
  </si>
  <si>
    <t xml:space="preserve">   Granada</t>
  </si>
  <si>
    <t xml:space="preserve">   Teruel</t>
  </si>
  <si>
    <t xml:space="preserve">   Toledo</t>
  </si>
  <si>
    <t xml:space="preserve"> Cebada Malta</t>
  </si>
  <si>
    <t>2.1.3.  Precios Medios en Mercados Representativos: Maíz y Arroz</t>
  </si>
  <si>
    <t>REGLAMENTO (UE) 2017/1185 DE LA COMISION. Artículo 11, Anexo I. 1. Cereales y 2 Arroz</t>
  </si>
  <si>
    <t>Maíz grano: precios salida de almacén cargado. Mercancia nacional y/o importada.</t>
  </si>
  <si>
    <t>Arroz cáscara precios salida almacén agricultor o en cooperativa, y arroz blanco precios salida industria</t>
  </si>
  <si>
    <t>PRODUCTO</t>
  </si>
  <si>
    <t>Maiz Grano</t>
  </si>
  <si>
    <t xml:space="preserve">   Badajoz</t>
  </si>
  <si>
    <t xml:space="preserve">   Cáceres</t>
  </si>
  <si>
    <t xml:space="preserve">   Gerona</t>
  </si>
  <si>
    <t>Arroz cáscara (Indica)</t>
  </si>
  <si>
    <t xml:space="preserve">   Valencia</t>
  </si>
  <si>
    <t>Arroz cáscara (Japónica)</t>
  </si>
  <si>
    <t>Arroz blanco (Indica)</t>
  </si>
  <si>
    <t>Arroz blanco (Japónica)</t>
  </si>
  <si>
    <t xml:space="preserve">Arroz blanco vaporizado </t>
  </si>
  <si>
    <t>Arroz partido</t>
  </si>
  <si>
    <t>2.2. PRECIOS EN MERCADOS REPRESENTATIVOS DE VINOS</t>
  </si>
  <si>
    <t>R. EJECUCIÓN (UE)  2017/1185 DE LA COMISION. Artículo 11, Anexo II. 3.</t>
  </si>
  <si>
    <t>En €/hectólitro, salida bodega, a granel, pago al contado sin I. V. A.</t>
  </si>
  <si>
    <t>Vino Blanco sin DOP/IPG</t>
  </si>
  <si>
    <t>Vino Tinto sin DOP / IPG</t>
  </si>
  <si>
    <t>Precio de vino tinto referido al producto de 12 puntos de color</t>
  </si>
  <si>
    <t>PRODUCTO ZONA DOP / IPG</t>
  </si>
  <si>
    <t>Euros / Hectólitro</t>
  </si>
  <si>
    <t>Variación €</t>
  </si>
  <si>
    <t>VINO BLANCO con DOP/IGP</t>
  </si>
  <si>
    <t>RUEDA</t>
  </si>
  <si>
    <t>VINO TINTO con DOP/IGP</t>
  </si>
  <si>
    <t>RIOJA</t>
  </si>
  <si>
    <t>2.3. PRECIOS EN MERCADOS REPRESENTATIVOS DE ACEITES</t>
  </si>
  <si>
    <t xml:space="preserve">           Aceites. Precios salida almazara/orujera/refinadora, en €/100 kg, sin I.V.A. Rgto. 2017/1185. Art.11. Anexo I.3.</t>
  </si>
  <si>
    <t xml:space="preserve"> Semilla de girasol. Precios en almacén del comprador mayorista, en €/100 kg, sin I.V.A. Rgto 2017/1185. Art. 8</t>
  </si>
  <si>
    <t>PRODUCTO Y ESPECIFICACIONES</t>
  </si>
  <si>
    <t>ACEITE DE OLIVA VIRGEN EXTRA</t>
  </si>
  <si>
    <t xml:space="preserve">   Almería</t>
  </si>
  <si>
    <t>Menos de 0,8º</t>
  </si>
  <si>
    <t xml:space="preserve">   Huelva</t>
  </si>
  <si>
    <t xml:space="preserve">   Jaén</t>
  </si>
  <si>
    <t xml:space="preserve">   Málaga</t>
  </si>
  <si>
    <t xml:space="preserve">ACEITE DE OLIVA VIRGEN </t>
  </si>
  <si>
    <t>De 0,8º a 2º</t>
  </si>
  <si>
    <t>ACEITE DE OLIVA LAMPANTE</t>
  </si>
  <si>
    <t>Más de 2º</t>
  </si>
  <si>
    <t>ACEITE DE OLIVA REFINADO</t>
  </si>
  <si>
    <t xml:space="preserve">ACEITE DE ORUJO DE OLIVA CRUDO </t>
  </si>
  <si>
    <t>ACEITE DE ORUJO DE OLIVA REFINADO</t>
  </si>
  <si>
    <t xml:space="preserve"> </t>
  </si>
  <si>
    <t>ACEITE DE GIRASOL REFINADO</t>
  </si>
  <si>
    <t>PIPA DE GIRASOL</t>
  </si>
  <si>
    <t xml:space="preserve">   Sur</t>
  </si>
  <si>
    <t>(9 - 2 - 44)</t>
  </si>
  <si>
    <t xml:space="preserve">   Centro</t>
  </si>
  <si>
    <t xml:space="preserve">   Norte</t>
  </si>
  <si>
    <t>Alto oleico</t>
  </si>
  <si>
    <t>3.  PRECIOS DE PRODUCCIÓN DE FRUTAS Y HORTALIZAS EN EL MERCADO INTERIOR</t>
  </si>
  <si>
    <t>3.1. PRECIOS DE PRODUCCIÓN EN EL MERCADO INTERIOR FRUTAS</t>
  </si>
  <si>
    <t xml:space="preserve">3.1.1. Precios de Producción de Frutas en el Mercado Interior: </t>
  </si>
  <si>
    <t>Precios diarios y Precios Medios Ponderados Semanales en mercados representativos provinciales.</t>
  </si>
  <si>
    <t>Precios a la salida del centro de acondicionamiento de productos seleccionados, embalados y, en su caso, en palés (€/100 kg peso neto)</t>
  </si>
  <si>
    <t>CÍTRICOS</t>
  </si>
  <si>
    <t>MERCADO</t>
  </si>
  <si>
    <t xml:space="preserve">VARIEDAD </t>
  </si>
  <si>
    <t>CAT.</t>
  </si>
  <si>
    <t>CALIBRE</t>
  </si>
  <si>
    <t>DIA/MES</t>
  </si>
  <si>
    <t>O TIPO</t>
  </si>
  <si>
    <t>PMPS</t>
  </si>
  <si>
    <t>CLEMENTINA</t>
  </si>
  <si>
    <t>Castellón</t>
  </si>
  <si>
    <t>Clemenules</t>
  </si>
  <si>
    <t>I</t>
  </si>
  <si>
    <t>1X-3</t>
  </si>
  <si>
    <t>--</t>
  </si>
  <si>
    <t>Valencia</t>
  </si>
  <si>
    <t>Tarragona</t>
  </si>
  <si>
    <t>Todas las variedades</t>
  </si>
  <si>
    <t>LIMÓN</t>
  </si>
  <si>
    <t>Alicante</t>
  </si>
  <si>
    <t>Fino</t>
  </si>
  <si>
    <t>3-4</t>
  </si>
  <si>
    <t>Málaga</t>
  </si>
  <si>
    <t>Murcia</t>
  </si>
  <si>
    <t xml:space="preserve">Fino/Primofiori </t>
  </si>
  <si>
    <t>MANDARINA</t>
  </si>
  <si>
    <t>Clemenvilla</t>
  </si>
  <si>
    <t>1-2</t>
  </si>
  <si>
    <t>NARANJA</t>
  </si>
  <si>
    <t>Navelina</t>
  </si>
  <si>
    <t>3-6</t>
  </si>
  <si>
    <t>Sevilla</t>
  </si>
  <si>
    <t>Salustiana</t>
  </si>
  <si>
    <t>SATSUMA</t>
  </si>
  <si>
    <t>Clausellina/Okitsu</t>
  </si>
  <si>
    <t>Iwasaki</t>
  </si>
  <si>
    <t>FRUTAS DE PEPITA</t>
  </si>
  <si>
    <t>MANZANA</t>
  </si>
  <si>
    <t>Zaragoza</t>
  </si>
  <si>
    <t>Fuji</t>
  </si>
  <si>
    <t xml:space="preserve">70-80 </t>
  </si>
  <si>
    <t>Lérida</t>
  </si>
  <si>
    <t>Golden Delicious</t>
  </si>
  <si>
    <t>Granny Smith</t>
  </si>
  <si>
    <t>Red Chief</t>
  </si>
  <si>
    <t>Reineta</t>
  </si>
  <si>
    <t>Royal Gala</t>
  </si>
  <si>
    <t>PERA</t>
  </si>
  <si>
    <t>Abbé Fétel</t>
  </si>
  <si>
    <t xml:space="preserve">70-75 </t>
  </si>
  <si>
    <t>Blanquilla</t>
  </si>
  <si>
    <t xml:space="preserve">55-60 </t>
  </si>
  <si>
    <t>La Rioja</t>
  </si>
  <si>
    <t>Conferencia</t>
  </si>
  <si>
    <t>60-65+</t>
  </si>
  <si>
    <t>Ercolini</t>
  </si>
  <si>
    <t>50-60</t>
  </si>
  <si>
    <t>Navarra</t>
  </si>
  <si>
    <t>Limonera</t>
  </si>
  <si>
    <t xml:space="preserve">60-65 </t>
  </si>
  <si>
    <t>OTRAS FRUTAS</t>
  </si>
  <si>
    <t>AGUACATE</t>
  </si>
  <si>
    <t>Granada</t>
  </si>
  <si>
    <t>Hass</t>
  </si>
  <si>
    <t>-</t>
  </si>
  <si>
    <t>UVA DE MESA</t>
  </si>
  <si>
    <t>Apirenas rojas</t>
  </si>
  <si>
    <t>Autumn Royal</t>
  </si>
  <si>
    <t>3.1.2. Precios de Producción de Frutas en el Mercado Interior: Precios Medios Ponderados Semanales Nacionales</t>
  </si>
  <si>
    <t xml:space="preserve">Referencia: Reglamento Delegado (UE) 2017/891 de la Comisión, de 13 de marzo (DOUE de 25 de mayo). Art. 55 y Anexo VI </t>
  </si>
  <si>
    <t>Precios a la salida del centro de acondicionamiento de productos seleccionados, embalados y, en su caso, en palés (€/100kg peso neto)</t>
  </si>
  <si>
    <t>PRECIO MEDIO PONDERADO SEMANAL NACIONAL</t>
  </si>
  <si>
    <t>Semana 47 - 2020: 16/11 - 22/11</t>
  </si>
  <si>
    <t>ESPAÑA</t>
  </si>
  <si>
    <t>3/4</t>
  </si>
  <si>
    <t>mm</t>
  </si>
  <si>
    <t>70/80</t>
  </si>
  <si>
    <t>Golden delicious</t>
  </si>
  <si>
    <t>Red Delicious y demás Var. Rojas</t>
  </si>
  <si>
    <t>55/60</t>
  </si>
  <si>
    <t>60/65+</t>
  </si>
  <si>
    <t>Todas las variedades sin pepitas</t>
  </si>
  <si>
    <t>3.2. PRECIOS DE PRODUCCIÓN EN EL MERCADO INTERIOR: PRODUCTOS HORTÍCOLAS</t>
  </si>
  <si>
    <t xml:space="preserve">3.2.1. Precios de Producción de Hortícolas en el Mercado Interior: </t>
  </si>
  <si>
    <t>AJO</t>
  </si>
  <si>
    <t>Cuenca</t>
  </si>
  <si>
    <t>Blanco</t>
  </si>
  <si>
    <t>50-60 mm</t>
  </si>
  <si>
    <t>Toledo</t>
  </si>
  <si>
    <t>Albacete</t>
  </si>
  <si>
    <t>Morado</t>
  </si>
  <si>
    <t>50-80 mm</t>
  </si>
  <si>
    <t>Córdoba</t>
  </si>
  <si>
    <t>Primavera</t>
  </si>
  <si>
    <t>ALCACHOFA</t>
  </si>
  <si>
    <t>APIO</t>
  </si>
  <si>
    <t>Verde</t>
  </si>
  <si>
    <t>BERENJENA</t>
  </si>
  <si>
    <t>Almería</t>
  </si>
  <si>
    <t>Todos los tipos y variedades</t>
  </si>
  <si>
    <t>BRÓCOLI</t>
  </si>
  <si>
    <t>CALABACÍN</t>
  </si>
  <si>
    <t>14-21 g</t>
  </si>
  <si>
    <t>CALABAZA</t>
  </si>
  <si>
    <t>Cacahuete</t>
  </si>
  <si>
    <t>CEBOLLA</t>
  </si>
  <si>
    <t>Ávila</t>
  </si>
  <si>
    <t>CHAMPIÑÓN</t>
  </si>
  <si>
    <t>Cerrado</t>
  </si>
  <si>
    <t>30-65 mm</t>
  </si>
  <si>
    <t>COLIFLOR</t>
  </si>
  <si>
    <t>COL-REPOLLO</t>
  </si>
  <si>
    <t>Hoja lisa</t>
  </si>
  <si>
    <t>ESCAROLA</t>
  </si>
  <si>
    <t>Lisa</t>
  </si>
  <si>
    <t>ESPINACA</t>
  </si>
  <si>
    <t>JUDÍA VERDE</t>
  </si>
  <si>
    <t>Emerite</t>
  </si>
  <si>
    <t>Plana</t>
  </si>
  <si>
    <t>Tubular</t>
  </si>
  <si>
    <t>LECHUGA</t>
  </si>
  <si>
    <t>Baby</t>
  </si>
  <si>
    <t>Iceberg</t>
  </si>
  <si>
    <t>400g y+</t>
  </si>
  <si>
    <t>Romana</t>
  </si>
  <si>
    <t>600g y+</t>
  </si>
  <si>
    <t>PEPINO</t>
  </si>
  <si>
    <t>De Almería</t>
  </si>
  <si>
    <t>350-500 g</t>
  </si>
  <si>
    <t>Español</t>
  </si>
  <si>
    <t>Morico</t>
  </si>
  <si>
    <t>PIMIENTO</t>
  </si>
  <si>
    <t>Cuadrado Color</t>
  </si>
  <si>
    <t>70 mm y +</t>
  </si>
  <si>
    <t>Cuadrado Verde</t>
  </si>
  <si>
    <t>Italiano Verde</t>
  </si>
  <si>
    <t>40 mm y +</t>
  </si>
  <si>
    <t>PUERRO</t>
  </si>
  <si>
    <t>Segovia</t>
  </si>
  <si>
    <t>Valladolid</t>
  </si>
  <si>
    <t>SETAS CULTIVADAS</t>
  </si>
  <si>
    <t>Pleurotus ostreatus</t>
  </si>
  <si>
    <t>TOMATE</t>
  </si>
  <si>
    <t>Cereza</t>
  </si>
  <si>
    <t>Racimo</t>
  </si>
  <si>
    <t>Redondo</t>
  </si>
  <si>
    <t>57-100mm</t>
  </si>
  <si>
    <t>ZANAHORIA</t>
  </si>
  <si>
    <t>Cádiz</t>
  </si>
  <si>
    <t>3.2.2. Precios de Producción de Hortícolas en el Mercado Interior: Precios Medios Ponderados Semanales Nacionales</t>
  </si>
  <si>
    <t>45-55 mm</t>
  </si>
  <si>
    <t>40+/70+</t>
  </si>
  <si>
    <t>14-21</t>
  </si>
  <si>
    <t>Medio (30-65 mm)</t>
  </si>
  <si>
    <t>400 g o superior</t>
  </si>
  <si>
    <t>Variedades lisas</t>
  </si>
  <si>
    <t>PIMIENTO DULCE</t>
  </si>
  <si>
    <t>40 mm o superior</t>
  </si>
  <si>
    <t xml:space="preserve">ZANAHORIA </t>
  </si>
  <si>
    <t>4. PRECIOS REPRESENTATIVOS DE PRODUCTOS GANADEROS</t>
  </si>
  <si>
    <t>4.1. PRECIOS REPRESENTATIVOS DE PRODUCTOS GANADEROS: BOVINO</t>
  </si>
  <si>
    <t>4.1.1.  Precios Medios Nacionales de Canales de Bovino Pesado</t>
  </si>
  <si>
    <t>PRECIO MEDIO NACIONAL ( €/100kg Canal) DE CANALES DE BOVINO PESADO SEGÚN MODELO COMUNITARIO</t>
  </si>
  <si>
    <t xml:space="preserve">   </t>
  </si>
  <si>
    <t>DE CLASIFICACIÓN   R 2017/1182, R 2017/1184, RD 815/2018  (Euro/100kg canal)</t>
  </si>
  <si>
    <t>CLASE DE CONFORMACIÓN Y</t>
  </si>
  <si>
    <t>CATEGORÍA</t>
  </si>
  <si>
    <t xml:space="preserve">DE ESTADO DE </t>
  </si>
  <si>
    <t>ENGRASAMIENTO</t>
  </si>
  <si>
    <t>Categoría A: Canales de machos jovenes sin castrar de más de un año y menos de dos</t>
  </si>
  <si>
    <t>Muy buena y poco cubierta (U-2)</t>
  </si>
  <si>
    <t>346,30</t>
  </si>
  <si>
    <t>347,07</t>
  </si>
  <si>
    <t>Muy buena y cubierta (U-3)</t>
  </si>
  <si>
    <t>344,97</t>
  </si>
  <si>
    <t>346,52</t>
  </si>
  <si>
    <t>Precio medio ponderado Categoría U</t>
  </si>
  <si>
    <t>345,38</t>
  </si>
  <si>
    <t>346,69</t>
  </si>
  <si>
    <t>Buena y poco cubierta (R-2)</t>
  </si>
  <si>
    <t>335,43</t>
  </si>
  <si>
    <t>333,59</t>
  </si>
  <si>
    <t>Buena y cubierta (R-3)</t>
  </si>
  <si>
    <t>337,25</t>
  </si>
  <si>
    <t>337,06</t>
  </si>
  <si>
    <t>Precio medio ponderado Categoría R</t>
  </si>
  <si>
    <t>336,73</t>
  </si>
  <si>
    <t>336,08</t>
  </si>
  <si>
    <t>Menos buena y poco cubierta (O-2)</t>
  </si>
  <si>
    <t>295,41</t>
  </si>
  <si>
    <t>306,46</t>
  </si>
  <si>
    <t>Menos buena y cubierta  (O-3)</t>
  </si>
  <si>
    <t>317,49</t>
  </si>
  <si>
    <t>305,78</t>
  </si>
  <si>
    <t>Precio medio ponderado Categoría O</t>
  </si>
  <si>
    <t>308,76</t>
  </si>
  <si>
    <t>306,05</t>
  </si>
  <si>
    <t>Categoría D: Canales de hembras que hayan parido</t>
  </si>
  <si>
    <t>Mediocre  y poco cubierta (P-2)</t>
  </si>
  <si>
    <t>185,24</t>
  </si>
  <si>
    <t>190,33</t>
  </si>
  <si>
    <t>Mediocre y cubierta  (P-3)</t>
  </si>
  <si>
    <t>190,72</t>
  </si>
  <si>
    <t>193,42</t>
  </si>
  <si>
    <t>Precio medio ponderado Categoría P</t>
  </si>
  <si>
    <t>185,69</t>
  </si>
  <si>
    <t>190,58</t>
  </si>
  <si>
    <t>234,80</t>
  </si>
  <si>
    <t>240,66</t>
  </si>
  <si>
    <t>Buena y grasa (R-4)</t>
  </si>
  <si>
    <t>246,12</t>
  </si>
  <si>
    <t>260,56</t>
  </si>
  <si>
    <t>239,01</t>
  </si>
  <si>
    <t>248,05</t>
  </si>
  <si>
    <t>199,21</t>
  </si>
  <si>
    <t>206,17</t>
  </si>
  <si>
    <t>Menos buena y cubierta (O-3)</t>
  </si>
  <si>
    <t>226,78</t>
  </si>
  <si>
    <t>231,74</t>
  </si>
  <si>
    <t>Menos buena y grasa (O-4)</t>
  </si>
  <si>
    <t>271,69</t>
  </si>
  <si>
    <t>265,90</t>
  </si>
  <si>
    <t>224,02</t>
  </si>
  <si>
    <t>228,09</t>
  </si>
  <si>
    <t>Categoría E: Canales de otras hembras ( de 12 meses o más)</t>
  </si>
  <si>
    <t>372,30</t>
  </si>
  <si>
    <t>364,45</t>
  </si>
  <si>
    <t>371,40</t>
  </si>
  <si>
    <t>370,90</t>
  </si>
  <si>
    <t>371,53</t>
  </si>
  <si>
    <t>369,94</t>
  </si>
  <si>
    <t>350,03</t>
  </si>
  <si>
    <t>333,77</t>
  </si>
  <si>
    <t>362,96</t>
  </si>
  <si>
    <t>352,03</t>
  </si>
  <si>
    <t>365,47</t>
  </si>
  <si>
    <t>370,25</t>
  </si>
  <si>
    <t>362,16</t>
  </si>
  <si>
    <t>351,67</t>
  </si>
  <si>
    <t>273,90</t>
  </si>
  <si>
    <t>281,82</t>
  </si>
  <si>
    <t>292,97</t>
  </si>
  <si>
    <t>285,84</t>
  </si>
  <si>
    <t>292,34</t>
  </si>
  <si>
    <t>290,00</t>
  </si>
  <si>
    <t>290,14</t>
  </si>
  <si>
    <t>285,33</t>
  </si>
  <si>
    <t>Categoría Z: Canales de animales desde 8 a menos de 12 meses</t>
  </si>
  <si>
    <t>377,17</t>
  </si>
  <si>
    <t>372,87</t>
  </si>
  <si>
    <t>378,02</t>
  </si>
  <si>
    <t>372,08</t>
  </si>
  <si>
    <t>377,69</t>
  </si>
  <si>
    <t>372,40</t>
  </si>
  <si>
    <t>362,17</t>
  </si>
  <si>
    <t>363,75</t>
  </si>
  <si>
    <t>365,60</t>
  </si>
  <si>
    <t>365,88</t>
  </si>
  <si>
    <t>364,83</t>
  </si>
  <si>
    <t>365,40</t>
  </si>
  <si>
    <t>299,45</t>
  </si>
  <si>
    <t>287,56</t>
  </si>
  <si>
    <t>295,68</t>
  </si>
  <si>
    <t>309,97</t>
  </si>
  <si>
    <t>297,52</t>
  </si>
  <si>
    <t>299,02</t>
  </si>
  <si>
    <t>4.1.2. Precios Medios Nacionales del Bovino Vivo</t>
  </si>
  <si>
    <t xml:space="preserve"> R 2017/1182, R 2017/1184 (Euro/100 kg vivo)</t>
  </si>
  <si>
    <t xml:space="preserve">  BOVINO VIVO</t>
  </si>
  <si>
    <t>Machos hasta 480 Kg. vivo</t>
  </si>
  <si>
    <t>Machos de más de 480 kg. vivo</t>
  </si>
  <si>
    <t>Hembras que hayan parido</t>
  </si>
  <si>
    <t>Otras hembras de hasta 380 Kg. vivo</t>
  </si>
  <si>
    <t>Otras hembras de más de 380 Kg. vivo</t>
  </si>
  <si>
    <t>4.1.3. Precios Medios Nacionales de Otros Animales de la Especie Bovina</t>
  </si>
  <si>
    <t xml:space="preserve">   OTROS BOVINOS </t>
  </si>
  <si>
    <t>TERNEROS DE 8 DÍAS A 4 SEMANA (Euro/cabeza)</t>
  </si>
  <si>
    <t>Macho frisón</t>
  </si>
  <si>
    <t>Macho cruzado</t>
  </si>
  <si>
    <t>Hembra frisón</t>
  </si>
  <si>
    <t>Hembra cruzado</t>
  </si>
  <si>
    <t xml:space="preserve">Media ponderada nacional (Euro/Cabeza)     </t>
  </si>
  <si>
    <t>TERNEROS DE 6 HASTA 12 MESES (Euro/100kg vivo)</t>
  </si>
  <si>
    <t>Macho frisón (base 200 kg)</t>
  </si>
  <si>
    <t>Macho cruzado (base 200 kg)</t>
  </si>
  <si>
    <t>Hembra frisón (base 200 kg)</t>
  </si>
  <si>
    <t>Hembra cruzado (base 200 kg)</t>
  </si>
  <si>
    <t xml:space="preserve">Media ponderada nacional (Euro/100kg vivo)        </t>
  </si>
  <si>
    <t>4.2. PRECIOS REPRESENTATIVOS DE PRODUCTOS GANADEROS: OVINO</t>
  </si>
  <si>
    <t xml:space="preserve"> 4.2.1. Precios Medios Nacionales de Canales de Ovino Frescas o Refrigeradas</t>
  </si>
  <si>
    <t>R 2017/1182, R 2017/1184 (Euro/100 kg canal)</t>
  </si>
  <si>
    <t>CORDEROS I Y II</t>
  </si>
  <si>
    <t>Corderos I (12 a 13 kg/canal)</t>
  </si>
  <si>
    <t>Corderos II (13,1 a 16 kg/canal)</t>
  </si>
  <si>
    <t>Media ponderada</t>
  </si>
  <si>
    <t>PRECIOS MEDIOS DE CANALES DE OVINO FRESCAS O REFRIGERADAS EN LOS MERCADOS NACIONALES REPRESENTATIVOS PARA LA UE</t>
  </si>
  <si>
    <t>MERCADO REPRESENTATIVO - Cordero 9-19 kg</t>
  </si>
  <si>
    <t>Barcelona</t>
  </si>
  <si>
    <t>Madrid</t>
  </si>
  <si>
    <t>Extremadura</t>
  </si>
  <si>
    <t>- 14 -</t>
  </si>
  <si>
    <t xml:space="preserve">4.3. PRECIOS  REPRESENTATIVOS DE PRODUCTOS GANADEROS: PORCINO </t>
  </si>
  <si>
    <t xml:space="preserve"> 4.3.1. Precios Medios de Canales de Porcino de Capa Blanca</t>
  </si>
  <si>
    <t xml:space="preserve"> CLASIFICACIÓN EUROP R 2017/1182, R 2017/1184 (Euro/100kg canal)</t>
  </si>
  <si>
    <t/>
  </si>
  <si>
    <t>Clase S ( &gt;60% contenido magro)</t>
  </si>
  <si>
    <t xml:space="preserve">Clase E (60%-55% contenido magro) </t>
  </si>
  <si>
    <t xml:space="preserve">Clase U (55%-50% contenido magro) </t>
  </si>
  <si>
    <t>PRECIO MEDIO NACIONAL</t>
  </si>
  <si>
    <t xml:space="preserve">Clase R (50%-45% contenido magro) </t>
  </si>
  <si>
    <t xml:space="preserve">Clase O (45%-40% contenido magro) </t>
  </si>
  <si>
    <t>Clase P ( &lt;40% contenido magro)</t>
  </si>
  <si>
    <t>4.3.2. Precios Medios en Mercados Representativos Provinciales de Porcino Cebado (*)</t>
  </si>
  <si>
    <t>MERCADO REPRESENTATIVO</t>
  </si>
  <si>
    <t>SELECTO (nivel menor de grasa)</t>
  </si>
  <si>
    <t>NORMAL (nivel normal de grasa)</t>
  </si>
  <si>
    <t>GRASO (nivel mayor de grasa)</t>
  </si>
  <si>
    <t xml:space="preserve">    Barcelona</t>
  </si>
  <si>
    <t xml:space="preserve">    Huesca</t>
  </si>
  <si>
    <t xml:space="preserve">    Lleida</t>
  </si>
  <si>
    <t xml:space="preserve">    Murcia</t>
  </si>
  <si>
    <t xml:space="preserve">    Pontevedra</t>
  </si>
  <si>
    <t xml:space="preserve">    Salamanca</t>
  </si>
  <si>
    <t xml:space="preserve">    Segovia</t>
  </si>
  <si>
    <t xml:space="preserve">    Zaragoza</t>
  </si>
  <si>
    <t>(*) En Euro/kg vivo</t>
  </si>
  <si>
    <t>4.3.3. Precios Medios de Porcino Precoz, Lechones y Otras Calidades</t>
  </si>
  <si>
    <t xml:space="preserve">  (Euro/100kg vivo)</t>
  </si>
  <si>
    <t>CERDAS DE DESVIEJE</t>
  </si>
  <si>
    <t>Cerdas de Desvieje</t>
  </si>
  <si>
    <t>CERDOS CEBADOS</t>
  </si>
  <si>
    <t>Categoría U</t>
  </si>
  <si>
    <t>LECHONES</t>
  </si>
  <si>
    <t>Lleida.Base 20kg de peso.</t>
  </si>
  <si>
    <t>Segovia.Base 20kg de peso.</t>
  </si>
  <si>
    <t>Media nacional. Calidad Normal. Base 20 kg de peso</t>
  </si>
  <si>
    <t>4.3.4. Precios Medios de Porcino: Tronco Ibérico</t>
  </si>
  <si>
    <t>TOSTONES</t>
  </si>
  <si>
    <t>De 5 a 9 kilos</t>
  </si>
  <si>
    <t>De 9 a 12 kilos</t>
  </si>
  <si>
    <t>Lechón Ibérico Cruzado Base 23 kg</t>
  </si>
  <si>
    <t>MARRANOS</t>
  </si>
  <si>
    <t>Marranos Ibéricos de 35 a 60 kg</t>
  </si>
  <si>
    <t>PRIMALES</t>
  </si>
  <si>
    <t>Primales Ibéricos de 60 a 100 kg</t>
  </si>
  <si>
    <t>CERDO CEBADO</t>
  </si>
  <si>
    <t>Cerdo Cebado (Intensivo)</t>
  </si>
  <si>
    <t>Cerdo Cebado de Campo (Extensivo)</t>
  </si>
  <si>
    <t>Cerdo Cebado de Bellota 100% Ibérico</t>
  </si>
  <si>
    <t>DESVIEJE</t>
  </si>
  <si>
    <t xml:space="preserve">Reproductores de desvieje </t>
  </si>
  <si>
    <t>REPRODUCTORES</t>
  </si>
  <si>
    <t>Reproductores &gt;6 meses</t>
  </si>
  <si>
    <t>CASTRONAS</t>
  </si>
  <si>
    <t>Castronas</t>
  </si>
  <si>
    <t>Denominaciones de acuerdo con la Norma de Calidad (RD 4/2014)</t>
  </si>
  <si>
    <t>Para información sobre precios de productos agrícolas y ganaderos en otros Estados Miembros de la UE:</t>
  </si>
  <si>
    <t>https://ec.europa.eu/agriculture/</t>
  </si>
  <si>
    <t>ÍNDICE</t>
  </si>
  <si>
    <t>1.       PRECIOS MEDIOS NACIONALES</t>
  </si>
  <si>
    <t>1.1.  PRECIOS MEDIOS NACIONALES DE PRODUCTOS AGRÍCOLAS</t>
  </si>
  <si>
    <t>1.1.1.         Precios Medios Nacionales de Cereales, Oleaginosas, Proteaginosas, Vinos y Aceites</t>
  </si>
  <si>
    <t>1.2.  PRECIOS MEDIOS NACIONALES DE PRODUCTOS GANADEROS</t>
  </si>
  <si>
    <t>1.2.1.         Precios Medios Nacionales de Productos Ganaderos</t>
  </si>
  <si>
    <t>2.       PRECIOS EN MERCADOS REPRESENTATIVOS DE CEREALES, VINOS Y ACEITES</t>
  </si>
  <si>
    <t>2.1.  Precios Medios en Mercados Representativos de Cereales</t>
  </si>
  <si>
    <t>3.       PRECIOS DE PRODUCCIÓN DE FRUTAS Y HORTALIZAS EN EL MERCADO INTERIOR</t>
  </si>
  <si>
    <t>3.1.  PRECIOS DE PRODUCCIÓN EN EL MERCADO INTERIOR: FRUTAS</t>
  </si>
  <si>
    <t>3.1.1.         Precios de Producción de Frutas en el Mercado Interior: Precios diarios y Precios Medios Ponderados Semanales en mercados representativos</t>
  </si>
  <si>
    <t>3.2.  PRECIOS DE PRODUCCIÓN EN EL MERCADO INTERIOR: PRODUCTOS HORTÍCOLAS</t>
  </si>
  <si>
    <t>3.2.1.         Precios de Producción de Productos Hortícolas en el Mercado Interior: Precios diarios y Precios Medios Ponderados Semanales en mercados</t>
  </si>
  <si>
    <t>3.2.2.         Precios de Producción de Productos Hortícolas en el Mercado Interior: Precios Medios Ponderados Semanales Nacionales</t>
  </si>
  <si>
    <t>4.       PRECIOS REPRESENTATIVOS DE PRODUCTOS GANADEROS</t>
  </si>
  <si>
    <t>4.1.  PRECIOS REPRESENTATIVOS DE PRODUCTOS GANADEROS: BOVINO</t>
  </si>
  <si>
    <t>4.2.  PRECIOS REPRESENTATIVOS DE PRODUCTOS GANADEROS: OVINO</t>
  </si>
  <si>
    <t>4.2.1.         Precios Medios Nacionales de Canales de Ovino Frescas o Refrigeradas</t>
  </si>
  <si>
    <t>4.3.  PRECIOS REPRESENTATIVOS DE PRODUCTOS GANADEROS: PORCINO</t>
  </si>
  <si>
    <t>4.3.1.         Precios Medios de Canales de Porcino de Capa Blanca</t>
  </si>
  <si>
    <t>4.3.2.         Precios Medios en Mercados Representativos Provinciales de Porcino Cebado</t>
  </si>
  <si>
    <t>4.3.3.         Precios Medios de Porcino Precoz, Lechones y Otras Calidades</t>
  </si>
  <si>
    <t>4.3.4.         Precios Medios de Porcino: Tronco Ibérico</t>
  </si>
  <si>
    <t>1.1.2.         Precios Medios Nacionales en Origen de Frutas y Hortalízas</t>
  </si>
  <si>
    <t>2.1.1.         Precios Medios en Mercados Representativos: Trigo</t>
  </si>
  <si>
    <t>2.1.2.         Precios Medios en Mercados Representativos: Cebada</t>
  </si>
  <si>
    <t>2.1.3.         Precios Medios en Mercados Representativos: Maíz y Arroz</t>
  </si>
  <si>
    <t>2.2.         PRECIOS MEDIOS EN MERCADOS REPRESENTATIVOS DE VINOS</t>
  </si>
  <si>
    <t>2.3.         PRECIOS MEDIOS EN MERCADOS REPRESENTATIVOS DE ACEITES</t>
  </si>
  <si>
    <t>3.1.2.         Precios de Producción de Frutas en el Mercado Interior: Precios diarios y Precios Medios Ponderados Semanales en mercados representativos</t>
  </si>
  <si>
    <t>4.1.1.         Precios Medios Nacionales de Canales de Bovino Pesado</t>
  </si>
  <si>
    <t>4.1.2.         Precios Medios Nacionales del Bovino Vivo</t>
  </si>
  <si>
    <t>4.1.3.         Precios Medios Nacionales de Otros Animales de la Especie Bovina</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</si>
</sst>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_ ;[Red]\-0.00\ "/>
    <numFmt numFmtId="165" formatCode="General_)"/>
    <numFmt numFmtId="166" formatCode="0.00_)"/>
    <numFmt numFmtId="167" formatCode="d/m"/>
  </numFmts>
  <fonts count="45">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1"/>
      <name val="Verdana"/>
      <family val="2"/>
    </font>
    <font>
      <b/>
      <sz val="14"/>
      <name val="Verdana"/>
      <family val="2"/>
    </font>
    <font>
      <b/>
      <sz val="11"/>
      <name val="Verdana"/>
      <family val="2"/>
    </font>
    <font>
      <b/>
      <sz val="12"/>
      <name val="Verdana"/>
      <family val="2"/>
    </font>
    <font>
      <b/>
      <sz val="11"/>
      <color indexed="8"/>
      <name val="Verdana"/>
      <family val="2"/>
    </font>
    <font>
      <sz val="11"/>
      <color indexed="8"/>
      <name val="Verdana"/>
      <family val="2"/>
    </font>
    <font>
      <sz val="11"/>
      <color theme="1"/>
      <name val="Verdana"/>
      <family val="2"/>
    </font>
    <font>
      <b/>
      <sz val="16"/>
      <name val="Verdana"/>
      <family val="2"/>
    </font>
    <font>
      <sz val="8"/>
      <name val="Verdana"/>
      <family val="2"/>
    </font>
    <font>
      <i/>
      <sz val="11"/>
      <name val="Verdana"/>
      <family val="2"/>
    </font>
    <font>
      <sz val="10"/>
      <name val="Verdana"/>
      <family val="2"/>
    </font>
    <font>
      <i/>
      <sz val="10"/>
      <name val="Verdana"/>
      <family val="2"/>
    </font>
    <font>
      <sz val="9"/>
      <color theme="1"/>
      <name val="Verdana"/>
      <family val="2"/>
    </font>
    <font>
      <sz val="10"/>
      <color theme="1"/>
      <name val="Verdana"/>
      <family val="2"/>
    </font>
    <font>
      <b/>
      <sz val="9"/>
      <color indexed="8"/>
      <name val="Verdana"/>
      <family val="2"/>
    </font>
    <font>
      <b/>
      <sz val="12"/>
      <color indexed="8"/>
      <name val="Verdana"/>
      <family val="2"/>
    </font>
    <font>
      <sz val="9"/>
      <name val="Verdana"/>
      <family val="2"/>
    </font>
    <font>
      <b/>
      <sz val="9"/>
      <name val="Verdana"/>
      <family val="2"/>
    </font>
    <font>
      <b/>
      <sz val="8"/>
      <color indexed="8"/>
      <name val="Verdana"/>
      <family val="2"/>
    </font>
    <font>
      <b/>
      <sz val="8"/>
      <name val="Verdana"/>
      <family val="2"/>
    </font>
    <font>
      <sz val="9"/>
      <color indexed="8"/>
      <name val="Verdana"/>
      <family val="2"/>
    </font>
    <font>
      <sz val="10"/>
      <color indexed="8"/>
      <name val="SansSerif"/>
    </font>
    <font>
      <b/>
      <sz val="10"/>
      <name val="Verdana"/>
      <family val="2"/>
    </font>
    <font>
      <sz val="10"/>
      <name val="Comic Sans MS"/>
      <family val="4"/>
    </font>
    <font>
      <sz val="11"/>
      <name val="Times New Roman"/>
      <family val="1"/>
    </font>
    <font>
      <b/>
      <sz val="11"/>
      <name val="Times New Roman"/>
      <family val="1"/>
    </font>
    <font>
      <sz val="12"/>
      <name val="Helv"/>
    </font>
    <font>
      <b/>
      <sz val="16"/>
      <name val="Times New Roman"/>
      <family val="1"/>
    </font>
    <font>
      <sz val="11"/>
      <name val="Comic Sans MS"/>
      <family val="4"/>
    </font>
    <font>
      <sz val="12"/>
      <name val="Comic Sans MS"/>
      <family val="4"/>
    </font>
    <font>
      <sz val="9"/>
      <name val="Times New Roman"/>
      <family val="1"/>
    </font>
    <font>
      <b/>
      <i/>
      <sz val="9"/>
      <name val="Verdana"/>
      <family val="2"/>
    </font>
    <font>
      <sz val="12"/>
      <name val="Verdana"/>
      <family val="2"/>
    </font>
    <font>
      <sz val="14"/>
      <name val="Verdana"/>
      <family val="2"/>
    </font>
    <font>
      <i/>
      <sz val="9"/>
      <name val="Verdana"/>
      <family val="2"/>
    </font>
    <font>
      <sz val="8"/>
      <name val="Times New Roman"/>
      <family val="1"/>
    </font>
    <font>
      <b/>
      <sz val="8"/>
      <name val="Times New Roman"/>
      <family val="1"/>
    </font>
    <font>
      <b/>
      <u/>
      <sz val="9"/>
      <name val="Verdana"/>
      <family val="2"/>
    </font>
    <font>
      <u/>
      <sz val="6"/>
      <color indexed="12"/>
      <name val="Helv"/>
    </font>
    <font>
      <u/>
      <sz val="11"/>
      <color theme="4" tint="-0.249977111117893"/>
      <name val="Verdana"/>
      <family val="2"/>
    </font>
    <font>
      <u/>
      <sz val="10"/>
      <color indexed="12"/>
      <name val="Verdana"/>
      <family val="2"/>
    </font>
  </fonts>
  <fills count="13">
    <fill>
      <patternFill patternType="none"/>
    </fill>
    <fill>
      <patternFill patternType="gray125"/>
    </fill>
    <fill>
      <patternFill patternType="solid">
        <fgColor indexed="50"/>
        <bgColor indexed="9"/>
      </patternFill>
    </fill>
    <fill>
      <patternFill patternType="solid">
        <fgColor indexed="50"/>
        <bgColor indexed="64"/>
      </patternFill>
    </fill>
    <fill>
      <patternFill patternType="solid">
        <fgColor indexed="9"/>
        <bgColor indexed="64"/>
      </patternFill>
    </fill>
    <fill>
      <patternFill patternType="solid">
        <fgColor rgb="FFFF9900"/>
        <bgColor indexed="9"/>
      </patternFill>
    </fill>
    <fill>
      <patternFill patternType="solid">
        <fgColor rgb="FFFF9900"/>
        <bgColor indexed="64"/>
      </patternFill>
    </fill>
    <fill>
      <patternFill patternType="solid">
        <fgColor rgb="FFDDD9C4"/>
        <bgColor indexed="64"/>
      </patternFill>
    </fill>
    <fill>
      <patternFill patternType="solid">
        <fgColor rgb="FFDDD9C4"/>
        <bgColor indexed="8"/>
      </patternFill>
    </fill>
    <fill>
      <patternFill patternType="solid">
        <fgColor indexed="9"/>
        <bgColor indexed="8"/>
      </patternFill>
    </fill>
    <fill>
      <patternFill patternType="solid">
        <fgColor theme="0"/>
        <bgColor indexed="64"/>
      </patternFill>
    </fill>
    <fill>
      <patternFill patternType="solid">
        <fgColor theme="0"/>
        <bgColor indexed="8"/>
      </patternFill>
    </fill>
    <fill>
      <patternFill patternType="solid">
        <fgColor rgb="FFFFFFFF"/>
        <bgColor indexed="64"/>
      </patternFill>
    </fill>
  </fills>
  <borders count="13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8"/>
      </right>
      <top style="medium">
        <color indexed="64"/>
      </top>
      <bottom/>
      <diagonal/>
    </border>
    <border>
      <left/>
      <right style="medium">
        <color indexed="64"/>
      </right>
      <top style="medium">
        <color indexed="64"/>
      </top>
      <bottom/>
      <diagonal/>
    </border>
    <border>
      <left style="medium">
        <color indexed="64"/>
      </left>
      <right/>
      <top/>
      <bottom/>
      <diagonal/>
    </border>
    <border>
      <left/>
      <right style="thin">
        <color indexed="64"/>
      </right>
      <top/>
      <bottom/>
      <diagonal/>
    </border>
    <border>
      <left style="thin">
        <color indexed="64"/>
      </left>
      <right style="thin">
        <color indexed="64"/>
      </right>
      <top/>
      <bottom/>
      <diagonal/>
    </border>
    <border>
      <left/>
      <right style="thin">
        <color indexed="8"/>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8"/>
      </right>
      <top/>
      <bottom style="medium">
        <color indexed="64"/>
      </bottom>
      <diagonal/>
    </border>
    <border>
      <left/>
      <right style="medium">
        <color indexed="64"/>
      </right>
      <top/>
      <bottom style="medium">
        <color indexed="64"/>
      </bottom>
      <diagonal/>
    </border>
    <border>
      <left style="medium">
        <color indexed="64"/>
      </left>
      <right style="thin">
        <color indexed="8"/>
      </right>
      <top style="medium">
        <color indexed="64"/>
      </top>
      <bottom/>
      <diagonal/>
    </border>
    <border>
      <left style="thin">
        <color indexed="8"/>
      </left>
      <right style="thin">
        <color indexed="8"/>
      </right>
      <top style="medium">
        <color indexed="64"/>
      </top>
      <bottom/>
      <diagonal/>
    </border>
    <border>
      <left style="thin">
        <color indexed="8"/>
      </left>
      <right/>
      <top/>
      <bottom/>
      <diagonal/>
    </border>
    <border>
      <left style="thin">
        <color indexed="8"/>
      </left>
      <right style="medium">
        <color indexed="64"/>
      </right>
      <top style="medium">
        <color indexed="64"/>
      </top>
      <bottom/>
      <diagonal/>
    </border>
    <border>
      <left style="medium">
        <color indexed="64"/>
      </left>
      <right style="thin">
        <color indexed="8"/>
      </right>
      <top/>
      <bottom/>
      <diagonal/>
    </border>
    <border>
      <left style="thin">
        <color indexed="8"/>
      </left>
      <right style="thin">
        <color indexed="8"/>
      </right>
      <top/>
      <bottom/>
      <diagonal/>
    </border>
    <border>
      <left style="thin">
        <color indexed="8"/>
      </left>
      <right style="medium">
        <color indexed="64"/>
      </right>
      <top/>
      <bottom/>
      <diagonal/>
    </border>
    <border>
      <left style="thin">
        <color indexed="8"/>
      </left>
      <right style="thin">
        <color indexed="64"/>
      </right>
      <top style="medium">
        <color indexed="64"/>
      </top>
      <bottom/>
      <diagonal/>
    </border>
    <border>
      <left style="thin">
        <color indexed="8"/>
      </left>
      <right style="thin">
        <color indexed="64"/>
      </right>
      <top/>
      <bottom/>
      <diagonal/>
    </border>
    <border>
      <left style="thin">
        <color indexed="8"/>
      </left>
      <right style="thin">
        <color indexed="64"/>
      </right>
      <top/>
      <bottom style="medium">
        <color indexed="64"/>
      </bottom>
      <diagonal/>
    </border>
    <border>
      <left style="thin">
        <color indexed="64"/>
      </left>
      <right style="thin">
        <color indexed="64"/>
      </right>
      <top/>
      <bottom style="thin">
        <color indexed="64"/>
      </bottom>
      <diagonal/>
    </border>
    <border>
      <left style="medium">
        <color indexed="64"/>
      </left>
      <right/>
      <top style="thin">
        <color indexed="64"/>
      </top>
      <bottom/>
      <diagonal/>
    </border>
    <border>
      <left style="thin">
        <color indexed="64"/>
      </left>
      <right style="thin">
        <color indexed="64"/>
      </right>
      <top style="thin">
        <color indexed="64"/>
      </top>
      <bottom/>
      <diagonal/>
    </border>
    <border>
      <left style="thin">
        <color indexed="8"/>
      </left>
      <right style="medium">
        <color indexed="64"/>
      </right>
      <top style="thin">
        <color indexed="64"/>
      </top>
      <bottom/>
      <diagonal/>
    </border>
    <border>
      <left/>
      <right/>
      <top/>
      <bottom style="medium">
        <color indexed="64"/>
      </bottom>
      <diagonal/>
    </border>
    <border>
      <left style="medium">
        <color indexed="64"/>
      </left>
      <right style="thin">
        <color indexed="8"/>
      </right>
      <top/>
      <bottom style="medium">
        <color indexed="64"/>
      </bottom>
      <diagonal/>
    </border>
    <border>
      <left style="thin">
        <color indexed="8"/>
      </left>
      <right style="thin">
        <color indexed="8"/>
      </right>
      <top/>
      <bottom style="medium">
        <color indexed="64"/>
      </bottom>
      <diagonal/>
    </border>
    <border>
      <left style="thin">
        <color indexed="8"/>
      </left>
      <right style="medium">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8"/>
      </right>
      <top style="medium">
        <color indexed="8"/>
      </top>
      <bottom/>
      <diagonal/>
    </border>
    <border>
      <left style="thin">
        <color indexed="8"/>
      </left>
      <right style="thin">
        <color indexed="8"/>
      </right>
      <top style="medium">
        <color indexed="8"/>
      </top>
      <bottom/>
      <diagonal/>
    </border>
    <border>
      <left style="thin">
        <color indexed="8"/>
      </left>
      <right/>
      <top style="medium">
        <color indexed="8"/>
      </top>
      <bottom/>
      <diagonal/>
    </border>
    <border>
      <left style="thin">
        <color indexed="8"/>
      </left>
      <right style="medium">
        <color indexed="64"/>
      </right>
      <top style="medium">
        <color indexed="8"/>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8"/>
      </left>
      <right/>
      <top/>
      <bottom/>
      <diagonal/>
    </border>
    <border>
      <left style="medium">
        <color indexed="8"/>
      </left>
      <right style="medium">
        <color indexed="8"/>
      </right>
      <top/>
      <bottom/>
      <diagonal/>
    </border>
    <border>
      <left/>
      <right style="medium">
        <color indexed="8"/>
      </right>
      <top/>
      <bottom/>
      <diagonal/>
    </border>
    <border>
      <left style="medium">
        <color indexed="8"/>
      </left>
      <right/>
      <top/>
      <bottom style="medium">
        <color indexed="8"/>
      </bottom>
      <diagonal/>
    </border>
    <border>
      <left style="medium">
        <color indexed="8"/>
      </left>
      <right style="medium">
        <color indexed="8"/>
      </right>
      <top/>
      <bottom style="medium">
        <color indexed="8"/>
      </bottom>
      <diagonal/>
    </border>
    <border>
      <left/>
      <right style="medium">
        <color indexed="8"/>
      </right>
      <top/>
      <bottom style="medium">
        <color indexed="8"/>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8"/>
      </left>
      <right style="medium">
        <color indexed="8"/>
      </right>
      <top/>
      <bottom/>
      <diagonal/>
    </border>
    <border>
      <left style="thin">
        <color indexed="8"/>
      </left>
      <right style="thin">
        <color indexed="8"/>
      </right>
      <top/>
      <bottom style="medium">
        <color indexed="8"/>
      </bottom>
      <diagonal/>
    </border>
    <border>
      <left style="thin">
        <color indexed="8"/>
      </left>
      <right style="medium">
        <color indexed="8"/>
      </right>
      <top/>
      <bottom style="medium">
        <color indexed="8"/>
      </bottom>
      <diagonal/>
    </border>
    <border>
      <left/>
      <right/>
      <top style="medium">
        <color indexed="64"/>
      </top>
      <bottom/>
      <diagonal/>
    </border>
    <border>
      <left style="thin">
        <color indexed="8"/>
      </left>
      <right/>
      <top style="medium">
        <color indexed="64"/>
      </top>
      <bottom style="thin">
        <color indexed="8"/>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8"/>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thin">
        <color indexed="64"/>
      </left>
      <right/>
      <top/>
      <bottom style="thin">
        <color indexed="64"/>
      </bottom>
      <diagonal/>
    </border>
    <border>
      <left style="medium">
        <color indexed="64"/>
      </left>
      <right style="medium">
        <color indexed="64"/>
      </right>
      <top/>
      <bottom style="thin">
        <color indexed="64"/>
      </bottom>
      <diagonal/>
    </border>
    <border>
      <left style="thin">
        <color indexed="8"/>
      </left>
      <right style="thin">
        <color indexed="8"/>
      </right>
      <top style="thin">
        <color indexed="8"/>
      </top>
      <bottom style="thin">
        <color indexed="8"/>
      </bottom>
      <diagonal/>
    </border>
    <border>
      <left style="medium">
        <color indexed="8"/>
      </left>
      <right style="medium">
        <color indexed="8"/>
      </right>
      <top style="thin">
        <color indexed="8"/>
      </top>
      <bottom style="thin">
        <color indexed="8"/>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
      <left style="thin">
        <color indexed="64"/>
      </left>
      <right style="thin">
        <color indexed="64"/>
      </right>
      <top/>
      <bottom style="medium">
        <color rgb="FF000000"/>
      </bottom>
      <diagonal/>
    </border>
    <border>
      <left/>
      <right style="thin">
        <color rgb="FF000000"/>
      </right>
      <top style="medium">
        <color rgb="FF000000"/>
      </top>
      <bottom/>
      <diagonal/>
    </border>
    <border>
      <left/>
      <right/>
      <top/>
      <bottom style="thin">
        <color indexed="64"/>
      </bottom>
      <diagonal/>
    </border>
    <border>
      <left/>
      <right style="thin">
        <color indexed="64"/>
      </right>
      <top/>
      <bottom style="thin">
        <color indexed="64"/>
      </bottom>
      <diagonal/>
    </border>
    <border>
      <left/>
      <right style="thin">
        <color rgb="FF000000"/>
      </right>
      <top/>
      <bottom/>
      <diagonal/>
    </border>
    <border>
      <left/>
      <right style="medium">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bottom style="medium">
        <color indexed="64"/>
      </bottom>
      <diagonal/>
    </border>
    <border>
      <left style="thin">
        <color rgb="FF000000"/>
      </left>
      <right style="thin">
        <color rgb="FF000000"/>
      </right>
      <top style="thin">
        <color rgb="FF000000"/>
      </top>
      <bottom style="medium">
        <color rgb="FF000000"/>
      </bottom>
      <diagonal/>
    </border>
    <border>
      <left style="medium">
        <color indexed="64"/>
      </left>
      <right/>
      <top/>
      <bottom style="thin">
        <color indexed="64"/>
      </bottom>
      <diagonal/>
    </border>
    <border>
      <left style="thin">
        <color rgb="FF000000"/>
      </left>
      <right style="medium">
        <color indexed="64"/>
      </right>
      <top style="thin">
        <color indexed="64"/>
      </top>
      <bottom style="medium">
        <color indexed="64"/>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8"/>
      </left>
      <right style="thin">
        <color indexed="8"/>
      </right>
      <top style="thin">
        <color indexed="8"/>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bottom style="medium">
        <color indexed="8"/>
      </bottom>
      <diagonal/>
    </border>
    <border>
      <left style="medium">
        <color indexed="8"/>
      </left>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top style="thin">
        <color indexed="8"/>
      </top>
      <bottom/>
      <diagonal/>
    </border>
    <border>
      <left style="medium">
        <color indexed="8"/>
      </left>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medium">
        <color indexed="8"/>
      </right>
      <top style="thin">
        <color indexed="8"/>
      </top>
      <bottom style="medium">
        <color indexed="8"/>
      </bottom>
      <diagonal/>
    </border>
    <border>
      <left style="thin">
        <color indexed="8"/>
      </left>
      <right style="thin">
        <color indexed="8"/>
      </right>
      <top style="medium">
        <color indexed="8"/>
      </top>
      <bottom style="thin">
        <color indexed="8"/>
      </bottom>
      <diagonal/>
    </border>
    <border>
      <left/>
      <right style="medium">
        <color indexed="8"/>
      </right>
      <top style="thin">
        <color indexed="8"/>
      </top>
      <bottom/>
      <diagonal/>
    </border>
    <border>
      <left style="medium">
        <color indexed="8"/>
      </left>
      <right/>
      <top/>
      <bottom style="thin">
        <color indexed="8"/>
      </bottom>
      <diagonal/>
    </border>
    <border>
      <left style="thin">
        <color indexed="8"/>
      </left>
      <right style="thin">
        <color indexed="8"/>
      </right>
      <top/>
      <bottom style="thin">
        <color indexed="8"/>
      </bottom>
      <diagonal/>
    </border>
    <border>
      <left/>
      <right style="medium">
        <color indexed="8"/>
      </right>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top style="medium">
        <color indexed="64"/>
      </top>
      <bottom style="thin">
        <color indexed="64"/>
      </bottom>
      <diagonal/>
    </border>
    <border>
      <left/>
      <right style="thin">
        <color indexed="8"/>
      </right>
      <top style="medium">
        <color indexed="64"/>
      </top>
      <bottom style="thin">
        <color indexed="64"/>
      </bottom>
      <diagonal/>
    </border>
    <border>
      <left/>
      <right/>
      <top style="medium">
        <color indexed="64"/>
      </top>
      <bottom style="thin">
        <color indexed="8"/>
      </bottom>
      <diagonal/>
    </border>
    <border>
      <left/>
      <right style="thin">
        <color indexed="8"/>
      </right>
      <top style="medium">
        <color indexed="64"/>
      </top>
      <bottom style="thin">
        <color indexed="8"/>
      </bottom>
      <diagonal/>
    </border>
    <border>
      <left/>
      <right style="medium">
        <color indexed="64"/>
      </right>
      <top style="medium">
        <color indexed="64"/>
      </top>
      <bottom style="thin">
        <color indexed="8"/>
      </bottom>
      <diagonal/>
    </border>
    <border>
      <left style="medium">
        <color indexed="64"/>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right style="thin">
        <color indexed="8"/>
      </right>
      <top style="medium">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thin">
        <color indexed="8"/>
      </left>
      <right style="medium">
        <color indexed="8"/>
      </right>
      <top style="thin">
        <color indexed="8"/>
      </top>
      <bottom/>
      <diagonal/>
    </border>
  </borders>
  <cellStyleXfs count="10">
    <xf numFmtId="0" fontId="0" fillId="0" borderId="0"/>
    <xf numFmtId="0" fontId="3" fillId="0" borderId="0"/>
    <xf numFmtId="0" fontId="3" fillId="0" borderId="0" applyNumberFormat="0" applyFont="0" applyFill="0" applyBorder="0" applyAlignment="0" applyProtection="0"/>
    <xf numFmtId="0" fontId="1" fillId="0" borderId="0"/>
    <xf numFmtId="0" fontId="1" fillId="0" borderId="0"/>
    <xf numFmtId="0" fontId="27" fillId="0" borderId="0"/>
    <xf numFmtId="165" fontId="30" fillId="0" borderId="0"/>
    <xf numFmtId="9" fontId="3" fillId="0" borderId="0" applyFont="0" applyFill="0" applyBorder="0" applyAlignment="0" applyProtection="0"/>
    <xf numFmtId="9" fontId="1" fillId="0" borderId="0" applyFont="0" applyFill="0" applyBorder="0" applyAlignment="0" applyProtection="0"/>
    <xf numFmtId="0" fontId="42" fillId="0" borderId="0" applyNumberFormat="0" applyFill="0" applyBorder="0" applyAlignment="0" applyProtection="0">
      <alignment vertical="top"/>
      <protection locked="0"/>
    </xf>
  </cellStyleXfs>
  <cellXfs count="712">
    <xf numFmtId="0" fontId="0" fillId="0" borderId="0" xfId="0"/>
    <xf numFmtId="0" fontId="4" fillId="0" borderId="0" xfId="1" applyFont="1"/>
    <xf numFmtId="0" fontId="6" fillId="0" borderId="0" xfId="1" quotePrefix="1" applyFont="1" applyAlignment="1">
      <alignment horizontal="right"/>
    </xf>
    <xf numFmtId="0" fontId="5" fillId="0" borderId="0" xfId="1" applyFont="1" applyFill="1" applyBorder="1" applyAlignment="1">
      <alignment horizontal="left"/>
    </xf>
    <xf numFmtId="0" fontId="7" fillId="0" borderId="0" xfId="1" applyFont="1" applyBorder="1" applyAlignment="1">
      <alignment horizontal="left" vertical="center" wrapText="1"/>
    </xf>
    <xf numFmtId="0" fontId="8" fillId="0" borderId="4" xfId="1" applyFont="1" applyFill="1" applyBorder="1" applyAlignment="1">
      <alignment horizontal="center" vertical="center"/>
    </xf>
    <xf numFmtId="0" fontId="8" fillId="0" borderId="5" xfId="1" applyFont="1" applyFill="1" applyBorder="1" applyAlignment="1">
      <alignment horizontal="center" vertical="center"/>
    </xf>
    <xf numFmtId="0" fontId="4" fillId="0" borderId="6" xfId="1" applyFont="1" applyFill="1" applyBorder="1"/>
    <xf numFmtId="0" fontId="8" fillId="0" borderId="7" xfId="1" applyFont="1" applyFill="1" applyBorder="1" applyAlignment="1">
      <alignment horizontal="center" vertical="center"/>
    </xf>
    <xf numFmtId="0" fontId="8" fillId="0" borderId="8" xfId="1" applyFont="1" applyFill="1" applyBorder="1" applyAlignment="1">
      <alignment horizontal="center" vertical="center"/>
    </xf>
    <xf numFmtId="0" fontId="8" fillId="0" borderId="9" xfId="1" applyFont="1" applyFill="1" applyBorder="1" applyAlignment="1">
      <alignment horizontal="center" vertical="center"/>
    </xf>
    <xf numFmtId="0" fontId="8" fillId="0" borderId="10" xfId="1" applyFont="1" applyFill="1" applyBorder="1" applyAlignment="1">
      <alignment horizontal="center" vertical="center"/>
    </xf>
    <xf numFmtId="0" fontId="8" fillId="0" borderId="11" xfId="1" applyFont="1" applyFill="1" applyBorder="1" applyAlignment="1">
      <alignment horizontal="center" vertical="center"/>
    </xf>
    <xf numFmtId="0" fontId="8" fillId="0" borderId="12" xfId="1" applyFont="1" applyFill="1" applyBorder="1" applyAlignment="1">
      <alignment horizontal="center" vertical="center"/>
    </xf>
    <xf numFmtId="0" fontId="8" fillId="0" borderId="13" xfId="1" applyFont="1" applyFill="1" applyBorder="1" applyAlignment="1">
      <alignment horizontal="center" vertical="center"/>
    </xf>
    <xf numFmtId="0" fontId="8" fillId="0" borderId="14" xfId="1" applyFont="1" applyFill="1" applyBorder="1" applyAlignment="1">
      <alignment horizontal="center" vertical="center"/>
    </xf>
    <xf numFmtId="0" fontId="8" fillId="0" borderId="15" xfId="1" applyFont="1" applyFill="1" applyBorder="1" applyAlignment="1">
      <alignment horizontal="center" vertical="center"/>
    </xf>
    <xf numFmtId="14" fontId="6" fillId="0" borderId="16" xfId="1" quotePrefix="1" applyNumberFormat="1" applyFont="1" applyFill="1" applyBorder="1" applyAlignment="1">
      <alignment horizontal="center"/>
    </xf>
    <xf numFmtId="0" fontId="8" fillId="0" borderId="17" xfId="1" applyFont="1" applyFill="1" applyBorder="1" applyAlignment="1">
      <alignment horizontal="centerContinuous" vertical="center" wrapText="1"/>
    </xf>
    <xf numFmtId="0" fontId="8" fillId="0" borderId="18" xfId="1" applyFont="1" applyFill="1" applyBorder="1" applyAlignment="1">
      <alignment horizontal="centerContinuous" vertical="center" wrapText="1"/>
    </xf>
    <xf numFmtId="0" fontId="8" fillId="2" borderId="9" xfId="1" applyFont="1" applyFill="1" applyBorder="1" applyAlignment="1">
      <alignment horizontal="center" vertical="center"/>
    </xf>
    <xf numFmtId="0" fontId="8" fillId="2" borderId="0" xfId="1" applyFont="1" applyFill="1" applyBorder="1" applyAlignment="1">
      <alignment horizontal="center" vertical="center"/>
    </xf>
    <xf numFmtId="14" fontId="6" fillId="3" borderId="0" xfId="1" quotePrefix="1" applyNumberFormat="1" applyFont="1" applyFill="1" applyBorder="1" applyAlignment="1">
      <alignment horizontal="center"/>
    </xf>
    <xf numFmtId="0" fontId="9" fillId="2" borderId="2" xfId="1" applyFont="1" applyFill="1" applyBorder="1" applyAlignment="1">
      <alignment horizontal="center" vertical="center" wrapText="1"/>
    </xf>
    <xf numFmtId="0" fontId="8" fillId="2" borderId="13" xfId="1" applyFont="1" applyFill="1" applyBorder="1" applyAlignment="1">
      <alignment horizontal="centerContinuous" vertical="center" wrapText="1"/>
    </xf>
    <xf numFmtId="49" fontId="4" fillId="4" borderId="19" xfId="1" applyNumberFormat="1" applyFont="1" applyFill="1" applyBorder="1" applyAlignment="1">
      <alignment horizontal="center" vertical="center"/>
    </xf>
    <xf numFmtId="0" fontId="9" fillId="4" borderId="20" xfId="1" applyFont="1" applyFill="1" applyBorder="1" applyAlignment="1">
      <alignment horizontal="left" vertical="center"/>
    </xf>
    <xf numFmtId="2" fontId="4" fillId="4" borderId="20" xfId="1" applyNumberFormat="1" applyFont="1" applyFill="1" applyBorder="1" applyAlignment="1">
      <alignment horizontal="center" vertical="center"/>
    </xf>
    <xf numFmtId="164" fontId="4" fillId="4" borderId="21" xfId="1" applyNumberFormat="1" applyFont="1" applyFill="1" applyBorder="1" applyAlignment="1">
      <alignment horizontal="center" vertical="center"/>
    </xf>
    <xf numFmtId="2" fontId="4" fillId="4" borderId="22" xfId="1" applyNumberFormat="1" applyFont="1" applyFill="1" applyBorder="1" applyAlignment="1">
      <alignment horizontal="center" vertical="center"/>
    </xf>
    <xf numFmtId="49" fontId="4" fillId="4" borderId="23" xfId="1" applyNumberFormat="1" applyFont="1" applyFill="1" applyBorder="1" applyAlignment="1">
      <alignment horizontal="center" vertical="center"/>
    </xf>
    <xf numFmtId="0" fontId="9" fillId="4" borderId="24" xfId="1" applyFont="1" applyFill="1" applyBorder="1" applyAlignment="1">
      <alignment horizontal="left" vertical="center"/>
    </xf>
    <xf numFmtId="2" fontId="4" fillId="4" borderId="24" xfId="1" applyNumberFormat="1" applyFont="1" applyFill="1" applyBorder="1" applyAlignment="1">
      <alignment horizontal="center" vertical="center"/>
    </xf>
    <xf numFmtId="2" fontId="4" fillId="4" borderId="25" xfId="1" applyNumberFormat="1" applyFont="1" applyFill="1" applyBorder="1" applyAlignment="1">
      <alignment horizontal="center" vertical="center"/>
    </xf>
    <xf numFmtId="49" fontId="4" fillId="4" borderId="23" xfId="1" quotePrefix="1" applyNumberFormat="1" applyFont="1" applyFill="1" applyBorder="1" applyAlignment="1">
      <alignment horizontal="center" vertical="center"/>
    </xf>
    <xf numFmtId="0" fontId="8" fillId="2" borderId="1" xfId="1" applyFont="1" applyFill="1" applyBorder="1" applyAlignment="1">
      <alignment horizontal="center" vertical="center"/>
    </xf>
    <xf numFmtId="0" fontId="8" fillId="2" borderId="2" xfId="1" applyFont="1" applyFill="1" applyBorder="1" applyAlignment="1">
      <alignment horizontal="left" vertical="center"/>
    </xf>
    <xf numFmtId="2" fontId="4" fillId="3" borderId="2" xfId="1" quotePrefix="1" applyNumberFormat="1" applyFont="1" applyFill="1" applyBorder="1" applyAlignment="1">
      <alignment horizontal="center"/>
    </xf>
    <xf numFmtId="0" fontId="9" fillId="2" borderId="3" xfId="1" applyFont="1" applyFill="1" applyBorder="1" applyAlignment="1">
      <alignment horizontal="center" vertical="center" wrapText="1"/>
    </xf>
    <xf numFmtId="0" fontId="9" fillId="4" borderId="26" xfId="1" applyFont="1" applyFill="1" applyBorder="1" applyAlignment="1">
      <alignment horizontal="left" vertical="center"/>
    </xf>
    <xf numFmtId="2" fontId="4" fillId="4" borderId="12" xfId="1" applyNumberFormat="1" applyFont="1" applyFill="1" applyBorder="1" applyAlignment="1">
      <alignment horizontal="center" vertical="center"/>
    </xf>
    <xf numFmtId="2" fontId="9" fillId="4" borderId="25" xfId="1" applyNumberFormat="1" applyFont="1" applyFill="1" applyBorder="1" applyAlignment="1">
      <alignment horizontal="center" vertical="center"/>
    </xf>
    <xf numFmtId="0" fontId="9" fillId="4" borderId="27" xfId="1" applyFont="1" applyFill="1" applyBorder="1" applyAlignment="1">
      <alignment horizontal="left" vertical="center"/>
    </xf>
    <xf numFmtId="0" fontId="9" fillId="4" borderId="28" xfId="1" applyFont="1" applyFill="1" applyBorder="1" applyAlignment="1">
      <alignment horizontal="left" vertical="center"/>
    </xf>
    <xf numFmtId="49" fontId="4" fillId="3" borderId="1" xfId="1" applyNumberFormat="1" applyFont="1" applyFill="1" applyBorder="1" applyAlignment="1">
      <alignment horizontal="center" vertical="center"/>
    </xf>
    <xf numFmtId="0" fontId="8" fillId="3" borderId="2" xfId="1" applyFont="1" applyFill="1" applyBorder="1" applyAlignment="1">
      <alignment horizontal="center" vertical="center"/>
    </xf>
    <xf numFmtId="2" fontId="4" fillId="3" borderId="2" xfId="1" applyNumberFormat="1" applyFont="1" applyFill="1" applyBorder="1" applyAlignment="1">
      <alignment horizontal="center" vertical="center"/>
    </xf>
    <xf numFmtId="164" fontId="4" fillId="3" borderId="2" xfId="1" applyNumberFormat="1" applyFont="1" applyFill="1" applyBorder="1" applyAlignment="1">
      <alignment horizontal="center" vertical="center"/>
    </xf>
    <xf numFmtId="2" fontId="9" fillId="3" borderId="3" xfId="1" applyNumberFormat="1" applyFont="1" applyFill="1" applyBorder="1" applyAlignment="1">
      <alignment horizontal="center" vertical="center"/>
    </xf>
    <xf numFmtId="0" fontId="4" fillId="4" borderId="20" xfId="1" quotePrefix="1" applyFont="1" applyFill="1" applyBorder="1" applyAlignment="1">
      <alignment horizontal="left" vertical="center"/>
    </xf>
    <xf numFmtId="2" fontId="4" fillId="4" borderId="21" xfId="1" applyNumberFormat="1" applyFont="1" applyFill="1" applyBorder="1" applyAlignment="1">
      <alignment horizontal="center" vertical="center"/>
    </xf>
    <xf numFmtId="164" fontId="4" fillId="4" borderId="6" xfId="1" applyNumberFormat="1" applyFont="1" applyFill="1" applyBorder="1" applyAlignment="1">
      <alignment horizontal="center" vertical="center"/>
    </xf>
    <xf numFmtId="2" fontId="9" fillId="4" borderId="22" xfId="1" applyNumberFormat="1" applyFont="1" applyFill="1" applyBorder="1" applyAlignment="1">
      <alignment horizontal="center" vertical="center"/>
    </xf>
    <xf numFmtId="0" fontId="4" fillId="4" borderId="24" xfId="1" quotePrefix="1" applyFont="1" applyFill="1" applyBorder="1" applyAlignment="1">
      <alignment horizontal="left" vertical="center"/>
    </xf>
    <xf numFmtId="164" fontId="4" fillId="4" borderId="29" xfId="1" applyNumberFormat="1" applyFont="1" applyFill="1" applyBorder="1" applyAlignment="1">
      <alignment horizontal="center" vertical="center"/>
    </xf>
    <xf numFmtId="49" fontId="4" fillId="4" borderId="30" xfId="1" applyNumberFormat="1" applyFont="1" applyFill="1" applyBorder="1" applyAlignment="1">
      <alignment horizontal="center" vertical="center"/>
    </xf>
    <xf numFmtId="0" fontId="4" fillId="4" borderId="31" xfId="1" quotePrefix="1" applyFont="1" applyFill="1" applyBorder="1" applyAlignment="1">
      <alignment horizontal="left" vertical="center"/>
    </xf>
    <xf numFmtId="2" fontId="4" fillId="0" borderId="31" xfId="1" applyNumberFormat="1" applyFont="1" applyBorder="1" applyAlignment="1">
      <alignment horizontal="center"/>
    </xf>
    <xf numFmtId="2" fontId="4" fillId="4" borderId="32" xfId="1" applyNumberFormat="1" applyFont="1" applyFill="1" applyBorder="1" applyAlignment="1">
      <alignment horizontal="center" vertical="center"/>
    </xf>
    <xf numFmtId="49" fontId="4" fillId="4" borderId="14" xfId="1" applyNumberFormat="1" applyFont="1" applyFill="1" applyBorder="1" applyAlignment="1">
      <alignment horizontal="center" vertical="center"/>
    </xf>
    <xf numFmtId="0" fontId="4" fillId="4" borderId="16" xfId="1" applyFont="1" applyFill="1" applyBorder="1" applyAlignment="1">
      <alignment horizontal="left" vertical="center"/>
    </xf>
    <xf numFmtId="2" fontId="9" fillId="0" borderId="16" xfId="1" applyNumberFormat="1" applyFont="1" applyFill="1" applyBorder="1" applyAlignment="1">
      <alignment horizontal="center"/>
    </xf>
    <xf numFmtId="49" fontId="4" fillId="3" borderId="14" xfId="1" applyNumberFormat="1" applyFont="1" applyFill="1" applyBorder="1" applyAlignment="1">
      <alignment horizontal="center" vertical="center"/>
    </xf>
    <xf numFmtId="0" fontId="6" fillId="3" borderId="33" xfId="1" applyFont="1" applyFill="1" applyBorder="1" applyAlignment="1">
      <alignment horizontal="center" vertical="center"/>
    </xf>
    <xf numFmtId="2" fontId="4" fillId="3" borderId="33" xfId="1" applyNumberFormat="1" applyFont="1" applyFill="1" applyBorder="1" applyAlignment="1">
      <alignment horizontal="center" vertical="center"/>
    </xf>
    <xf numFmtId="2" fontId="9" fillId="3" borderId="8" xfId="1" applyNumberFormat="1" applyFont="1" applyFill="1" applyBorder="1" applyAlignment="1">
      <alignment horizontal="center" vertical="center"/>
    </xf>
    <xf numFmtId="49" fontId="4" fillId="4" borderId="19" xfId="1" quotePrefix="1" applyNumberFormat="1" applyFont="1" applyFill="1" applyBorder="1" applyAlignment="1">
      <alignment horizontal="center" vertical="center"/>
    </xf>
    <xf numFmtId="0" fontId="4" fillId="0" borderId="0" xfId="1" applyFont="1" applyFill="1"/>
    <xf numFmtId="49" fontId="4" fillId="4" borderId="34" xfId="1" quotePrefix="1" applyNumberFormat="1" applyFont="1" applyFill="1" applyBorder="1" applyAlignment="1">
      <alignment horizontal="center" vertical="center"/>
    </xf>
    <xf numFmtId="0" fontId="4" fillId="4" borderId="35" xfId="1" applyFont="1" applyFill="1" applyBorder="1" applyAlignment="1">
      <alignment horizontal="left" vertical="center"/>
    </xf>
    <xf numFmtId="2" fontId="4" fillId="4" borderId="35" xfId="1" applyNumberFormat="1" applyFont="1" applyFill="1" applyBorder="1" applyAlignment="1">
      <alignment horizontal="center" vertical="center"/>
    </xf>
    <xf numFmtId="164" fontId="4" fillId="4" borderId="35" xfId="1" applyNumberFormat="1" applyFont="1" applyFill="1" applyBorder="1" applyAlignment="1">
      <alignment horizontal="center" vertical="center"/>
    </xf>
    <xf numFmtId="2" fontId="4" fillId="4" borderId="36" xfId="1" applyNumberFormat="1" applyFont="1" applyFill="1" applyBorder="1" applyAlignment="1">
      <alignment horizontal="center" vertical="center"/>
    </xf>
    <xf numFmtId="0" fontId="6" fillId="0" borderId="0" xfId="1" applyFont="1" applyAlignment="1">
      <alignment vertical="center"/>
    </xf>
    <xf numFmtId="0" fontId="4" fillId="0" borderId="0" xfId="1" applyFont="1" applyAlignment="1">
      <alignment vertical="center"/>
    </xf>
    <xf numFmtId="0" fontId="4" fillId="0" borderId="0" xfId="1" applyFont="1" applyAlignment="1"/>
    <xf numFmtId="0" fontId="4" fillId="0" borderId="0" xfId="1" applyFont="1" applyAlignment="1">
      <alignment horizontal="left" vertical="center"/>
    </xf>
    <xf numFmtId="0" fontId="4" fillId="0" borderId="0" xfId="1" applyFont="1" applyBorder="1" applyAlignment="1">
      <alignment vertical="center"/>
    </xf>
    <xf numFmtId="0" fontId="10" fillId="0" borderId="0" xfId="1" applyFont="1" applyAlignment="1">
      <alignment vertical="center"/>
    </xf>
    <xf numFmtId="0" fontId="4" fillId="0" borderId="0" xfId="1" applyFont="1" applyAlignment="1">
      <alignment horizontal="right"/>
    </xf>
    <xf numFmtId="4" fontId="4" fillId="0" borderId="0" xfId="1" applyNumberFormat="1" applyFont="1"/>
    <xf numFmtId="10" fontId="4" fillId="0" borderId="0" xfId="1" applyNumberFormat="1" applyFont="1"/>
    <xf numFmtId="0" fontId="8" fillId="0" borderId="0" xfId="1" applyFont="1" applyFill="1" applyBorder="1" applyAlignment="1">
      <alignment horizontal="center" vertical="center"/>
    </xf>
    <xf numFmtId="0" fontId="4" fillId="0" borderId="0" xfId="1" applyFont="1" applyFill="1" applyBorder="1"/>
    <xf numFmtId="14" fontId="6" fillId="0" borderId="0" xfId="1" quotePrefix="1" applyNumberFormat="1" applyFont="1" applyFill="1" applyBorder="1" applyAlignment="1">
      <alignment horizontal="center"/>
    </xf>
    <xf numFmtId="0" fontId="8" fillId="0" borderId="0" xfId="1" applyFont="1" applyFill="1" applyBorder="1" applyAlignment="1">
      <alignment horizontal="centerContinuous" vertical="center" wrapText="1"/>
    </xf>
    <xf numFmtId="49" fontId="4" fillId="0" borderId="0" xfId="1" applyNumberFormat="1" applyFont="1" applyFill="1" applyBorder="1" applyAlignment="1">
      <alignment horizontal="center" vertical="center"/>
    </xf>
    <xf numFmtId="0" fontId="8" fillId="0" borderId="0" xfId="1" applyFont="1" applyFill="1" applyBorder="1" applyAlignment="1">
      <alignment horizontal="left" vertical="center"/>
    </xf>
    <xf numFmtId="2" fontId="6" fillId="0" borderId="0" xfId="1" applyNumberFormat="1" applyFont="1" applyFill="1" applyBorder="1" applyAlignment="1">
      <alignment horizontal="right" vertical="center"/>
    </xf>
    <xf numFmtId="164" fontId="6" fillId="0" borderId="0" xfId="1" applyNumberFormat="1" applyFont="1" applyFill="1" applyBorder="1" applyAlignment="1">
      <alignment horizontal="right" vertical="center"/>
    </xf>
    <xf numFmtId="2" fontId="8" fillId="0" borderId="0" xfId="1" applyNumberFormat="1" applyFont="1" applyFill="1" applyBorder="1" applyAlignment="1">
      <alignment horizontal="right" vertical="center"/>
    </xf>
    <xf numFmtId="0" fontId="6" fillId="0" borderId="0" xfId="1" quotePrefix="1" applyFont="1" applyFill="1" applyBorder="1" applyAlignment="1">
      <alignment horizontal="left" vertical="center"/>
    </xf>
    <xf numFmtId="2" fontId="4" fillId="0" borderId="0" xfId="1" applyNumberFormat="1" applyFont="1" applyBorder="1"/>
    <xf numFmtId="2" fontId="4" fillId="0" borderId="0" xfId="1" applyNumberFormat="1" applyFont="1"/>
    <xf numFmtId="49" fontId="4" fillId="0" borderId="0" xfId="1" quotePrefix="1" applyNumberFormat="1" applyFont="1" applyFill="1" applyBorder="1" applyAlignment="1">
      <alignment horizontal="center" vertical="center"/>
    </xf>
    <xf numFmtId="0" fontId="4" fillId="0" borderId="0" xfId="1" applyFont="1" applyBorder="1"/>
    <xf numFmtId="0" fontId="6" fillId="0" borderId="0" xfId="1" applyFont="1" applyFill="1" applyBorder="1" applyAlignment="1">
      <alignment horizontal="left" vertical="center"/>
    </xf>
    <xf numFmtId="0" fontId="6" fillId="0" borderId="0" xfId="1" applyFont="1" applyFill="1" applyBorder="1" applyAlignment="1">
      <alignment vertical="center" wrapText="1"/>
    </xf>
    <xf numFmtId="0" fontId="12" fillId="0" borderId="0" xfId="1" applyFont="1" applyAlignment="1">
      <alignment horizontal="right"/>
    </xf>
    <xf numFmtId="2" fontId="6" fillId="0" borderId="0" xfId="1" quotePrefix="1" applyNumberFormat="1" applyFont="1" applyFill="1" applyBorder="1" applyAlignment="1">
      <alignment horizontal="right" vertical="center"/>
    </xf>
    <xf numFmtId="0" fontId="6" fillId="0" borderId="0" xfId="1" applyFont="1" applyFill="1" applyBorder="1" applyAlignment="1">
      <alignment vertical="center"/>
    </xf>
    <xf numFmtId="0" fontId="4" fillId="0" borderId="0" xfId="1" quotePrefix="1" applyFont="1" applyFill="1" applyBorder="1" applyAlignment="1">
      <alignment horizontal="center" vertical="center"/>
    </xf>
    <xf numFmtId="2" fontId="6" fillId="0" borderId="0" xfId="1" applyNumberFormat="1" applyFont="1" applyFill="1" applyBorder="1" applyAlignment="1">
      <alignment vertical="center"/>
    </xf>
    <xf numFmtId="2" fontId="13" fillId="0" borderId="0" xfId="1" applyNumberFormat="1" applyFont="1" applyFill="1" applyBorder="1" applyAlignment="1">
      <alignment horizontal="right" vertical="center"/>
    </xf>
    <xf numFmtId="0" fontId="4" fillId="0" borderId="0" xfId="1" applyFont="1" applyFill="1" applyBorder="1" applyAlignment="1">
      <alignment vertical="center"/>
    </xf>
    <xf numFmtId="0" fontId="4" fillId="0" borderId="0" xfId="1" applyFont="1" applyFill="1" applyBorder="1" applyAlignment="1">
      <alignment horizontal="left" vertical="center"/>
    </xf>
    <xf numFmtId="0" fontId="12" fillId="0" borderId="0" xfId="1" applyFont="1"/>
    <xf numFmtId="0" fontId="14" fillId="0" borderId="0" xfId="1" applyFont="1"/>
    <xf numFmtId="0" fontId="7" fillId="0" borderId="0" xfId="1" applyFont="1" applyBorder="1" applyAlignment="1">
      <alignment vertical="center" wrapText="1"/>
    </xf>
    <xf numFmtId="0" fontId="6" fillId="3" borderId="2" xfId="1" applyFont="1" applyFill="1" applyBorder="1" applyAlignment="1">
      <alignment horizontal="center" vertical="center"/>
    </xf>
    <xf numFmtId="2" fontId="6" fillId="3" borderId="2" xfId="1" applyNumberFormat="1" applyFont="1" applyFill="1" applyBorder="1" applyAlignment="1">
      <alignment horizontal="right" vertical="center"/>
    </xf>
    <xf numFmtId="164" fontId="6" fillId="3" borderId="2" xfId="1" applyNumberFormat="1" applyFont="1" applyFill="1" applyBorder="1" applyAlignment="1">
      <alignment horizontal="right" vertical="center"/>
    </xf>
    <xf numFmtId="2" fontId="6" fillId="3" borderId="3" xfId="1" applyNumberFormat="1" applyFont="1" applyFill="1" applyBorder="1" applyAlignment="1">
      <alignment horizontal="right" vertical="center"/>
    </xf>
    <xf numFmtId="49" fontId="4" fillId="4" borderId="37" xfId="1" applyNumberFormat="1" applyFont="1" applyFill="1" applyBorder="1" applyAlignment="1">
      <alignment horizontal="center" vertical="center"/>
    </xf>
    <xf numFmtId="0" fontId="4" fillId="4" borderId="11" xfId="1" applyFont="1" applyFill="1" applyBorder="1" applyAlignment="1">
      <alignment vertical="center" wrapText="1"/>
    </xf>
    <xf numFmtId="2" fontId="4" fillId="4" borderId="11" xfId="1" applyNumberFormat="1" applyFont="1" applyFill="1" applyBorder="1" applyAlignment="1">
      <alignment horizontal="center" vertical="center"/>
    </xf>
    <xf numFmtId="164" fontId="4" fillId="4" borderId="0" xfId="1" applyNumberFormat="1" applyFont="1" applyFill="1" applyBorder="1" applyAlignment="1">
      <alignment horizontal="center" vertical="center"/>
    </xf>
    <xf numFmtId="2" fontId="4" fillId="4" borderId="38" xfId="1" applyNumberFormat="1" applyFont="1" applyFill="1" applyBorder="1" applyAlignment="1">
      <alignment horizontal="center" vertical="center"/>
    </xf>
    <xf numFmtId="0" fontId="14" fillId="0" borderId="0" xfId="1" applyFont="1" applyBorder="1"/>
    <xf numFmtId="2" fontId="6" fillId="3" borderId="2" xfId="1" applyNumberFormat="1" applyFont="1" applyFill="1" applyBorder="1" applyAlignment="1">
      <alignment horizontal="center" vertical="center"/>
    </xf>
    <xf numFmtId="164" fontId="6" fillId="3" borderId="2" xfId="1" applyNumberFormat="1" applyFont="1" applyFill="1" applyBorder="1" applyAlignment="1">
      <alignment horizontal="center" vertical="center"/>
    </xf>
    <xf numFmtId="2" fontId="6" fillId="3" borderId="3" xfId="1" applyNumberFormat="1" applyFont="1" applyFill="1" applyBorder="1" applyAlignment="1">
      <alignment horizontal="center" vertical="center"/>
    </xf>
    <xf numFmtId="0" fontId="4" fillId="4" borderId="39" xfId="1" quotePrefix="1" applyFont="1" applyFill="1" applyBorder="1" applyAlignment="1">
      <alignment horizontal="center" vertical="center"/>
    </xf>
    <xf numFmtId="0" fontId="9" fillId="4" borderId="7" xfId="1" applyFont="1" applyFill="1" applyBorder="1" applyAlignment="1">
      <alignment vertical="center"/>
    </xf>
    <xf numFmtId="2" fontId="4" fillId="4" borderId="6" xfId="1" applyNumberFormat="1" applyFont="1" applyFill="1" applyBorder="1" applyAlignment="1">
      <alignment horizontal="center" vertical="center"/>
    </xf>
    <xf numFmtId="0" fontId="4" fillId="4" borderId="37" xfId="1" quotePrefix="1" applyFont="1" applyFill="1" applyBorder="1" applyAlignment="1">
      <alignment horizontal="center" vertical="center"/>
    </xf>
    <xf numFmtId="0" fontId="9" fillId="4" borderId="12" xfId="1" applyFont="1" applyFill="1" applyBorder="1" applyAlignment="1">
      <alignment vertical="center"/>
    </xf>
    <xf numFmtId="0" fontId="4" fillId="4" borderId="40" xfId="1" quotePrefix="1" applyFont="1" applyFill="1" applyBorder="1" applyAlignment="1">
      <alignment horizontal="center" vertical="center"/>
    </xf>
    <xf numFmtId="0" fontId="9" fillId="4" borderId="17" xfId="1" applyFont="1" applyFill="1" applyBorder="1" applyAlignment="1">
      <alignment vertical="center"/>
    </xf>
    <xf numFmtId="2" fontId="4" fillId="0" borderId="16" xfId="1" applyNumberFormat="1" applyFont="1" applyFill="1" applyBorder="1" applyAlignment="1">
      <alignment horizontal="center" vertical="center"/>
    </xf>
    <xf numFmtId="164" fontId="4" fillId="4" borderId="15" xfId="1" applyNumberFormat="1" applyFont="1" applyFill="1" applyBorder="1" applyAlignment="1">
      <alignment horizontal="center" vertical="center"/>
    </xf>
    <xf numFmtId="2" fontId="4" fillId="4" borderId="18" xfId="1" applyNumberFormat="1" applyFont="1" applyFill="1" applyBorder="1" applyAlignment="1">
      <alignment horizontal="center" vertical="center"/>
    </xf>
    <xf numFmtId="0" fontId="14" fillId="0" borderId="0" xfId="1" applyFont="1" applyAlignment="1">
      <alignment vertical="center"/>
    </xf>
    <xf numFmtId="0" fontId="15" fillId="0" borderId="0" xfId="1" applyFont="1"/>
    <xf numFmtId="0" fontId="16" fillId="0" borderId="0" xfId="1" applyFont="1" applyAlignment="1">
      <alignment horizontal="left" vertical="center"/>
    </xf>
    <xf numFmtId="0" fontId="17" fillId="0" borderId="0" xfId="1" applyFont="1" applyAlignment="1">
      <alignment vertical="center"/>
    </xf>
    <xf numFmtId="4" fontId="14" fillId="0" borderId="0" xfId="1" applyNumberFormat="1" applyFont="1"/>
    <xf numFmtId="0" fontId="18" fillId="0" borderId="0" xfId="1" applyFont="1" applyFill="1" applyBorder="1" applyAlignment="1">
      <alignment horizontal="center" vertical="center"/>
    </xf>
    <xf numFmtId="0" fontId="19" fillId="0" borderId="0" xfId="1" applyFont="1" applyFill="1" applyBorder="1" applyAlignment="1">
      <alignment horizontal="center" vertical="center"/>
    </xf>
    <xf numFmtId="0" fontId="20" fillId="0" borderId="0" xfId="1" applyFont="1" applyFill="1" applyBorder="1"/>
    <xf numFmtId="14" fontId="21" fillId="0" borderId="0" xfId="1" quotePrefix="1" applyNumberFormat="1" applyFont="1" applyFill="1" applyBorder="1" applyAlignment="1">
      <alignment horizontal="center"/>
    </xf>
    <xf numFmtId="0" fontId="18" fillId="0" borderId="0" xfId="1" applyFont="1" applyFill="1" applyBorder="1" applyAlignment="1">
      <alignment horizontal="centerContinuous" vertical="center" wrapText="1"/>
    </xf>
    <xf numFmtId="49" fontId="20" fillId="0" borderId="0" xfId="1" applyNumberFormat="1" applyFont="1" applyFill="1" applyBorder="1" applyAlignment="1">
      <alignment horizontal="center" vertical="center"/>
    </xf>
    <xf numFmtId="0" fontId="18" fillId="0" borderId="0" xfId="1" applyFont="1" applyFill="1" applyBorder="1" applyAlignment="1">
      <alignment horizontal="left" vertical="center"/>
    </xf>
    <xf numFmtId="2" fontId="21" fillId="0" borderId="0" xfId="1" applyNumberFormat="1" applyFont="1" applyFill="1" applyBorder="1" applyAlignment="1">
      <alignment horizontal="right" vertical="center"/>
    </xf>
    <xf numFmtId="164" fontId="21" fillId="0" borderId="0" xfId="1" applyNumberFormat="1" applyFont="1" applyFill="1" applyBorder="1" applyAlignment="1">
      <alignment horizontal="right" vertical="center"/>
    </xf>
    <xf numFmtId="2" fontId="18" fillId="0" borderId="0" xfId="1" applyNumberFormat="1" applyFont="1" applyFill="1" applyBorder="1" applyAlignment="1">
      <alignment horizontal="right" vertical="center"/>
    </xf>
    <xf numFmtId="0" fontId="21" fillId="0" borderId="0" xfId="1" quotePrefix="1" applyFont="1" applyFill="1" applyBorder="1" applyAlignment="1">
      <alignment horizontal="left" vertical="center"/>
    </xf>
    <xf numFmtId="2" fontId="14" fillId="0" borderId="0" xfId="1" applyNumberFormat="1" applyFont="1" applyBorder="1"/>
    <xf numFmtId="2" fontId="14" fillId="0" borderId="0" xfId="1" applyNumberFormat="1" applyFont="1"/>
    <xf numFmtId="49" fontId="20" fillId="0" borderId="0" xfId="1" quotePrefix="1" applyNumberFormat="1" applyFont="1" applyFill="1" applyBorder="1" applyAlignment="1">
      <alignment horizontal="center" vertical="center"/>
    </xf>
    <xf numFmtId="0" fontId="21" fillId="0" borderId="0" xfId="1" applyFont="1" applyFill="1" applyBorder="1" applyAlignment="1">
      <alignment horizontal="left" vertical="center"/>
    </xf>
    <xf numFmtId="0" fontId="21" fillId="0" borderId="0" xfId="1" applyFont="1" applyFill="1" applyBorder="1" applyAlignment="1">
      <alignment vertical="center" wrapText="1"/>
    </xf>
    <xf numFmtId="2" fontId="21" fillId="0" borderId="0" xfId="1" quotePrefix="1" applyNumberFormat="1" applyFont="1" applyFill="1" applyBorder="1" applyAlignment="1">
      <alignment horizontal="right" vertical="center"/>
    </xf>
    <xf numFmtId="0" fontId="21" fillId="0" borderId="0" xfId="1" applyFont="1" applyFill="1" applyBorder="1" applyAlignment="1">
      <alignment vertical="center"/>
    </xf>
    <xf numFmtId="0" fontId="20" fillId="0" borderId="0" xfId="1" quotePrefix="1" applyFont="1" applyFill="1" applyBorder="1" applyAlignment="1">
      <alignment horizontal="center" vertical="center"/>
    </xf>
    <xf numFmtId="2" fontId="21" fillId="0" borderId="0" xfId="1" applyNumberFormat="1" applyFont="1" applyFill="1" applyBorder="1" applyAlignment="1">
      <alignment vertical="center"/>
    </xf>
    <xf numFmtId="0" fontId="14" fillId="0" borderId="0" xfId="1" applyFont="1" applyFill="1" applyBorder="1" applyAlignment="1">
      <alignment vertical="center"/>
    </xf>
    <xf numFmtId="0" fontId="20" fillId="0" borderId="0" xfId="1" applyFont="1" applyFill="1" applyBorder="1" applyAlignment="1">
      <alignment horizontal="left" vertical="center"/>
    </xf>
    <xf numFmtId="0" fontId="14" fillId="0" borderId="0" xfId="1" applyFont="1" applyFill="1" applyBorder="1"/>
    <xf numFmtId="0" fontId="12" fillId="0" borderId="0" xfId="1" applyFont="1" applyAlignment="1">
      <alignment horizontal="left" vertical="center"/>
    </xf>
    <xf numFmtId="0" fontId="14" fillId="0" borderId="0" xfId="1" applyFont="1" applyFill="1"/>
    <xf numFmtId="0" fontId="12" fillId="0" borderId="0" xfId="1" applyFont="1" applyAlignment="1">
      <alignment vertical="center"/>
    </xf>
    <xf numFmtId="0" fontId="22" fillId="0" borderId="4" xfId="1" applyFont="1" applyFill="1" applyBorder="1" applyAlignment="1">
      <alignment horizontal="center" vertical="center"/>
    </xf>
    <xf numFmtId="0" fontId="22" fillId="0" borderId="9" xfId="1" applyFont="1" applyFill="1" applyBorder="1" applyAlignment="1">
      <alignment horizontal="center" vertical="center"/>
    </xf>
    <xf numFmtId="0" fontId="22" fillId="0" borderId="14" xfId="1" applyFont="1" applyFill="1" applyBorder="1" applyAlignment="1">
      <alignment horizontal="center" vertical="center"/>
    </xf>
    <xf numFmtId="0" fontId="22" fillId="5" borderId="9" xfId="1" applyFont="1" applyFill="1" applyBorder="1" applyAlignment="1">
      <alignment horizontal="center" vertical="center"/>
    </xf>
    <xf numFmtId="0" fontId="8" fillId="5" borderId="0" xfId="1" applyFont="1" applyFill="1" applyBorder="1" applyAlignment="1">
      <alignment horizontal="center" vertical="center"/>
    </xf>
    <xf numFmtId="14" fontId="6" fillId="6" borderId="0" xfId="1" quotePrefix="1" applyNumberFormat="1" applyFont="1" applyFill="1" applyBorder="1" applyAlignment="1">
      <alignment horizontal="center"/>
    </xf>
    <xf numFmtId="0" fontId="8" fillId="5" borderId="0" xfId="1" applyFont="1" applyFill="1" applyBorder="1" applyAlignment="1">
      <alignment horizontal="centerContinuous" vertical="center" wrapText="1"/>
    </xf>
    <xf numFmtId="0" fontId="8" fillId="5" borderId="13" xfId="1" applyFont="1" applyFill="1" applyBorder="1" applyAlignment="1">
      <alignment horizontal="centerContinuous" vertical="center" wrapText="1"/>
    </xf>
    <xf numFmtId="49" fontId="12" fillId="4" borderId="41" xfId="1" applyNumberFormat="1" applyFont="1" applyFill="1" applyBorder="1" applyAlignment="1">
      <alignment horizontal="center" vertical="center"/>
    </xf>
    <xf numFmtId="0" fontId="9" fillId="4" borderId="42" xfId="1" applyFont="1" applyFill="1" applyBorder="1" applyAlignment="1">
      <alignment horizontal="left" vertical="center"/>
    </xf>
    <xf numFmtId="2" fontId="4" fillId="4" borderId="42" xfId="1" applyNumberFormat="1" applyFont="1" applyFill="1" applyBorder="1" applyAlignment="1">
      <alignment horizontal="center" vertical="center"/>
    </xf>
    <xf numFmtId="164" fontId="4" fillId="4" borderId="43" xfId="1" applyNumberFormat="1" applyFont="1" applyFill="1" applyBorder="1" applyAlignment="1">
      <alignment horizontal="center" vertical="center"/>
    </xf>
    <xf numFmtId="2" fontId="4" fillId="4" borderId="44" xfId="1" applyNumberFormat="1" applyFont="1" applyFill="1" applyBorder="1" applyAlignment="1">
      <alignment horizontal="center" vertical="center"/>
    </xf>
    <xf numFmtId="49" fontId="12" fillId="4" borderId="23" xfId="1" applyNumberFormat="1" applyFont="1" applyFill="1" applyBorder="1" applyAlignment="1">
      <alignment horizontal="center" vertical="center"/>
    </xf>
    <xf numFmtId="2" fontId="12" fillId="4" borderId="9" xfId="1" applyNumberFormat="1" applyFont="1" applyFill="1" applyBorder="1" applyAlignment="1">
      <alignment horizontal="center" vertical="center"/>
    </xf>
    <xf numFmtId="49" fontId="12" fillId="6" borderId="1" xfId="1" applyNumberFormat="1" applyFont="1" applyFill="1" applyBorder="1" applyAlignment="1">
      <alignment horizontal="center" vertical="center"/>
    </xf>
    <xf numFmtId="0" fontId="8" fillId="6" borderId="2" xfId="1" applyFont="1" applyFill="1" applyBorder="1" applyAlignment="1">
      <alignment horizontal="center" vertical="center"/>
    </xf>
    <xf numFmtId="2" fontId="4" fillId="6" borderId="2" xfId="1" applyNumberFormat="1" applyFont="1" applyFill="1" applyBorder="1" applyAlignment="1">
      <alignment horizontal="center" vertical="center"/>
    </xf>
    <xf numFmtId="164" fontId="4" fillId="6" borderId="2" xfId="1" applyNumberFormat="1" applyFont="1" applyFill="1" applyBorder="1" applyAlignment="1">
      <alignment horizontal="center" vertical="center"/>
    </xf>
    <xf numFmtId="2" fontId="9" fillId="6" borderId="3" xfId="1" applyNumberFormat="1" applyFont="1" applyFill="1" applyBorder="1" applyAlignment="1">
      <alignment horizontal="center" vertical="center"/>
    </xf>
    <xf numFmtId="2" fontId="12" fillId="0" borderId="0" xfId="1" applyNumberFormat="1" applyFont="1"/>
    <xf numFmtId="0" fontId="6" fillId="6" borderId="2" xfId="1" applyFont="1" applyFill="1" applyBorder="1" applyAlignment="1">
      <alignment horizontal="center" vertical="center"/>
    </xf>
    <xf numFmtId="49" fontId="12" fillId="4" borderId="23" xfId="1" quotePrefix="1" applyNumberFormat="1" applyFont="1" applyFill="1" applyBorder="1" applyAlignment="1">
      <alignment horizontal="center" vertical="center"/>
    </xf>
    <xf numFmtId="164" fontId="4" fillId="4" borderId="24" xfId="1" applyNumberFormat="1" applyFont="1" applyFill="1" applyBorder="1" applyAlignment="1">
      <alignment horizontal="center" vertical="center"/>
    </xf>
    <xf numFmtId="0" fontId="12" fillId="0" borderId="0" xfId="1" applyFont="1" applyBorder="1"/>
    <xf numFmtId="0" fontId="4" fillId="4" borderId="24" xfId="1" applyFont="1" applyFill="1" applyBorder="1" applyAlignment="1">
      <alignment horizontal="left" vertical="center"/>
    </xf>
    <xf numFmtId="2" fontId="4" fillId="6" borderId="3" xfId="1" applyNumberFormat="1" applyFont="1" applyFill="1" applyBorder="1" applyAlignment="1">
      <alignment horizontal="center" vertical="center"/>
    </xf>
    <xf numFmtId="49" fontId="12" fillId="4" borderId="37" xfId="1" applyNumberFormat="1" applyFont="1" applyFill="1" applyBorder="1" applyAlignment="1">
      <alignment horizontal="center" vertical="center"/>
    </xf>
    <xf numFmtId="0" fontId="6" fillId="6" borderId="2" xfId="1" applyFont="1" applyFill="1" applyBorder="1" applyAlignment="1">
      <alignment horizontal="center" vertical="center" wrapText="1"/>
    </xf>
    <xf numFmtId="0" fontId="4" fillId="4" borderId="11" xfId="1" quotePrefix="1" applyFont="1" applyFill="1" applyBorder="1" applyAlignment="1">
      <alignment horizontal="left" vertical="center"/>
    </xf>
    <xf numFmtId="2" fontId="4" fillId="4" borderId="11" xfId="1" quotePrefix="1" applyNumberFormat="1" applyFont="1" applyFill="1" applyBorder="1" applyAlignment="1">
      <alignment horizontal="center" vertical="center"/>
    </xf>
    <xf numFmtId="0" fontId="4" fillId="4" borderId="11" xfId="1" applyFont="1" applyFill="1" applyBorder="1" applyAlignment="1">
      <alignment vertical="center"/>
    </xf>
    <xf numFmtId="2" fontId="4" fillId="0" borderId="11" xfId="1" applyNumberFormat="1" applyFont="1" applyFill="1" applyBorder="1" applyAlignment="1">
      <alignment horizontal="center" vertical="center"/>
    </xf>
    <xf numFmtId="0" fontId="12" fillId="4" borderId="37" xfId="1" quotePrefix="1" applyFont="1" applyFill="1" applyBorder="1" applyAlignment="1">
      <alignment horizontal="center" vertical="center"/>
    </xf>
    <xf numFmtId="0" fontId="12" fillId="6" borderId="1" xfId="1" quotePrefix="1" applyFont="1" applyFill="1" applyBorder="1" applyAlignment="1">
      <alignment horizontal="center" vertical="center"/>
    </xf>
    <xf numFmtId="0" fontId="12" fillId="4" borderId="4" xfId="1" quotePrefix="1" applyFont="1" applyFill="1" applyBorder="1" applyAlignment="1">
      <alignment horizontal="center" vertical="center"/>
    </xf>
    <xf numFmtId="0" fontId="4" fillId="4" borderId="45" xfId="1" applyFont="1" applyFill="1" applyBorder="1" applyAlignment="1">
      <alignment vertical="center"/>
    </xf>
    <xf numFmtId="0" fontId="4" fillId="4" borderId="45" xfId="1" applyNumberFormat="1" applyFont="1" applyFill="1" applyBorder="1" applyAlignment="1">
      <alignment horizontal="center" vertical="center"/>
    </xf>
    <xf numFmtId="2" fontId="4" fillId="4" borderId="46" xfId="1" applyNumberFormat="1" applyFont="1" applyFill="1" applyBorder="1" applyAlignment="1">
      <alignment horizontal="center" vertical="center"/>
    </xf>
    <xf numFmtId="0" fontId="12" fillId="4" borderId="40" xfId="1" quotePrefix="1" applyFont="1" applyFill="1" applyBorder="1" applyAlignment="1">
      <alignment horizontal="center" vertical="center"/>
    </xf>
    <xf numFmtId="0" fontId="4" fillId="4" borderId="16" xfId="1" applyFont="1" applyFill="1" applyBorder="1" applyAlignment="1">
      <alignment vertical="center"/>
    </xf>
    <xf numFmtId="2" fontId="4" fillId="4" borderId="16" xfId="1" applyNumberFormat="1" applyFont="1" applyFill="1" applyBorder="1" applyAlignment="1">
      <alignment horizontal="center" vertical="center"/>
    </xf>
    <xf numFmtId="164" fontId="4" fillId="4" borderId="33" xfId="1" applyNumberFormat="1" applyFont="1" applyFill="1" applyBorder="1" applyAlignment="1">
      <alignment horizontal="center" vertical="center"/>
    </xf>
    <xf numFmtId="2" fontId="4" fillId="4" borderId="47" xfId="1" applyNumberFormat="1" applyFont="1" applyFill="1" applyBorder="1" applyAlignment="1">
      <alignment horizontal="center" vertical="center"/>
    </xf>
    <xf numFmtId="0" fontId="12" fillId="4" borderId="48" xfId="1" quotePrefix="1" applyFont="1" applyFill="1" applyBorder="1" applyAlignment="1">
      <alignment horizontal="center" vertical="center"/>
    </xf>
    <xf numFmtId="0" fontId="4" fillId="4" borderId="2" xfId="1" applyFont="1" applyFill="1" applyBorder="1" applyAlignment="1">
      <alignment vertical="center"/>
    </xf>
    <xf numFmtId="4" fontId="12" fillId="0" borderId="0" xfId="1" applyNumberFormat="1" applyFont="1"/>
    <xf numFmtId="0" fontId="22" fillId="0" borderId="0" xfId="1" applyFont="1" applyFill="1" applyBorder="1" applyAlignment="1">
      <alignment horizontal="center" vertical="center"/>
    </xf>
    <xf numFmtId="0" fontId="12" fillId="0" borderId="0" xfId="1" applyFont="1" applyFill="1" applyBorder="1"/>
    <xf numFmtId="14" fontId="23" fillId="0" borderId="0" xfId="1" quotePrefix="1" applyNumberFormat="1" applyFont="1" applyFill="1" applyBorder="1" applyAlignment="1">
      <alignment horizontal="center"/>
    </xf>
    <xf numFmtId="0" fontId="22" fillId="0" borderId="0" xfId="1" applyFont="1" applyFill="1" applyBorder="1" applyAlignment="1">
      <alignment horizontal="centerContinuous" vertical="center" wrapText="1"/>
    </xf>
    <xf numFmtId="0" fontId="12" fillId="0" borderId="0" xfId="1" applyFont="1" applyFill="1"/>
    <xf numFmtId="49" fontId="12" fillId="0" borderId="0" xfId="1" applyNumberFormat="1" applyFont="1" applyFill="1" applyBorder="1" applyAlignment="1">
      <alignment horizontal="center" vertical="center"/>
    </xf>
    <xf numFmtId="0" fontId="22" fillId="0" borderId="0" xfId="1" applyFont="1" applyFill="1" applyBorder="1" applyAlignment="1">
      <alignment horizontal="left" vertical="center"/>
    </xf>
    <xf numFmtId="2" fontId="23" fillId="0" borderId="0" xfId="1" applyNumberFormat="1" applyFont="1" applyFill="1" applyBorder="1" applyAlignment="1">
      <alignment horizontal="right" vertical="center"/>
    </xf>
    <xf numFmtId="164" fontId="23" fillId="0" borderId="0" xfId="1" applyNumberFormat="1" applyFont="1" applyFill="1" applyBorder="1" applyAlignment="1">
      <alignment horizontal="right" vertical="center"/>
    </xf>
    <xf numFmtId="0" fontId="20" fillId="0" borderId="0" xfId="2" applyNumberFormat="1" applyFont="1" applyFill="1" applyBorder="1" applyAlignment="1"/>
    <xf numFmtId="0" fontId="6" fillId="0" borderId="0" xfId="2" quotePrefix="1" applyNumberFormat="1" applyFont="1" applyFill="1" applyBorder="1" applyAlignment="1">
      <alignment horizontal="right"/>
    </xf>
    <xf numFmtId="0" fontId="5" fillId="0" borderId="0" xfId="1" applyFont="1" applyFill="1" applyBorder="1" applyAlignment="1">
      <alignment horizontal="left" wrapText="1"/>
    </xf>
    <xf numFmtId="0" fontId="20" fillId="0" borderId="0" xfId="2" applyNumberFormat="1" applyFont="1" applyFill="1" applyBorder="1" applyAlignment="1">
      <alignment vertical="center"/>
    </xf>
    <xf numFmtId="0" fontId="21" fillId="7" borderId="50" xfId="2" applyFont="1" applyFill="1" applyBorder="1" applyAlignment="1">
      <alignment vertical="center" wrapText="1"/>
    </xf>
    <xf numFmtId="0" fontId="21" fillId="7" borderId="50" xfId="2" applyNumberFormat="1" applyFont="1" applyFill="1" applyBorder="1" applyAlignment="1" applyProtection="1">
      <alignment horizontal="center" vertical="center" wrapText="1"/>
    </xf>
    <xf numFmtId="49" fontId="18" fillId="4" borderId="51" xfId="2" applyNumberFormat="1" applyFont="1" applyFill="1" applyBorder="1" applyAlignment="1" applyProtection="1">
      <alignment horizontal="left" vertical="center" wrapText="1"/>
    </xf>
    <xf numFmtId="49" fontId="24" fillId="4" borderId="52" xfId="2" applyNumberFormat="1" applyFont="1" applyFill="1" applyBorder="1" applyAlignment="1" applyProtection="1">
      <alignment horizontal="left" vertical="center" wrapText="1"/>
    </xf>
    <xf numFmtId="2" fontId="24" fillId="4" borderId="53" xfId="2" applyNumberFormat="1" applyFont="1" applyFill="1" applyBorder="1" applyAlignment="1" applyProtection="1">
      <alignment horizontal="center" vertical="center" wrapText="1"/>
    </xf>
    <xf numFmtId="2" fontId="18" fillId="4" borderId="53" xfId="2" applyNumberFormat="1" applyFont="1" applyFill="1" applyBorder="1" applyAlignment="1" applyProtection="1">
      <alignment horizontal="center" vertical="center" wrapText="1"/>
    </xf>
    <xf numFmtId="0" fontId="25" fillId="4" borderId="51" xfId="2" applyFont="1" applyFill="1" applyBorder="1" applyAlignment="1" applyProtection="1">
      <alignment horizontal="left" vertical="top" wrapText="1"/>
    </xf>
    <xf numFmtId="0" fontId="25" fillId="4" borderId="54" xfId="2" applyFont="1" applyFill="1" applyBorder="1" applyAlignment="1" applyProtection="1">
      <alignment horizontal="left" vertical="top" wrapText="1"/>
    </xf>
    <xf numFmtId="49" fontId="24" fillId="4" borderId="55" xfId="2" applyNumberFormat="1" applyFont="1" applyFill="1" applyBorder="1" applyAlignment="1" applyProtection="1">
      <alignment horizontal="left" vertical="center" wrapText="1"/>
    </xf>
    <xf numFmtId="2" fontId="24" fillId="4" borderId="56" xfId="2" applyNumberFormat="1" applyFont="1" applyFill="1" applyBorder="1" applyAlignment="1" applyProtection="1">
      <alignment horizontal="center" vertical="center" wrapText="1"/>
    </xf>
    <xf numFmtId="2" fontId="18" fillId="4" borderId="56" xfId="2" applyNumberFormat="1" applyFont="1" applyFill="1" applyBorder="1" applyAlignment="1" applyProtection="1">
      <alignment horizontal="center" vertical="center" wrapText="1"/>
    </xf>
    <xf numFmtId="0" fontId="26" fillId="0" borderId="0" xfId="2" applyNumberFormat="1" applyFont="1" applyFill="1" applyBorder="1" applyAlignment="1"/>
    <xf numFmtId="0" fontId="21" fillId="7" borderId="1" xfId="2" applyNumberFormat="1" applyFont="1" applyFill="1" applyBorder="1" applyAlignment="1" applyProtection="1">
      <alignment horizontal="center" vertical="center" wrapText="1"/>
    </xf>
    <xf numFmtId="2" fontId="20" fillId="0" borderId="0" xfId="2" applyNumberFormat="1" applyFont="1" applyFill="1" applyBorder="1" applyAlignment="1"/>
    <xf numFmtId="49" fontId="18" fillId="4" borderId="51" xfId="2" applyNumberFormat="1" applyFont="1" applyFill="1" applyBorder="1" applyAlignment="1" applyProtection="1">
      <alignment horizontal="left" vertical="top" wrapText="1"/>
    </xf>
    <xf numFmtId="49" fontId="24" fillId="4" borderId="52" xfId="2" applyNumberFormat="1" applyFont="1" applyFill="1" applyBorder="1" applyAlignment="1" applyProtection="1">
      <alignment horizontal="left" vertical="top" wrapText="1"/>
    </xf>
    <xf numFmtId="2" fontId="24" fillId="4" borderId="53" xfId="2" applyNumberFormat="1" applyFont="1" applyFill="1" applyBorder="1" applyAlignment="1" applyProtection="1">
      <alignment horizontal="center" vertical="top" wrapText="1"/>
    </xf>
    <xf numFmtId="2" fontId="18" fillId="4" borderId="53" xfId="2" applyNumberFormat="1" applyFont="1" applyFill="1" applyBorder="1" applyAlignment="1" applyProtection="1">
      <alignment horizontal="center" vertical="top" wrapText="1"/>
    </xf>
    <xf numFmtId="49" fontId="24" fillId="4" borderId="55" xfId="2" applyNumberFormat="1" applyFont="1" applyFill="1" applyBorder="1" applyAlignment="1" applyProtection="1">
      <alignment horizontal="left" vertical="top" wrapText="1"/>
    </xf>
    <xf numFmtId="2" fontId="24" fillId="4" borderId="56" xfId="2" applyNumberFormat="1" applyFont="1" applyFill="1" applyBorder="1" applyAlignment="1" applyProtection="1">
      <alignment horizontal="center" vertical="top" wrapText="1"/>
    </xf>
    <xf numFmtId="2" fontId="18" fillId="4" borderId="56" xfId="2" applyNumberFormat="1" applyFont="1" applyFill="1" applyBorder="1" applyAlignment="1" applyProtection="1">
      <alignment horizontal="center" vertical="top" wrapText="1"/>
    </xf>
    <xf numFmtId="49" fontId="18" fillId="4" borderId="52" xfId="2" applyNumberFormat="1" applyFont="1" applyFill="1" applyBorder="1" applyAlignment="1" applyProtection="1">
      <alignment horizontal="left" vertical="top" wrapText="1"/>
    </xf>
    <xf numFmtId="49" fontId="18" fillId="4" borderId="55" xfId="2" applyNumberFormat="1" applyFont="1" applyFill="1" applyBorder="1" applyAlignment="1" applyProtection="1">
      <alignment horizontal="left" vertical="top" wrapText="1"/>
    </xf>
    <xf numFmtId="49" fontId="24" fillId="0" borderId="52" xfId="2" applyNumberFormat="1" applyFont="1" applyFill="1" applyBorder="1" applyAlignment="1" applyProtection="1">
      <alignment horizontal="left" vertical="top" wrapText="1"/>
    </xf>
    <xf numFmtId="2" fontId="24" fillId="0" borderId="53" xfId="2" applyNumberFormat="1" applyFont="1" applyFill="1" applyBorder="1" applyAlignment="1" applyProtection="1">
      <alignment horizontal="center" vertical="top" wrapText="1"/>
    </xf>
    <xf numFmtId="2" fontId="18" fillId="0" borderId="53" xfId="2" applyNumberFormat="1" applyFont="1" applyFill="1" applyBorder="1" applyAlignment="1" applyProtection="1">
      <alignment horizontal="center" vertical="top" wrapText="1"/>
    </xf>
    <xf numFmtId="0" fontId="20" fillId="0" borderId="0" xfId="2" applyNumberFormat="1" applyFont="1" applyFill="1" applyBorder="1" applyAlignment="1">
      <alignment horizontal="right"/>
    </xf>
    <xf numFmtId="0" fontId="20" fillId="0" borderId="0" xfId="1" applyNumberFormat="1" applyFont="1" applyFill="1" applyBorder="1" applyAlignment="1"/>
    <xf numFmtId="0" fontId="21" fillId="7" borderId="50" xfId="1" applyFont="1" applyFill="1" applyBorder="1" applyAlignment="1">
      <alignment vertical="center" wrapText="1"/>
    </xf>
    <xf numFmtId="0" fontId="21" fillId="7" borderId="50" xfId="1" applyNumberFormat="1" applyFont="1" applyFill="1" applyBorder="1" applyAlignment="1" applyProtection="1">
      <alignment horizontal="center" vertical="center" wrapText="1"/>
    </xf>
    <xf numFmtId="0" fontId="21" fillId="4" borderId="57" xfId="1" applyNumberFormat="1" applyFont="1" applyFill="1" applyBorder="1" applyAlignment="1" applyProtection="1">
      <alignment horizontal="left" vertical="center" wrapText="1"/>
    </xf>
    <xf numFmtId="2" fontId="20" fillId="4" borderId="57" xfId="1" applyNumberFormat="1" applyFont="1" applyFill="1" applyBorder="1" applyAlignment="1" applyProtection="1">
      <alignment horizontal="left" vertical="center" wrapText="1"/>
    </xf>
    <xf numFmtId="2" fontId="20" fillId="0" borderId="57" xfId="1" applyNumberFormat="1" applyFont="1" applyFill="1" applyBorder="1" applyAlignment="1">
      <alignment horizontal="center" vertical="center"/>
    </xf>
    <xf numFmtId="2" fontId="21" fillId="0" borderId="57" xfId="1" applyNumberFormat="1" applyFont="1" applyFill="1" applyBorder="1" applyAlignment="1">
      <alignment horizontal="center" vertical="center"/>
    </xf>
    <xf numFmtId="0" fontId="20" fillId="0" borderId="58" xfId="1" applyNumberFormat="1" applyFont="1" applyFill="1" applyBorder="1" applyAlignment="1">
      <alignment horizontal="left" vertical="center"/>
    </xf>
    <xf numFmtId="2" fontId="20" fillId="4" borderId="58" xfId="1" applyNumberFormat="1" applyFont="1" applyFill="1" applyBorder="1" applyAlignment="1" applyProtection="1">
      <alignment horizontal="left" vertical="center" wrapText="1"/>
    </xf>
    <xf numFmtId="2" fontId="20" fillId="0" borderId="58" xfId="1" applyNumberFormat="1" applyFont="1" applyFill="1" applyBorder="1" applyAlignment="1">
      <alignment horizontal="center" vertical="center"/>
    </xf>
    <xf numFmtId="2" fontId="21" fillId="0" borderId="58" xfId="1" applyNumberFormat="1" applyFont="1" applyFill="1" applyBorder="1" applyAlignment="1">
      <alignment horizontal="center" vertical="center"/>
    </xf>
    <xf numFmtId="0" fontId="20" fillId="0" borderId="58" xfId="1" applyNumberFormat="1" applyFont="1" applyFill="1" applyBorder="1" applyAlignment="1"/>
    <xf numFmtId="0" fontId="20" fillId="0" borderId="59" xfId="1" applyNumberFormat="1" applyFont="1" applyFill="1" applyBorder="1" applyAlignment="1"/>
    <xf numFmtId="2" fontId="20" fillId="4" borderId="59" xfId="1" applyNumberFormat="1" applyFont="1" applyFill="1" applyBorder="1" applyAlignment="1" applyProtection="1">
      <alignment horizontal="left" vertical="center" wrapText="1"/>
    </xf>
    <xf numFmtId="2" fontId="20" fillId="0" borderId="59" xfId="1" applyNumberFormat="1" applyFont="1" applyFill="1" applyBorder="1" applyAlignment="1">
      <alignment horizontal="center" vertical="center"/>
    </xf>
    <xf numFmtId="2" fontId="21" fillId="0" borderId="59" xfId="1" applyNumberFormat="1" applyFont="1" applyFill="1" applyBorder="1" applyAlignment="1">
      <alignment horizontal="center" vertical="center"/>
    </xf>
    <xf numFmtId="0" fontId="21" fillId="0" borderId="57" xfId="1" applyNumberFormat="1" applyFont="1" applyFill="1" applyBorder="1" applyAlignment="1"/>
    <xf numFmtId="2" fontId="24" fillId="4" borderId="24" xfId="2" applyNumberFormat="1" applyFont="1" applyFill="1" applyBorder="1" applyAlignment="1" applyProtection="1">
      <alignment horizontal="left" vertical="top" wrapText="1"/>
    </xf>
    <xf numFmtId="2" fontId="24" fillId="4" borderId="24" xfId="2" applyNumberFormat="1" applyFont="1" applyFill="1" applyBorder="1" applyAlignment="1" applyProtection="1">
      <alignment horizontal="center" vertical="top" wrapText="1"/>
    </xf>
    <xf numFmtId="2" fontId="18" fillId="4" borderId="60" xfId="2" applyNumberFormat="1" applyFont="1" applyFill="1" applyBorder="1" applyAlignment="1" applyProtection="1">
      <alignment horizontal="center" vertical="top" wrapText="1"/>
    </xf>
    <xf numFmtId="2" fontId="24" fillId="4" borderId="61" xfId="2" applyNumberFormat="1" applyFont="1" applyFill="1" applyBorder="1" applyAlignment="1" applyProtection="1">
      <alignment horizontal="left" vertical="top" wrapText="1"/>
    </xf>
    <xf numFmtId="2" fontId="24" fillId="4" borderId="61" xfId="2" applyNumberFormat="1" applyFont="1" applyFill="1" applyBorder="1" applyAlignment="1" applyProtection="1">
      <alignment horizontal="center" vertical="top" wrapText="1"/>
    </xf>
    <xf numFmtId="2" fontId="18" fillId="4" borderId="62" xfId="2" applyNumberFormat="1" applyFont="1" applyFill="1" applyBorder="1" applyAlignment="1" applyProtection="1">
      <alignment horizontal="center" vertical="top" wrapText="1"/>
    </xf>
    <xf numFmtId="0" fontId="21" fillId="0" borderId="58" xfId="1" applyNumberFormat="1" applyFont="1" applyFill="1" applyBorder="1" applyAlignment="1"/>
    <xf numFmtId="2" fontId="20" fillId="0" borderId="3" xfId="1" applyNumberFormat="1" applyFont="1" applyFill="1" applyBorder="1" applyAlignment="1">
      <alignment horizontal="center" vertical="center"/>
    </xf>
    <xf numFmtId="2" fontId="21" fillId="0" borderId="50" xfId="1" applyNumberFormat="1" applyFont="1" applyFill="1" applyBorder="1" applyAlignment="1">
      <alignment horizontal="center" vertical="center"/>
    </xf>
    <xf numFmtId="0" fontId="20" fillId="4" borderId="50" xfId="1" applyNumberFormat="1" applyFont="1" applyFill="1" applyBorder="1" applyAlignment="1" applyProtection="1">
      <alignment horizontal="left" vertical="center" wrapText="1"/>
    </xf>
    <xf numFmtId="0" fontId="21" fillId="4" borderId="58" xfId="1" applyNumberFormat="1" applyFont="1" applyFill="1" applyBorder="1" applyAlignment="1" applyProtection="1">
      <alignment horizontal="left" vertical="center" wrapText="1"/>
    </xf>
    <xf numFmtId="0" fontId="21" fillId="4" borderId="50" xfId="1" applyNumberFormat="1" applyFont="1" applyFill="1" applyBorder="1" applyAlignment="1" applyProtection="1">
      <alignment horizontal="left" vertical="center" wrapText="1"/>
    </xf>
    <xf numFmtId="0" fontId="16" fillId="4" borderId="0" xfId="3" applyFont="1" applyFill="1"/>
    <xf numFmtId="0" fontId="6" fillId="4" borderId="0" xfId="3" quotePrefix="1" applyFont="1" applyFill="1" applyAlignment="1">
      <alignment horizontal="right"/>
    </xf>
    <xf numFmtId="0" fontId="16" fillId="0" borderId="0" xfId="4" applyFont="1"/>
    <xf numFmtId="0" fontId="1" fillId="0" borderId="0" xfId="4"/>
    <xf numFmtId="0" fontId="20" fillId="4" borderId="0" xfId="3" applyFont="1" applyFill="1"/>
    <xf numFmtId="0" fontId="16" fillId="0" borderId="0" xfId="3" applyFont="1"/>
    <xf numFmtId="0" fontId="21" fillId="4" borderId="0" xfId="3" applyFont="1" applyFill="1" applyBorder="1" applyAlignment="1">
      <alignment horizontal="left" indent="5"/>
    </xf>
    <xf numFmtId="0" fontId="21" fillId="4" borderId="0" xfId="3" quotePrefix="1" applyFont="1" applyFill="1" applyBorder="1" applyAlignment="1">
      <alignment horizontal="left"/>
    </xf>
    <xf numFmtId="0" fontId="20" fillId="4" borderId="0" xfId="3" applyFont="1" applyFill="1" applyBorder="1" applyAlignment="1"/>
    <xf numFmtId="0" fontId="16" fillId="4" borderId="0" xfId="3" applyFont="1" applyFill="1" applyBorder="1" applyAlignment="1"/>
    <xf numFmtId="0" fontId="16" fillId="0" borderId="0" xfId="4" applyFont="1" applyAlignment="1">
      <alignment vertical="center"/>
    </xf>
    <xf numFmtId="0" fontId="21" fillId="4" borderId="0" xfId="3" applyFont="1" applyFill="1"/>
    <xf numFmtId="0" fontId="21" fillId="7" borderId="57" xfId="2" applyNumberFormat="1" applyFont="1" applyFill="1" applyBorder="1" applyAlignment="1" applyProtection="1">
      <alignment horizontal="center" vertical="center" wrapText="1"/>
    </xf>
    <xf numFmtId="0" fontId="21" fillId="4" borderId="4" xfId="3" applyFont="1" applyFill="1" applyBorder="1"/>
    <xf numFmtId="0" fontId="20" fillId="4" borderId="57" xfId="3" applyFont="1" applyFill="1" applyBorder="1"/>
    <xf numFmtId="2" fontId="24" fillId="4" borderId="57" xfId="3" applyNumberFormat="1" applyFont="1" applyFill="1" applyBorder="1" applyAlignment="1" applyProtection="1">
      <alignment horizontal="center"/>
      <protection locked="0"/>
    </xf>
    <xf numFmtId="2" fontId="21" fillId="4" borderId="57" xfId="3" applyNumberFormat="1" applyFont="1" applyFill="1" applyBorder="1" applyAlignment="1">
      <alignment horizontal="center"/>
    </xf>
    <xf numFmtId="0" fontId="21" fillId="4" borderId="9" xfId="3" applyFont="1" applyFill="1" applyBorder="1"/>
    <xf numFmtId="0" fontId="20" fillId="4" borderId="58" xfId="3" applyFont="1" applyFill="1" applyBorder="1"/>
    <xf numFmtId="2" fontId="24" fillId="4" borderId="58" xfId="3" applyNumberFormat="1" applyFont="1" applyFill="1" applyBorder="1" applyAlignment="1" applyProtection="1">
      <alignment horizontal="center"/>
      <protection locked="0"/>
    </xf>
    <xf numFmtId="2" fontId="21" fillId="4" borderId="58" xfId="3" applyNumberFormat="1" applyFont="1" applyFill="1" applyBorder="1" applyAlignment="1">
      <alignment horizontal="center"/>
    </xf>
    <xf numFmtId="0" fontId="2" fillId="0" borderId="0" xfId="4" applyFont="1"/>
    <xf numFmtId="0" fontId="21" fillId="4" borderId="59" xfId="3" applyFont="1" applyFill="1" applyBorder="1"/>
    <xf numFmtId="0" fontId="20" fillId="4" borderId="59" xfId="3" applyFont="1" applyFill="1" applyBorder="1"/>
    <xf numFmtId="2" fontId="24" fillId="4" borderId="59" xfId="3" applyNumberFormat="1" applyFont="1" applyFill="1" applyBorder="1" applyAlignment="1" applyProtection="1">
      <alignment horizontal="center"/>
      <protection locked="0"/>
    </xf>
    <xf numFmtId="2" fontId="21" fillId="4" borderId="59" xfId="3" applyNumberFormat="1" applyFont="1" applyFill="1" applyBorder="1" applyAlignment="1">
      <alignment horizontal="center"/>
    </xf>
    <xf numFmtId="0" fontId="1" fillId="0" borderId="0" xfId="4" applyFont="1"/>
    <xf numFmtId="0" fontId="21" fillId="4" borderId="9" xfId="3" applyFont="1" applyFill="1" applyBorder="1" applyAlignment="1">
      <alignment horizontal="left"/>
    </xf>
    <xf numFmtId="14" fontId="21" fillId="4" borderId="14" xfId="3" applyNumberFormat="1" applyFont="1" applyFill="1" applyBorder="1" applyAlignment="1">
      <alignment horizontal="left"/>
    </xf>
    <xf numFmtId="0" fontId="21" fillId="4" borderId="30" xfId="3" applyFont="1" applyFill="1" applyBorder="1" applyAlignment="1">
      <alignment horizontal="left"/>
    </xf>
    <xf numFmtId="0" fontId="20" fillId="4" borderId="0" xfId="5" applyFont="1" applyFill="1" applyAlignment="1">
      <alignment horizontal="center" vertical="center"/>
    </xf>
    <xf numFmtId="0" fontId="20" fillId="4" borderId="0" xfId="5" applyFont="1" applyFill="1"/>
    <xf numFmtId="0" fontId="28" fillId="4" borderId="0" xfId="5" applyFont="1" applyFill="1"/>
    <xf numFmtId="37" fontId="21" fillId="4" borderId="0" xfId="5" quotePrefix="1" applyNumberFormat="1" applyFont="1" applyFill="1" applyBorder="1" applyAlignment="1" applyProtection="1">
      <alignment horizontal="center"/>
    </xf>
    <xf numFmtId="37" fontId="21" fillId="4" borderId="0" xfId="5" quotePrefix="1" applyNumberFormat="1" applyFont="1" applyFill="1" applyBorder="1" applyAlignment="1" applyProtection="1">
      <alignment horizontal="right"/>
    </xf>
    <xf numFmtId="37" fontId="6" fillId="4" borderId="0" xfId="5" quotePrefix="1" applyNumberFormat="1" applyFont="1" applyFill="1" applyBorder="1" applyAlignment="1" applyProtection="1">
      <alignment horizontal="right"/>
    </xf>
    <xf numFmtId="37" fontId="29" fillId="4" borderId="0" xfId="5" quotePrefix="1" applyNumberFormat="1" applyFont="1" applyFill="1" applyBorder="1" applyAlignment="1" applyProtection="1">
      <alignment horizontal="right"/>
    </xf>
    <xf numFmtId="165" fontId="28" fillId="0" borderId="0" xfId="6" applyFont="1" applyBorder="1" applyAlignment="1">
      <alignment horizontal="center"/>
    </xf>
    <xf numFmtId="166" fontId="29" fillId="4" borderId="0" xfId="5" applyNumberFormat="1" applyFont="1" applyFill="1" applyBorder="1" applyAlignment="1" applyProtection="1">
      <alignment horizontal="center"/>
    </xf>
    <xf numFmtId="0" fontId="20" fillId="4" borderId="0" xfId="5" applyFont="1" applyFill="1" applyBorder="1" applyAlignment="1">
      <alignment horizontal="center" vertical="center"/>
    </xf>
    <xf numFmtId="166" fontId="21" fillId="4" borderId="0" xfId="5" applyNumberFormat="1" applyFont="1" applyFill="1" applyBorder="1" applyAlignment="1" applyProtection="1">
      <alignment horizontal="center"/>
    </xf>
    <xf numFmtId="0" fontId="28" fillId="4" borderId="0" xfId="5" applyFont="1" applyFill="1" applyBorder="1"/>
    <xf numFmtId="166" fontId="7" fillId="4" borderId="0" xfId="5" applyNumberFormat="1" applyFont="1" applyFill="1" applyBorder="1" applyAlignment="1" applyProtection="1"/>
    <xf numFmtId="166" fontId="7" fillId="4" borderId="33" xfId="5" applyNumberFormat="1" applyFont="1" applyFill="1" applyBorder="1" applyAlignment="1" applyProtection="1"/>
    <xf numFmtId="166" fontId="31" fillId="4" borderId="0" xfId="5" applyNumberFormat="1" applyFont="1" applyFill="1" applyBorder="1" applyAlignment="1" applyProtection="1">
      <alignment horizontal="center"/>
    </xf>
    <xf numFmtId="166" fontId="21" fillId="8" borderId="39" xfId="5" applyNumberFormat="1" applyFont="1" applyFill="1" applyBorder="1" applyAlignment="1" applyProtection="1">
      <alignment horizontal="center"/>
    </xf>
    <xf numFmtId="166" fontId="21" fillId="8" borderId="6" xfId="5" quotePrefix="1" applyNumberFormat="1" applyFont="1" applyFill="1" applyBorder="1" applyAlignment="1" applyProtection="1">
      <alignment horizontal="center"/>
    </xf>
    <xf numFmtId="166" fontId="21" fillId="8" borderId="6" xfId="5" applyNumberFormat="1" applyFont="1" applyFill="1" applyBorder="1" applyAlignment="1" applyProtection="1">
      <alignment horizontal="center"/>
    </xf>
    <xf numFmtId="166" fontId="21" fillId="8" borderId="64" xfId="5" applyNumberFormat="1" applyFont="1" applyFill="1" applyBorder="1" applyAlignment="1" applyProtection="1">
      <alignment horizontal="left"/>
    </xf>
    <xf numFmtId="166" fontId="21" fillId="8" borderId="63" xfId="5" applyNumberFormat="1" applyFont="1" applyFill="1" applyBorder="1" applyProtection="1"/>
    <xf numFmtId="166" fontId="21" fillId="8" borderId="63" xfId="5" applyNumberFormat="1" applyFont="1" applyFill="1" applyBorder="1" applyAlignment="1" applyProtection="1">
      <alignment horizontal="left"/>
    </xf>
    <xf numFmtId="166" fontId="21" fillId="8" borderId="65" xfId="5" applyNumberFormat="1" applyFont="1" applyFill="1" applyBorder="1" applyProtection="1"/>
    <xf numFmtId="166" fontId="21" fillId="8" borderId="66" xfId="5" applyNumberFormat="1" applyFont="1" applyFill="1" applyBorder="1" applyProtection="1"/>
    <xf numFmtId="166" fontId="29" fillId="9" borderId="0" xfId="5" applyNumberFormat="1" applyFont="1" applyFill="1" applyBorder="1" applyProtection="1"/>
    <xf numFmtId="166" fontId="21" fillId="8" borderId="67" xfId="5" applyNumberFormat="1" applyFont="1" applyFill="1" applyBorder="1" applyProtection="1"/>
    <xf numFmtId="166" fontId="21" fillId="8" borderId="29" xfId="5" applyNumberFormat="1" applyFont="1" applyFill="1" applyBorder="1" applyProtection="1"/>
    <xf numFmtId="166" fontId="21" fillId="8" borderId="29" xfId="5" applyNumberFormat="1" applyFont="1" applyFill="1" applyBorder="1" applyAlignment="1" applyProtection="1">
      <alignment horizontal="center"/>
    </xf>
    <xf numFmtId="167" fontId="21" fillId="7" borderId="68" xfId="5" applyNumberFormat="1" applyFont="1" applyFill="1" applyBorder="1" applyAlignment="1" applyProtection="1">
      <alignment horizontal="center"/>
    </xf>
    <xf numFmtId="167" fontId="21" fillId="7" borderId="69" xfId="5" applyNumberFormat="1" applyFont="1" applyFill="1" applyBorder="1" applyAlignment="1" applyProtection="1">
      <alignment horizontal="center"/>
    </xf>
    <xf numFmtId="167" fontId="21" fillId="7" borderId="70" xfId="5" applyNumberFormat="1" applyFont="1" applyFill="1" applyBorder="1" applyAlignment="1" applyProtection="1">
      <alignment horizontal="center"/>
    </xf>
    <xf numFmtId="167" fontId="29" fillId="4" borderId="0" xfId="5" applyNumberFormat="1" applyFont="1" applyFill="1" applyBorder="1" applyAlignment="1" applyProtection="1">
      <alignment horizontal="center"/>
    </xf>
    <xf numFmtId="166" fontId="21" fillId="4" borderId="37" xfId="5" applyNumberFormat="1" applyFont="1" applyFill="1" applyBorder="1" applyAlignment="1" applyProtection="1">
      <alignment horizontal="center" vertical="center"/>
    </xf>
    <xf numFmtId="166" fontId="21" fillId="4" borderId="68" xfId="5" applyNumberFormat="1" applyFont="1" applyFill="1" applyBorder="1" applyAlignment="1" applyProtection="1">
      <alignment horizontal="center" vertical="center"/>
    </xf>
    <xf numFmtId="2" fontId="20" fillId="4" borderId="68" xfId="5" applyNumberFormat="1" applyFont="1" applyFill="1" applyBorder="1" applyAlignment="1" applyProtection="1">
      <alignment horizontal="center" vertical="center"/>
    </xf>
    <xf numFmtId="2" fontId="20" fillId="4" borderId="68" xfId="5" quotePrefix="1" applyNumberFormat="1" applyFont="1" applyFill="1" applyBorder="1" applyAlignment="1" applyProtection="1">
      <alignment horizontal="center" vertical="center"/>
    </xf>
    <xf numFmtId="2" fontId="20" fillId="4" borderId="69" xfId="5" quotePrefix="1" applyNumberFormat="1" applyFont="1" applyFill="1" applyBorder="1" applyAlignment="1" applyProtection="1">
      <alignment horizontal="center" vertical="center"/>
    </xf>
    <xf numFmtId="2" fontId="21" fillId="4" borderId="70" xfId="5" quotePrefix="1" applyNumberFormat="1" applyFont="1" applyFill="1" applyBorder="1" applyAlignment="1" applyProtection="1">
      <alignment horizontal="center" vertical="center"/>
    </xf>
    <xf numFmtId="39" fontId="29" fillId="4" borderId="0" xfId="5" applyNumberFormat="1" applyFont="1" applyFill="1" applyBorder="1" applyAlignment="1" applyProtection="1">
      <alignment horizontal="center" vertical="center"/>
    </xf>
    <xf numFmtId="2" fontId="27" fillId="4" borderId="0" xfId="6" applyNumberFormat="1" applyFont="1" applyFill="1" applyBorder="1" applyAlignment="1" applyProtection="1">
      <alignment horizontal="center" vertical="center"/>
    </xf>
    <xf numFmtId="10" fontId="27" fillId="4" borderId="0" xfId="7" applyNumberFormat="1" applyFont="1" applyFill="1" applyBorder="1" applyAlignment="1" applyProtection="1">
      <alignment horizontal="center" vertical="center"/>
    </xf>
    <xf numFmtId="0" fontId="28" fillId="4" borderId="0" xfId="5" applyFont="1" applyFill="1" applyAlignment="1">
      <alignment vertical="center"/>
    </xf>
    <xf numFmtId="166" fontId="21" fillId="4" borderId="67" xfId="5" applyNumberFormat="1" applyFont="1" applyFill="1" applyBorder="1" applyAlignment="1" applyProtection="1">
      <alignment horizontal="center" vertical="center"/>
    </xf>
    <xf numFmtId="166" fontId="21" fillId="4" borderId="71" xfId="5" applyNumberFormat="1" applyFont="1" applyFill="1" applyBorder="1" applyAlignment="1" applyProtection="1">
      <alignment horizontal="center" vertical="center"/>
    </xf>
    <xf numFmtId="166" fontId="21" fillId="4" borderId="29" xfId="5" applyNumberFormat="1" applyFont="1" applyFill="1" applyBorder="1" applyAlignment="1" applyProtection="1">
      <alignment horizontal="center" vertical="center"/>
    </xf>
    <xf numFmtId="166" fontId="21" fillId="9" borderId="40" xfId="5" applyNumberFormat="1" applyFont="1" applyFill="1" applyBorder="1" applyAlignment="1" applyProtection="1">
      <alignment horizontal="center" vertical="center"/>
    </xf>
    <xf numFmtId="166" fontId="21" fillId="9" borderId="16" xfId="5" applyNumberFormat="1" applyFont="1" applyFill="1" applyBorder="1" applyAlignment="1" applyProtection="1">
      <alignment horizontal="center" vertical="center"/>
    </xf>
    <xf numFmtId="2" fontId="20" fillId="4" borderId="16" xfId="5" applyNumberFormat="1" applyFont="1" applyFill="1" applyBorder="1" applyAlignment="1" applyProtection="1">
      <alignment horizontal="center" vertical="center"/>
    </xf>
    <xf numFmtId="2" fontId="20" fillId="4" borderId="47" xfId="5" applyNumberFormat="1" applyFont="1" applyFill="1" applyBorder="1" applyAlignment="1" applyProtection="1">
      <alignment horizontal="center" vertical="center"/>
    </xf>
    <xf numFmtId="2" fontId="21" fillId="4" borderId="18" xfId="5" applyNumberFormat="1" applyFont="1" applyFill="1" applyBorder="1" applyAlignment="1" applyProtection="1">
      <alignment horizontal="center" vertical="center"/>
    </xf>
    <xf numFmtId="165" fontId="21" fillId="4" borderId="0" xfId="6" applyFont="1" applyFill="1" applyAlignment="1">
      <alignment horizontal="center" vertical="center"/>
    </xf>
    <xf numFmtId="37" fontId="21" fillId="4" borderId="0" xfId="5" applyNumberFormat="1" applyFont="1" applyFill="1" applyBorder="1" applyAlignment="1" applyProtection="1">
      <alignment horizontal="center"/>
    </xf>
    <xf numFmtId="2" fontId="27" fillId="4" borderId="0" xfId="6" applyNumberFormat="1" applyFont="1" applyFill="1" applyBorder="1" applyAlignment="1" applyProtection="1">
      <alignment horizontal="center"/>
    </xf>
    <xf numFmtId="165" fontId="32" fillId="4" borderId="0" xfId="6" applyFont="1" applyFill="1"/>
    <xf numFmtId="165" fontId="33" fillId="4" borderId="0" xfId="6" applyFont="1" applyFill="1"/>
    <xf numFmtId="0" fontId="20" fillId="4" borderId="0" xfId="5" applyFont="1" applyFill="1" applyBorder="1" applyAlignment="1"/>
    <xf numFmtId="0" fontId="28" fillId="4" borderId="0" xfId="5" applyFont="1" applyFill="1" applyBorder="1" applyAlignment="1"/>
    <xf numFmtId="166" fontId="21" fillId="8" borderId="72" xfId="5" applyNumberFormat="1" applyFont="1" applyFill="1" applyBorder="1" applyAlignment="1" applyProtection="1">
      <alignment horizontal="left"/>
    </xf>
    <xf numFmtId="166" fontId="21" fillId="8" borderId="65" xfId="5" applyNumberFormat="1" applyFont="1" applyFill="1" applyBorder="1" applyAlignment="1" applyProtection="1">
      <alignment horizontal="left"/>
    </xf>
    <xf numFmtId="39" fontId="21" fillId="4" borderId="0" xfId="5" applyNumberFormat="1" applyFont="1" applyFill="1" applyBorder="1" applyAlignment="1" applyProtection="1">
      <alignment horizontal="center"/>
    </xf>
    <xf numFmtId="0" fontId="34" fillId="4" borderId="0" xfId="5" applyFont="1" applyFill="1"/>
    <xf numFmtId="39" fontId="29" fillId="4" borderId="0" xfId="5" applyNumberFormat="1" applyFont="1" applyFill="1" applyBorder="1" applyAlignment="1" applyProtection="1">
      <alignment horizontal="center"/>
    </xf>
    <xf numFmtId="167" fontId="21" fillId="7" borderId="73" xfId="5" applyNumberFormat="1" applyFont="1" applyFill="1" applyBorder="1" applyAlignment="1" applyProtection="1">
      <alignment horizontal="center"/>
    </xf>
    <xf numFmtId="167" fontId="21" fillId="7" borderId="74" xfId="5" applyNumberFormat="1" applyFont="1" applyFill="1" applyBorder="1" applyAlignment="1" applyProtection="1">
      <alignment horizontal="center"/>
    </xf>
    <xf numFmtId="0" fontId="12" fillId="0" borderId="0" xfId="1" applyFont="1" applyAlignment="1">
      <alignment horizontal="right" vertical="top"/>
    </xf>
    <xf numFmtId="0" fontId="20" fillId="4" borderId="0" xfId="5" applyFont="1" applyFill="1" applyBorder="1"/>
    <xf numFmtId="0" fontId="35" fillId="4" borderId="0" xfId="5" applyFont="1" applyFill="1" applyBorder="1"/>
    <xf numFmtId="0" fontId="36" fillId="4" borderId="0" xfId="5" applyFont="1" applyFill="1" applyAlignment="1">
      <alignment horizontal="center" vertical="center"/>
    </xf>
    <xf numFmtId="0" fontId="36" fillId="4" borderId="0" xfId="5" applyFont="1" applyFill="1"/>
    <xf numFmtId="166" fontId="26" fillId="4" borderId="0" xfId="5" quotePrefix="1" applyNumberFormat="1" applyFont="1" applyFill="1" applyBorder="1" applyAlignment="1" applyProtection="1">
      <alignment horizontal="center" vertical="center"/>
    </xf>
    <xf numFmtId="166" fontId="26" fillId="4" borderId="0" xfId="5" applyNumberFormat="1" applyFont="1" applyFill="1" applyBorder="1" applyAlignment="1" applyProtection="1">
      <alignment horizontal="center" vertical="center"/>
    </xf>
    <xf numFmtId="166" fontId="31" fillId="4" borderId="0" xfId="5" applyNumberFormat="1" applyFont="1" applyFill="1" applyBorder="1" applyAlignment="1" applyProtection="1">
      <alignment horizontal="center" vertical="center"/>
    </xf>
    <xf numFmtId="166" fontId="7" fillId="4" borderId="0" xfId="5" applyNumberFormat="1" applyFont="1" applyFill="1" applyBorder="1" applyAlignment="1" applyProtection="1">
      <alignment horizontal="center"/>
    </xf>
    <xf numFmtId="0" fontId="36" fillId="4" borderId="0" xfId="5" applyFont="1" applyFill="1" applyBorder="1" applyAlignment="1"/>
    <xf numFmtId="166" fontId="21" fillId="8" borderId="46" xfId="5" applyNumberFormat="1" applyFont="1" applyFill="1" applyBorder="1" applyAlignment="1" applyProtection="1">
      <alignment horizontal="center"/>
    </xf>
    <xf numFmtId="166" fontId="21" fillId="8" borderId="29" xfId="5" applyNumberFormat="1" applyFont="1" applyFill="1" applyBorder="1" applyAlignment="1" applyProtection="1">
      <alignment horizontal="center" vertical="center"/>
    </xf>
    <xf numFmtId="167" fontId="21" fillId="7" borderId="75" xfId="5" applyNumberFormat="1" applyFont="1" applyFill="1" applyBorder="1" applyAlignment="1" applyProtection="1">
      <alignment horizontal="center" vertical="center"/>
    </xf>
    <xf numFmtId="165" fontId="36" fillId="4" borderId="0" xfId="6" applyFont="1" applyFill="1" applyAlignment="1">
      <alignment horizontal="center" vertical="center"/>
    </xf>
    <xf numFmtId="166" fontId="21" fillId="9" borderId="71" xfId="5" applyNumberFormat="1" applyFont="1" applyFill="1" applyBorder="1" applyAlignment="1" applyProtection="1">
      <alignment horizontal="center" vertical="center"/>
    </xf>
    <xf numFmtId="166" fontId="21" fillId="9" borderId="68" xfId="5" applyNumberFormat="1" applyFont="1" applyFill="1" applyBorder="1" applyAlignment="1" applyProtection="1">
      <alignment horizontal="center" vertical="center"/>
    </xf>
    <xf numFmtId="166" fontId="21" fillId="9" borderId="68" xfId="5" quotePrefix="1" applyNumberFormat="1" applyFont="1" applyFill="1" applyBorder="1" applyAlignment="1" applyProtection="1">
      <alignment horizontal="center" vertical="center"/>
    </xf>
    <xf numFmtId="2" fontId="21" fillId="4" borderId="69" xfId="5" applyNumberFormat="1" applyFont="1" applyFill="1" applyBorder="1" applyAlignment="1" applyProtection="1">
      <alignment horizontal="center" vertical="center"/>
    </xf>
    <xf numFmtId="0" fontId="32" fillId="0" borderId="0" xfId="6" applyNumberFormat="1" applyFont="1" applyFill="1" applyBorder="1" applyAlignment="1" applyProtection="1">
      <alignment horizontal="center" vertical="center"/>
    </xf>
    <xf numFmtId="10" fontId="32" fillId="0" borderId="0" xfId="8" applyNumberFormat="1" applyFont="1" applyFill="1" applyBorder="1" applyAlignment="1" applyProtection="1">
      <alignment horizontal="center" vertical="center"/>
    </xf>
    <xf numFmtId="165" fontId="33" fillId="4" borderId="0" xfId="6" applyFont="1" applyFill="1" applyAlignment="1">
      <alignment vertical="center"/>
    </xf>
    <xf numFmtId="166" fontId="21" fillId="9" borderId="76" xfId="5" applyNumberFormat="1" applyFont="1" applyFill="1" applyBorder="1" applyAlignment="1" applyProtection="1">
      <alignment horizontal="center" vertical="center"/>
    </xf>
    <xf numFmtId="166" fontId="21" fillId="4" borderId="76" xfId="5" applyNumberFormat="1" applyFont="1" applyFill="1" applyBorder="1" applyAlignment="1" applyProtection="1">
      <alignment horizontal="center" vertical="center"/>
    </xf>
    <xf numFmtId="166" fontId="21" fillId="4" borderId="77" xfId="5" applyNumberFormat="1" applyFont="1" applyFill="1" applyBorder="1" applyAlignment="1" applyProtection="1">
      <alignment horizontal="center" vertical="center"/>
    </xf>
    <xf numFmtId="166" fontId="21" fillId="4" borderId="77" xfId="5" quotePrefix="1" applyNumberFormat="1" applyFont="1" applyFill="1" applyBorder="1" applyAlignment="1" applyProtection="1">
      <alignment horizontal="center" vertical="center"/>
    </xf>
    <xf numFmtId="2" fontId="21" fillId="4" borderId="78" xfId="2" applyNumberFormat="1" applyFont="1" applyFill="1" applyBorder="1" applyAlignment="1" applyProtection="1">
      <alignment horizontal="center" vertical="center" wrapText="1"/>
    </xf>
    <xf numFmtId="2" fontId="32" fillId="0" borderId="0" xfId="6" applyNumberFormat="1" applyFont="1" applyFill="1" applyBorder="1" applyAlignment="1" applyProtection="1">
      <alignment horizontal="center" vertical="center"/>
    </xf>
    <xf numFmtId="166" fontId="21" fillId="9" borderId="67" xfId="5" applyNumberFormat="1" applyFont="1" applyFill="1" applyBorder="1" applyAlignment="1" applyProtection="1">
      <alignment horizontal="center" vertical="center"/>
    </xf>
    <xf numFmtId="2" fontId="21" fillId="4" borderId="47" xfId="5" applyNumberFormat="1" applyFont="1" applyFill="1" applyBorder="1" applyAlignment="1" applyProtection="1">
      <alignment horizontal="center" vertical="center"/>
    </xf>
    <xf numFmtId="165" fontId="7" fillId="4" borderId="0" xfId="6" applyFont="1" applyFill="1" applyAlignment="1">
      <alignment horizontal="center" vertical="center"/>
    </xf>
    <xf numFmtId="37" fontId="21" fillId="4" borderId="0" xfId="5" applyNumberFormat="1" applyFont="1" applyFill="1" applyBorder="1" applyAlignment="1" applyProtection="1">
      <alignment horizontal="center" vertical="center"/>
    </xf>
    <xf numFmtId="37" fontId="21" fillId="4" borderId="0" xfId="5" quotePrefix="1" applyNumberFormat="1" applyFont="1" applyFill="1" applyBorder="1" applyAlignment="1" applyProtection="1">
      <alignment horizontal="center" vertical="center"/>
    </xf>
    <xf numFmtId="2" fontId="32" fillId="4" borderId="0" xfId="6" applyNumberFormat="1" applyFont="1" applyFill="1" applyBorder="1" applyAlignment="1" applyProtection="1">
      <alignment horizontal="center" vertical="center"/>
    </xf>
    <xf numFmtId="165" fontId="32" fillId="4" borderId="0" xfId="6" applyFont="1" applyFill="1" applyAlignment="1">
      <alignment vertical="center"/>
    </xf>
    <xf numFmtId="165" fontId="20" fillId="4" borderId="0" xfId="6" applyFont="1" applyFill="1" applyAlignment="1">
      <alignment vertical="center"/>
    </xf>
    <xf numFmtId="166" fontId="21" fillId="4" borderId="0" xfId="5" applyNumberFormat="1" applyFont="1" applyFill="1" applyBorder="1" applyAlignment="1" applyProtection="1">
      <alignment horizontal="center" vertical="center"/>
    </xf>
    <xf numFmtId="0" fontId="20" fillId="4" borderId="0" xfId="5" applyFont="1" applyFill="1" applyBorder="1" applyAlignment="1">
      <alignment vertical="center"/>
    </xf>
    <xf numFmtId="0" fontId="28" fillId="4" borderId="0" xfId="5" applyFont="1" applyFill="1" applyBorder="1" applyAlignment="1">
      <alignment vertical="center"/>
    </xf>
    <xf numFmtId="166" fontId="21" fillId="8" borderId="39" xfId="5" applyNumberFormat="1" applyFont="1" applyFill="1" applyBorder="1" applyAlignment="1" applyProtection="1">
      <alignment horizontal="center" vertical="center"/>
    </xf>
    <xf numFmtId="166" fontId="21" fillId="8" borderId="6" xfId="5" quotePrefix="1" applyNumberFormat="1" applyFont="1" applyFill="1" applyBorder="1" applyAlignment="1" applyProtection="1">
      <alignment horizontal="center" vertical="center"/>
    </xf>
    <xf numFmtId="166" fontId="21" fillId="8" borderId="6" xfId="5" applyNumberFormat="1" applyFont="1" applyFill="1" applyBorder="1" applyAlignment="1" applyProtection="1">
      <alignment horizontal="center" vertical="center"/>
    </xf>
    <xf numFmtId="166" fontId="21" fillId="8" borderId="46" xfId="5" applyNumberFormat="1" applyFont="1" applyFill="1" applyBorder="1" applyAlignment="1" applyProtection="1">
      <alignment horizontal="center" vertical="center"/>
    </xf>
    <xf numFmtId="166" fontId="29" fillId="9" borderId="0" xfId="5" applyNumberFormat="1" applyFont="1" applyFill="1" applyBorder="1" applyAlignment="1" applyProtection="1">
      <alignment vertical="center"/>
    </xf>
    <xf numFmtId="166" fontId="21" fillId="8" borderId="67" xfId="5" applyNumberFormat="1" applyFont="1" applyFill="1" applyBorder="1" applyAlignment="1" applyProtection="1">
      <alignment vertical="center"/>
    </xf>
    <xf numFmtId="166" fontId="21" fillId="8" borderId="29" xfId="5" applyNumberFormat="1" applyFont="1" applyFill="1" applyBorder="1" applyAlignment="1" applyProtection="1">
      <alignment vertical="center"/>
    </xf>
    <xf numFmtId="167" fontId="29" fillId="4" borderId="0" xfId="5" applyNumberFormat="1" applyFont="1" applyFill="1" applyBorder="1" applyAlignment="1" applyProtection="1">
      <alignment horizontal="center" vertical="center"/>
    </xf>
    <xf numFmtId="166" fontId="21" fillId="4" borderId="23" xfId="5" applyNumberFormat="1" applyFont="1" applyFill="1" applyBorder="1" applyAlignment="1" applyProtection="1">
      <alignment horizontal="center" vertical="center"/>
    </xf>
    <xf numFmtId="2" fontId="21" fillId="4" borderId="79" xfId="2" applyNumberFormat="1" applyFont="1" applyFill="1" applyBorder="1" applyAlignment="1" applyProtection="1">
      <alignment horizontal="center" vertical="center" wrapText="1"/>
    </xf>
    <xf numFmtId="37" fontId="7" fillId="4" borderId="0" xfId="5" applyNumberFormat="1" applyFont="1" applyFill="1" applyBorder="1" applyAlignment="1" applyProtection="1">
      <alignment horizontal="center"/>
    </xf>
    <xf numFmtId="37" fontId="7" fillId="4" borderId="0" xfId="5" quotePrefix="1" applyNumberFormat="1" applyFont="1" applyFill="1" applyBorder="1" applyAlignment="1" applyProtection="1">
      <alignment horizontal="center"/>
    </xf>
    <xf numFmtId="0" fontId="4" fillId="4" borderId="0" xfId="5" applyFont="1" applyFill="1"/>
    <xf numFmtId="0" fontId="4" fillId="4" borderId="0" xfId="5" applyFont="1" applyFill="1" applyAlignment="1">
      <alignment vertical="center"/>
    </xf>
    <xf numFmtId="166" fontId="21" fillId="9" borderId="37" xfId="5" applyNumberFormat="1" applyFont="1" applyFill="1" applyBorder="1" applyAlignment="1" applyProtection="1">
      <alignment horizontal="center" vertical="center"/>
    </xf>
    <xf numFmtId="166" fontId="21" fillId="9" borderId="29" xfId="5" applyNumberFormat="1" applyFont="1" applyFill="1" applyBorder="1" applyAlignment="1" applyProtection="1">
      <alignment horizontal="center" vertical="center"/>
    </xf>
    <xf numFmtId="2" fontId="20" fillId="4" borderId="29" xfId="5" applyNumberFormat="1" applyFont="1" applyFill="1" applyBorder="1" applyAlignment="1" applyProtection="1">
      <alignment horizontal="center" vertical="center"/>
    </xf>
    <xf numFmtId="2" fontId="20" fillId="4" borderId="80" xfId="5" applyNumberFormat="1" applyFont="1" applyFill="1" applyBorder="1" applyAlignment="1" applyProtection="1">
      <alignment horizontal="center" vertical="center"/>
    </xf>
    <xf numFmtId="2" fontId="21" fillId="4" borderId="81" xfId="5" applyNumberFormat="1" applyFont="1" applyFill="1" applyBorder="1" applyAlignment="1" applyProtection="1">
      <alignment horizontal="center" vertical="center"/>
    </xf>
    <xf numFmtId="2" fontId="20" fillId="4" borderId="73" xfId="5" applyNumberFormat="1" applyFont="1" applyFill="1" applyBorder="1" applyAlignment="1" applyProtection="1">
      <alignment horizontal="center" vertical="center"/>
    </xf>
    <xf numFmtId="2" fontId="21" fillId="4" borderId="74" xfId="5" applyNumberFormat="1" applyFont="1" applyFill="1" applyBorder="1" applyAlignment="1" applyProtection="1">
      <alignment horizontal="center" vertical="center"/>
    </xf>
    <xf numFmtId="0" fontId="37" fillId="4" borderId="0" xfId="5" applyFont="1" applyFill="1" applyAlignment="1">
      <alignment horizontal="center"/>
    </xf>
    <xf numFmtId="0" fontId="37" fillId="4" borderId="0" xfId="5" applyFont="1" applyFill="1" applyAlignment="1">
      <alignment horizontal="center" vertical="top"/>
    </xf>
    <xf numFmtId="0" fontId="28" fillId="4" borderId="0" xfId="5" applyFont="1" applyFill="1" applyAlignment="1">
      <alignment vertical="top"/>
    </xf>
    <xf numFmtId="2" fontId="27" fillId="4" borderId="0" xfId="6" applyNumberFormat="1" applyFont="1" applyFill="1" applyBorder="1" applyAlignment="1" applyProtection="1">
      <alignment horizontal="center" vertical="top"/>
    </xf>
    <xf numFmtId="2" fontId="20" fillId="0" borderId="68" xfId="5" applyNumberFormat="1" applyFont="1" applyFill="1" applyBorder="1" applyAlignment="1" applyProtection="1">
      <alignment horizontal="center" vertical="center"/>
    </xf>
    <xf numFmtId="2" fontId="20" fillId="0" borderId="73" xfId="5" applyNumberFormat="1" applyFont="1" applyFill="1" applyBorder="1" applyAlignment="1" applyProtection="1">
      <alignment horizontal="center" vertical="center"/>
    </xf>
    <xf numFmtId="2" fontId="21" fillId="0" borderId="74" xfId="5" applyNumberFormat="1" applyFont="1" applyFill="1" applyBorder="1" applyAlignment="1" applyProtection="1">
      <alignment horizontal="center" vertical="center"/>
    </xf>
    <xf numFmtId="2" fontId="20" fillId="0" borderId="68" xfId="5" quotePrefix="1" applyNumberFormat="1" applyFont="1" applyFill="1" applyBorder="1" applyAlignment="1" applyProtection="1">
      <alignment horizontal="center" vertical="center"/>
    </xf>
    <xf numFmtId="2" fontId="20" fillId="0" borderId="73" xfId="5" quotePrefix="1" applyNumberFormat="1" applyFont="1" applyFill="1" applyBorder="1" applyAlignment="1" applyProtection="1">
      <alignment horizontal="center" vertical="center"/>
    </xf>
    <xf numFmtId="2" fontId="20" fillId="4" borderId="73" xfId="5" quotePrefix="1" applyNumberFormat="1" applyFont="1" applyFill="1" applyBorder="1" applyAlignment="1" applyProtection="1">
      <alignment horizontal="center" vertical="center"/>
    </xf>
    <xf numFmtId="0" fontId="28" fillId="4" borderId="0" xfId="5" applyFont="1" applyFill="1" applyAlignment="1"/>
    <xf numFmtId="2" fontId="20" fillId="4" borderId="82" xfId="2" applyNumberFormat="1" applyFont="1" applyFill="1" applyBorder="1" applyAlignment="1" applyProtection="1">
      <alignment horizontal="center" vertical="center" wrapText="1"/>
    </xf>
    <xf numFmtId="2" fontId="21" fillId="4" borderId="83" xfId="2" applyNumberFormat="1" applyFont="1" applyFill="1" applyBorder="1" applyAlignment="1" applyProtection="1">
      <alignment horizontal="center" vertical="center" wrapText="1"/>
    </xf>
    <xf numFmtId="166" fontId="21" fillId="9" borderId="84" xfId="5" applyNumberFormat="1" applyFont="1" applyFill="1" applyBorder="1" applyAlignment="1" applyProtection="1">
      <alignment horizontal="center" vertical="center"/>
    </xf>
    <xf numFmtId="2" fontId="20" fillId="4" borderId="84" xfId="5" applyNumberFormat="1" applyFont="1" applyFill="1" applyBorder="1" applyAlignment="1" applyProtection="1">
      <alignment horizontal="center" vertical="center"/>
    </xf>
    <xf numFmtId="2" fontId="21" fillId="4" borderId="85" xfId="5" applyNumberFormat="1" applyFont="1" applyFill="1" applyBorder="1" applyAlignment="1" applyProtection="1">
      <alignment horizontal="center" vertical="center"/>
    </xf>
    <xf numFmtId="0" fontId="13" fillId="4" borderId="0" xfId="5" applyFont="1" applyFill="1"/>
    <xf numFmtId="0" fontId="4" fillId="4" borderId="0" xfId="5" applyFont="1" applyFill="1" applyAlignment="1">
      <alignment horizontal="center" vertical="center"/>
    </xf>
    <xf numFmtId="10" fontId="28" fillId="4" borderId="0" xfId="8" applyNumberFormat="1" applyFont="1" applyFill="1"/>
    <xf numFmtId="166" fontId="26" fillId="4" borderId="0" xfId="5" applyNumberFormat="1" applyFont="1" applyFill="1" applyBorder="1" applyAlignment="1" applyProtection="1">
      <alignment horizontal="center"/>
    </xf>
    <xf numFmtId="0" fontId="4" fillId="4" borderId="0" xfId="5" applyFont="1" applyFill="1" applyBorder="1" applyAlignment="1">
      <alignment horizontal="center" vertical="center"/>
    </xf>
    <xf numFmtId="166" fontId="6" fillId="4" borderId="0" xfId="5" applyNumberFormat="1" applyFont="1" applyFill="1" applyBorder="1" applyAlignment="1" applyProtection="1">
      <alignment horizontal="center"/>
    </xf>
    <xf numFmtId="10" fontId="28" fillId="4" borderId="0" xfId="8" applyNumberFormat="1" applyFont="1" applyFill="1" applyBorder="1"/>
    <xf numFmtId="0" fontId="4" fillId="4" borderId="0" xfId="5" applyFont="1" applyFill="1" applyAlignment="1">
      <alignment horizontal="center"/>
    </xf>
    <xf numFmtId="166" fontId="29" fillId="10" borderId="0" xfId="5" applyNumberFormat="1" applyFont="1" applyFill="1" applyBorder="1" applyAlignment="1" applyProtection="1">
      <alignment horizontal="center"/>
    </xf>
    <xf numFmtId="166" fontId="29" fillId="11" borderId="0" xfId="5" applyNumberFormat="1" applyFont="1" applyFill="1" applyBorder="1" applyProtection="1"/>
    <xf numFmtId="167" fontId="29" fillId="10" borderId="0" xfId="5" applyNumberFormat="1" applyFont="1" applyFill="1" applyBorder="1" applyAlignment="1" applyProtection="1">
      <alignment horizontal="center"/>
    </xf>
    <xf numFmtId="2" fontId="32" fillId="0" borderId="0" xfId="6" applyNumberFormat="1" applyFont="1" applyFill="1" applyBorder="1" applyAlignment="1" applyProtection="1">
      <alignment horizontal="center"/>
    </xf>
    <xf numFmtId="0" fontId="4" fillId="4" borderId="0" xfId="5" applyFont="1" applyFill="1" applyAlignment="1">
      <alignment horizontal="center" vertical="top"/>
    </xf>
    <xf numFmtId="39" fontId="29" fillId="4" borderId="0" xfId="5" applyNumberFormat="1" applyFont="1" applyFill="1" applyBorder="1" applyAlignment="1" applyProtection="1">
      <alignment horizontal="center" vertical="top"/>
    </xf>
    <xf numFmtId="2" fontId="32" fillId="0" borderId="0" xfId="6" applyNumberFormat="1" applyFont="1" applyFill="1" applyBorder="1" applyAlignment="1" applyProtection="1">
      <alignment horizontal="center" vertical="top"/>
    </xf>
    <xf numFmtId="166" fontId="21" fillId="4" borderId="71" xfId="5" applyNumberFormat="1" applyFont="1" applyFill="1" applyBorder="1" applyAlignment="1" applyProtection="1">
      <alignment horizontal="center" vertical="center" wrapText="1"/>
    </xf>
    <xf numFmtId="2" fontId="21" fillId="0" borderId="69" xfId="5" applyNumberFormat="1" applyFont="1" applyFill="1" applyBorder="1" applyAlignment="1" applyProtection="1">
      <alignment horizontal="center" vertical="center"/>
    </xf>
    <xf numFmtId="166" fontId="21" fillId="4" borderId="86" xfId="5" applyNumberFormat="1" applyFont="1" applyFill="1" applyBorder="1" applyAlignment="1" applyProtection="1">
      <alignment horizontal="center" vertical="center"/>
    </xf>
    <xf numFmtId="166" fontId="21" fillId="4" borderId="84" xfId="5" applyNumberFormat="1" applyFont="1" applyFill="1" applyBorder="1" applyAlignment="1" applyProtection="1">
      <alignment horizontal="center" vertical="center"/>
    </xf>
    <xf numFmtId="2" fontId="21" fillId="4" borderId="87" xfId="5" applyNumberFormat="1" applyFont="1" applyFill="1" applyBorder="1" applyAlignment="1" applyProtection="1">
      <alignment horizontal="center" vertical="center"/>
    </xf>
    <xf numFmtId="0" fontId="4" fillId="4" borderId="0" xfId="5" applyFont="1" applyFill="1" applyBorder="1"/>
    <xf numFmtId="0" fontId="3" fillId="0" borderId="0" xfId="2" applyNumberFormat="1" applyFont="1" applyFill="1" applyBorder="1" applyAlignment="1"/>
    <xf numFmtId="0" fontId="7" fillId="0" borderId="33" xfId="1" applyFont="1" applyBorder="1" applyAlignment="1">
      <alignment horizontal="left" vertical="top" wrapText="1"/>
    </xf>
    <xf numFmtId="166" fontId="6" fillId="4" borderId="0" xfId="5" applyNumberFormat="1" applyFont="1" applyFill="1" applyBorder="1" applyAlignment="1" applyProtection="1">
      <alignment horizontal="center" vertical="center"/>
    </xf>
    <xf numFmtId="0" fontId="3" fillId="0" borderId="33" xfId="2" applyNumberFormat="1" applyFont="1" applyFill="1" applyBorder="1" applyAlignment="1"/>
    <xf numFmtId="0" fontId="21" fillId="7" borderId="4" xfId="2" applyNumberFormat="1" applyFont="1" applyFill="1" applyBorder="1" applyAlignment="1"/>
    <xf numFmtId="0" fontId="21" fillId="7" borderId="45" xfId="2" applyNumberFormat="1" applyFont="1" applyFill="1" applyBorder="1" applyAlignment="1"/>
    <xf numFmtId="0" fontId="21" fillId="7" borderId="63" xfId="2" applyNumberFormat="1" applyFont="1" applyFill="1" applyBorder="1" applyAlignment="1"/>
    <xf numFmtId="0" fontId="21" fillId="7" borderId="5" xfId="2" applyNumberFormat="1" applyFont="1" applyFill="1" applyBorder="1" applyAlignment="1"/>
    <xf numFmtId="0" fontId="21" fillId="7" borderId="8" xfId="2" applyNumberFormat="1" applyFont="1" applyFill="1" applyBorder="1" applyAlignment="1">
      <alignment horizontal="center"/>
    </xf>
    <xf numFmtId="0" fontId="21" fillId="7" borderId="9" xfId="2" applyNumberFormat="1" applyFont="1" applyFill="1" applyBorder="1" applyAlignment="1"/>
    <xf numFmtId="0" fontId="21" fillId="7" borderId="88" xfId="2" applyNumberFormat="1" applyFont="1" applyFill="1" applyBorder="1" applyAlignment="1"/>
    <xf numFmtId="0" fontId="21" fillId="7" borderId="0" xfId="2" applyNumberFormat="1" applyFont="1" applyFill="1" applyBorder="1" applyAlignment="1"/>
    <xf numFmtId="0" fontId="21" fillId="7" borderId="10" xfId="2" applyNumberFormat="1" applyFont="1" applyFill="1" applyBorder="1" applyAlignment="1"/>
    <xf numFmtId="0" fontId="21" fillId="7" borderId="13" xfId="2" applyNumberFormat="1" applyFont="1" applyFill="1" applyBorder="1" applyAlignment="1">
      <alignment horizontal="center"/>
    </xf>
    <xf numFmtId="0" fontId="20" fillId="0" borderId="45" xfId="2" applyNumberFormat="1" applyFont="1" applyFill="1" applyBorder="1" applyAlignment="1"/>
    <xf numFmtId="0" fontId="20" fillId="0" borderId="63" xfId="2" applyNumberFormat="1" applyFont="1" applyFill="1" applyBorder="1" applyAlignment="1"/>
    <xf numFmtId="0" fontId="20" fillId="0" borderId="5" xfId="2" applyNumberFormat="1" applyFont="1" applyFill="1" applyBorder="1" applyAlignment="1"/>
    <xf numFmtId="2" fontId="24" fillId="12" borderId="90" xfId="2" applyNumberFormat="1" applyFont="1" applyFill="1" applyBorder="1" applyAlignment="1" applyProtection="1">
      <alignment horizontal="center" vertical="top" wrapText="1"/>
    </xf>
    <xf numFmtId="2" fontId="21" fillId="0" borderId="8" xfId="2" applyNumberFormat="1" applyFont="1" applyFill="1" applyBorder="1" applyAlignment="1">
      <alignment horizontal="center" vertical="top"/>
    </xf>
    <xf numFmtId="0" fontId="20" fillId="0" borderId="80" xfId="2" applyNumberFormat="1" applyFont="1" applyFill="1" applyBorder="1" applyAlignment="1"/>
    <xf numFmtId="0" fontId="20" fillId="0" borderId="91" xfId="2" applyNumberFormat="1" applyFont="1" applyFill="1" applyBorder="1" applyAlignment="1"/>
    <xf numFmtId="0" fontId="20" fillId="0" borderId="92" xfId="2" applyNumberFormat="1" applyFont="1" applyFill="1" applyBorder="1" applyAlignment="1"/>
    <xf numFmtId="2" fontId="24" fillId="12" borderId="93" xfId="2" applyNumberFormat="1" applyFont="1" applyFill="1" applyBorder="1" applyAlignment="1" applyProtection="1">
      <alignment horizontal="center" vertical="top" wrapText="1"/>
    </xf>
    <xf numFmtId="2" fontId="21" fillId="0" borderId="94" xfId="2" applyNumberFormat="1" applyFont="1" applyFill="1" applyBorder="1" applyAlignment="1">
      <alignment horizontal="center" vertical="top"/>
    </xf>
    <xf numFmtId="0" fontId="21" fillId="0" borderId="80" xfId="2" applyNumberFormat="1" applyFont="1" applyFill="1" applyBorder="1" applyAlignment="1"/>
    <xf numFmtId="2" fontId="18" fillId="12" borderId="95" xfId="2" applyNumberFormat="1" applyFont="1" applyFill="1" applyBorder="1" applyAlignment="1" applyProtection="1">
      <alignment horizontal="center" vertical="top" wrapText="1"/>
    </xf>
    <xf numFmtId="0" fontId="20" fillId="0" borderId="88" xfId="2" applyNumberFormat="1" applyFont="1" applyFill="1" applyBorder="1" applyAlignment="1"/>
    <xf numFmtId="0" fontId="20" fillId="0" borderId="10" xfId="2" applyNumberFormat="1" applyFont="1" applyFill="1" applyBorder="1" applyAlignment="1"/>
    <xf numFmtId="2" fontId="21" fillId="0" borderId="13" xfId="2" applyNumberFormat="1" applyFont="1" applyFill="1" applyBorder="1" applyAlignment="1">
      <alignment horizontal="center" vertical="top"/>
    </xf>
    <xf numFmtId="0" fontId="21" fillId="0" borderId="9" xfId="2" applyNumberFormat="1" applyFont="1" applyFill="1" applyBorder="1" applyAlignment="1"/>
    <xf numFmtId="0" fontId="21" fillId="0" borderId="40" xfId="2" applyNumberFormat="1" applyFont="1" applyFill="1" applyBorder="1" applyAlignment="1"/>
    <xf numFmtId="0" fontId="21" fillId="0" borderId="96" xfId="2" applyNumberFormat="1" applyFont="1" applyFill="1" applyBorder="1" applyAlignment="1"/>
    <xf numFmtId="0" fontId="20" fillId="0" borderId="33" xfId="2" applyNumberFormat="1" applyFont="1" applyFill="1" applyBorder="1" applyAlignment="1"/>
    <xf numFmtId="0" fontId="20" fillId="0" borderId="15" xfId="2" applyNumberFormat="1" applyFont="1" applyFill="1" applyBorder="1" applyAlignment="1"/>
    <xf numFmtId="2" fontId="18" fillId="12" borderId="97" xfId="2" applyNumberFormat="1" applyFont="1" applyFill="1" applyBorder="1" applyAlignment="1" applyProtection="1">
      <alignment horizontal="center" vertical="top" wrapText="1"/>
    </xf>
    <xf numFmtId="2" fontId="21" fillId="0" borderId="18" xfId="2" applyNumberFormat="1" applyFont="1" applyFill="1" applyBorder="1" applyAlignment="1">
      <alignment horizontal="center" vertical="top"/>
    </xf>
    <xf numFmtId="0" fontId="20" fillId="0" borderId="38" xfId="2" applyNumberFormat="1" applyFont="1" applyFill="1" applyBorder="1" applyAlignment="1"/>
    <xf numFmtId="0" fontId="20" fillId="0" borderId="9" xfId="2" applyNumberFormat="1" applyFont="1" applyFill="1" applyBorder="1" applyAlignment="1"/>
    <xf numFmtId="0" fontId="20" fillId="0" borderId="75" xfId="2" applyNumberFormat="1" applyFont="1" applyFill="1" applyBorder="1" applyAlignment="1"/>
    <xf numFmtId="0" fontId="20" fillId="0" borderId="98" xfId="2" applyNumberFormat="1" applyFont="1" applyFill="1" applyBorder="1" applyAlignment="1"/>
    <xf numFmtId="0" fontId="20" fillId="0" borderId="58" xfId="2" applyNumberFormat="1" applyFont="1" applyFill="1" applyBorder="1" applyAlignment="1"/>
    <xf numFmtId="0" fontId="20" fillId="0" borderId="37" xfId="2" applyNumberFormat="1" applyFont="1" applyFill="1" applyBorder="1" applyAlignment="1"/>
    <xf numFmtId="2" fontId="21" fillId="0" borderId="99" xfId="2" applyNumberFormat="1" applyFont="1" applyFill="1" applyBorder="1" applyAlignment="1">
      <alignment horizontal="center" vertical="top"/>
    </xf>
    <xf numFmtId="0" fontId="21" fillId="0" borderId="14" xfId="2" applyNumberFormat="1" applyFont="1" applyFill="1" applyBorder="1" applyAlignment="1"/>
    <xf numFmtId="0" fontId="20" fillId="4" borderId="0" xfId="2" applyNumberFormat="1" applyFont="1" applyFill="1" applyBorder="1" applyAlignment="1" applyProtection="1">
      <alignment horizontal="left" vertical="top" wrapText="1"/>
      <protection locked="0"/>
    </xf>
    <xf numFmtId="0" fontId="21" fillId="7" borderId="100" xfId="2" applyFont="1" applyFill="1" applyBorder="1" applyAlignment="1">
      <alignment vertical="center"/>
    </xf>
    <xf numFmtId="0" fontId="21" fillId="7" borderId="101" xfId="2" applyFont="1" applyFill="1" applyBorder="1" applyAlignment="1">
      <alignment horizontal="center" vertical="center" wrapText="1"/>
    </xf>
    <xf numFmtId="0" fontId="21" fillId="7" borderId="102" xfId="2" applyFont="1" applyFill="1" applyBorder="1" applyAlignment="1">
      <alignment horizontal="center" vertical="center"/>
    </xf>
    <xf numFmtId="0" fontId="20" fillId="4" borderId="103" xfId="2" applyFont="1" applyFill="1" applyBorder="1" applyAlignment="1">
      <alignment vertical="top"/>
    </xf>
    <xf numFmtId="2" fontId="20" fillId="4" borderId="104" xfId="2" applyNumberFormat="1" applyFont="1" applyFill="1" applyBorder="1" applyAlignment="1">
      <alignment horizontal="center" vertical="top"/>
    </xf>
    <xf numFmtId="2" fontId="21" fillId="4" borderId="13" xfId="2" applyNumberFormat="1" applyFont="1" applyFill="1" applyBorder="1" applyAlignment="1" applyProtection="1">
      <alignment horizontal="center" vertical="top"/>
    </xf>
    <xf numFmtId="0" fontId="20" fillId="4" borderId="9" xfId="2" applyFont="1" applyFill="1" applyBorder="1" applyAlignment="1">
      <alignment vertical="top"/>
    </xf>
    <xf numFmtId="2" fontId="20" fillId="4" borderId="24" xfId="2" applyNumberFormat="1" applyFont="1" applyFill="1" applyBorder="1" applyAlignment="1">
      <alignment horizontal="center" vertical="top"/>
    </xf>
    <xf numFmtId="0" fontId="20" fillId="4" borderId="14" xfId="2" applyFont="1" applyFill="1" applyBorder="1" applyAlignment="1">
      <alignment vertical="top"/>
    </xf>
    <xf numFmtId="2" fontId="20" fillId="4" borderId="35" xfId="2" applyNumberFormat="1" applyFont="1" applyFill="1" applyBorder="1" applyAlignment="1">
      <alignment horizontal="center" vertical="top"/>
    </xf>
    <xf numFmtId="2" fontId="21" fillId="4" borderId="18" xfId="2" applyNumberFormat="1" applyFont="1" applyFill="1" applyBorder="1" applyAlignment="1" applyProtection="1">
      <alignment horizontal="center" vertical="top"/>
    </xf>
    <xf numFmtId="0" fontId="20" fillId="4" borderId="0" xfId="2" applyFont="1" applyFill="1" applyBorder="1" applyAlignment="1">
      <alignment vertical="top"/>
    </xf>
    <xf numFmtId="2" fontId="20" fillId="4" borderId="0" xfId="2" applyNumberFormat="1" applyFont="1" applyFill="1" applyBorder="1" applyAlignment="1">
      <alignment horizontal="center" vertical="center"/>
    </xf>
    <xf numFmtId="2" fontId="20" fillId="4" borderId="0" xfId="2" applyNumberFormat="1" applyFont="1" applyFill="1" applyBorder="1" applyAlignment="1">
      <alignment horizontal="center" vertical="top"/>
    </xf>
    <xf numFmtId="2" fontId="21" fillId="4" borderId="0" xfId="2" applyNumberFormat="1" applyFont="1" applyFill="1" applyBorder="1" applyAlignment="1" applyProtection="1">
      <alignment horizontal="center" vertical="top"/>
    </xf>
    <xf numFmtId="0" fontId="21" fillId="7" borderId="105" xfId="2" applyFont="1" applyFill="1" applyBorder="1" applyAlignment="1">
      <alignment vertical="center"/>
    </xf>
    <xf numFmtId="0" fontId="21" fillId="7" borderId="66" xfId="2" applyFont="1" applyFill="1" applyBorder="1" applyAlignment="1">
      <alignment horizontal="center" vertical="center"/>
    </xf>
    <xf numFmtId="0" fontId="20" fillId="0" borderId="9" xfId="2" applyNumberFormat="1" applyFont="1" applyFill="1" applyBorder="1" applyAlignment="1" applyProtection="1">
      <alignment horizontal="left" vertical="top"/>
      <protection locked="0"/>
    </xf>
    <xf numFmtId="0" fontId="20" fillId="4" borderId="11" xfId="2" applyNumberFormat="1" applyFont="1" applyFill="1" applyBorder="1" applyAlignment="1" applyProtection="1">
      <alignment horizontal="center" vertical="center"/>
      <protection locked="0"/>
    </xf>
    <xf numFmtId="0" fontId="20" fillId="4" borderId="13" xfId="2" applyNumberFormat="1" applyFont="1" applyFill="1" applyBorder="1" applyAlignment="1" applyProtection="1">
      <alignment horizontal="center" vertical="center"/>
      <protection locked="0"/>
    </xf>
    <xf numFmtId="2" fontId="20" fillId="4" borderId="11" xfId="2" applyNumberFormat="1" applyFont="1" applyFill="1" applyBorder="1" applyAlignment="1">
      <alignment horizontal="center" vertical="center"/>
    </xf>
    <xf numFmtId="2" fontId="21" fillId="4" borderId="13" xfId="2" applyNumberFormat="1" applyFont="1" applyFill="1" applyBorder="1" applyAlignment="1" applyProtection="1">
      <alignment horizontal="center" vertical="center"/>
    </xf>
    <xf numFmtId="0" fontId="38" fillId="0" borderId="106" xfId="2" applyFont="1" applyFill="1" applyBorder="1" applyAlignment="1">
      <alignment vertical="top"/>
    </xf>
    <xf numFmtId="2" fontId="35" fillId="4" borderId="68" xfId="2" applyNumberFormat="1" applyFont="1" applyFill="1" applyBorder="1" applyAlignment="1">
      <alignment horizontal="center" vertical="center"/>
    </xf>
    <xf numFmtId="2" fontId="35" fillId="4" borderId="70" xfId="2" applyNumberFormat="1" applyFont="1" applyFill="1" applyBorder="1" applyAlignment="1" applyProtection="1">
      <alignment horizontal="center" vertical="center"/>
    </xf>
    <xf numFmtId="2" fontId="20" fillId="4" borderId="11" xfId="2" applyNumberFormat="1" applyFont="1" applyFill="1" applyBorder="1" applyAlignment="1" applyProtection="1">
      <alignment horizontal="center" vertical="center"/>
      <protection locked="0"/>
    </xf>
    <xf numFmtId="2" fontId="21" fillId="4" borderId="13" xfId="2" applyNumberFormat="1" applyFont="1" applyFill="1" applyBorder="1" applyAlignment="1" applyProtection="1">
      <alignment horizontal="center" vertical="center"/>
      <protection locked="0"/>
    </xf>
    <xf numFmtId="0" fontId="38" fillId="4" borderId="107" xfId="2" applyFont="1" applyFill="1" applyBorder="1" applyAlignment="1">
      <alignment vertical="top"/>
    </xf>
    <xf numFmtId="2" fontId="35" fillId="4" borderId="84" xfId="2" applyNumberFormat="1" applyFont="1" applyFill="1" applyBorder="1" applyAlignment="1">
      <alignment horizontal="center" vertical="center"/>
    </xf>
    <xf numFmtId="2" fontId="35" fillId="4" borderId="108" xfId="2" applyNumberFormat="1" applyFont="1" applyFill="1" applyBorder="1" applyAlignment="1" applyProtection="1">
      <alignment horizontal="center" vertical="center"/>
    </xf>
    <xf numFmtId="0" fontId="38" fillId="4" borderId="0" xfId="2" applyFont="1" applyFill="1" applyBorder="1" applyAlignment="1">
      <alignment vertical="top"/>
    </xf>
    <xf numFmtId="0" fontId="35" fillId="4" borderId="0" xfId="2" applyFont="1" applyFill="1" applyBorder="1" applyAlignment="1">
      <alignment horizontal="center" vertical="center"/>
    </xf>
    <xf numFmtId="0" fontId="35" fillId="4" borderId="0" xfId="2" applyNumberFormat="1" applyFont="1" applyFill="1" applyBorder="1" applyAlignment="1" applyProtection="1">
      <alignment horizontal="center" vertical="center"/>
    </xf>
    <xf numFmtId="0" fontId="21" fillId="7" borderId="110" xfId="2" applyFont="1" applyFill="1" applyBorder="1" applyAlignment="1">
      <alignment vertical="center"/>
    </xf>
    <xf numFmtId="0" fontId="21" fillId="7" borderId="111" xfId="2" applyFont="1" applyFill="1" applyBorder="1" applyAlignment="1">
      <alignment horizontal="center" vertical="center"/>
    </xf>
    <xf numFmtId="0" fontId="20" fillId="4" borderId="112" xfId="2" applyFont="1" applyFill="1" applyBorder="1" applyAlignment="1">
      <alignment vertical="top"/>
    </xf>
    <xf numFmtId="2" fontId="20" fillId="4" borderId="104" xfId="2" applyNumberFormat="1" applyFont="1" applyFill="1" applyBorder="1" applyAlignment="1">
      <alignment horizontal="center" vertical="center"/>
    </xf>
    <xf numFmtId="2" fontId="21" fillId="4" borderId="53" xfId="2" applyNumberFormat="1" applyFont="1" applyFill="1" applyBorder="1" applyAlignment="1" applyProtection="1">
      <alignment horizontal="center" vertical="center"/>
    </xf>
    <xf numFmtId="0" fontId="20" fillId="4" borderId="51" xfId="2" applyFont="1" applyFill="1" applyBorder="1" applyAlignment="1">
      <alignment vertical="top"/>
    </xf>
    <xf numFmtId="0" fontId="20" fillId="4" borderId="24" xfId="2" applyNumberFormat="1" applyFont="1" applyFill="1" applyBorder="1" applyAlignment="1">
      <alignment horizontal="center" vertical="center"/>
    </xf>
    <xf numFmtId="0" fontId="38" fillId="4" borderId="113" xfId="2" applyFont="1" applyFill="1" applyBorder="1" applyAlignment="1">
      <alignment vertical="top"/>
    </xf>
    <xf numFmtId="0" fontId="35" fillId="4" borderId="114" xfId="2" applyNumberFormat="1" applyFont="1" applyFill="1" applyBorder="1" applyAlignment="1">
      <alignment horizontal="center" vertical="center"/>
    </xf>
    <xf numFmtId="2" fontId="35" fillId="4" borderId="115" xfId="2" applyNumberFormat="1" applyFont="1" applyFill="1" applyBorder="1" applyAlignment="1" applyProtection="1">
      <alignment horizontal="center" vertical="center"/>
    </xf>
    <xf numFmtId="0" fontId="20" fillId="0" borderId="51" xfId="2" applyNumberFormat="1" applyFont="1" applyFill="1" applyBorder="1" applyAlignment="1"/>
    <xf numFmtId="0" fontId="20" fillId="0" borderId="53" xfId="2" applyNumberFormat="1" applyFont="1" applyFill="1" applyBorder="1" applyAlignment="1"/>
    <xf numFmtId="0" fontId="21" fillId="7" borderId="116" xfId="2" applyFont="1" applyFill="1" applyBorder="1" applyAlignment="1">
      <alignment horizontal="center" vertical="center" wrapText="1"/>
    </xf>
    <xf numFmtId="0" fontId="20" fillId="4" borderId="112" xfId="2" applyFont="1" applyFill="1" applyBorder="1" applyAlignment="1">
      <alignment horizontal="left" vertical="center"/>
    </xf>
    <xf numFmtId="2" fontId="21" fillId="4" borderId="117" xfId="2" applyNumberFormat="1" applyFont="1" applyFill="1" applyBorder="1" applyAlignment="1" applyProtection="1">
      <alignment horizontal="center" vertical="center"/>
    </xf>
    <xf numFmtId="0" fontId="20" fillId="4" borderId="51" xfId="2" applyFont="1" applyFill="1" applyBorder="1" applyAlignment="1">
      <alignment horizontal="left" vertical="center"/>
    </xf>
    <xf numFmtId="2" fontId="20" fillId="4" borderId="24" xfId="2" applyNumberFormat="1" applyFont="1" applyFill="1" applyBorder="1" applyAlignment="1">
      <alignment horizontal="center" vertical="center"/>
    </xf>
    <xf numFmtId="0" fontId="20" fillId="4" borderId="118" xfId="2" applyFont="1" applyFill="1" applyBorder="1" applyAlignment="1">
      <alignment horizontal="left" vertical="center"/>
    </xf>
    <xf numFmtId="2" fontId="20" fillId="4" borderId="119" xfId="2" applyNumberFormat="1" applyFont="1" applyFill="1" applyBorder="1" applyAlignment="1">
      <alignment horizontal="center" vertical="center"/>
    </xf>
    <xf numFmtId="2" fontId="21" fillId="4" borderId="120" xfId="2" applyNumberFormat="1" applyFont="1" applyFill="1" applyBorder="1" applyAlignment="1" applyProtection="1">
      <alignment horizontal="center" vertical="center"/>
    </xf>
    <xf numFmtId="2" fontId="35" fillId="4" borderId="114" xfId="2" applyNumberFormat="1" applyFont="1" applyFill="1" applyBorder="1" applyAlignment="1">
      <alignment horizontal="center" vertical="center"/>
    </xf>
    <xf numFmtId="0" fontId="39" fillId="4" borderId="0" xfId="2" applyNumberFormat="1" applyFont="1" applyFill="1" applyBorder="1" applyAlignment="1" applyProtection="1">
      <alignment horizontal="left" vertical="top" wrapText="1"/>
      <protection locked="0"/>
    </xf>
    <xf numFmtId="0" fontId="12" fillId="4" borderId="0" xfId="2" applyNumberFormat="1" applyFont="1" applyFill="1" applyBorder="1" applyAlignment="1" applyProtection="1">
      <alignment horizontal="left" vertical="top" wrapText="1"/>
      <protection locked="0"/>
    </xf>
    <xf numFmtId="0" fontId="6" fillId="4" borderId="0" xfId="2" quotePrefix="1" applyNumberFormat="1" applyFont="1" applyFill="1" applyBorder="1" applyAlignment="1" applyProtection="1">
      <alignment horizontal="right" vertical="top" wrapText="1"/>
      <protection locked="0"/>
    </xf>
    <xf numFmtId="0" fontId="40" fillId="4" borderId="0" xfId="2" applyNumberFormat="1" applyFont="1" applyFill="1" applyBorder="1" applyAlignment="1" applyProtection="1">
      <alignment horizontal="right" vertical="top" wrapText="1"/>
    </xf>
    <xf numFmtId="0" fontId="39" fillId="0" borderId="0" xfId="2" applyNumberFormat="1" applyFont="1" applyFill="1" applyBorder="1" applyAlignment="1"/>
    <xf numFmtId="0" fontId="39" fillId="4" borderId="0" xfId="2" applyNumberFormat="1" applyFont="1" applyFill="1" applyBorder="1" applyAlignment="1" applyProtection="1">
      <alignment horizontal="left" vertical="top"/>
      <protection locked="0"/>
    </xf>
    <xf numFmtId="0" fontId="21" fillId="7" borderId="119" xfId="2" applyFont="1" applyFill="1" applyBorder="1" applyAlignment="1">
      <alignment horizontal="center" vertical="center" wrapText="1"/>
    </xf>
    <xf numFmtId="0" fontId="21" fillId="7" borderId="119" xfId="2" applyFont="1" applyFill="1" applyBorder="1" applyAlignment="1">
      <alignment horizontal="center" vertical="center"/>
    </xf>
    <xf numFmtId="0" fontId="21" fillId="7" borderId="82" xfId="2" applyFont="1" applyFill="1" applyBorder="1" applyAlignment="1">
      <alignment horizontal="center" vertical="center" wrapText="1"/>
    </xf>
    <xf numFmtId="0" fontId="21" fillId="7" borderId="82" xfId="2" applyFont="1" applyFill="1" applyBorder="1" applyAlignment="1">
      <alignment horizontal="center" vertical="center"/>
    </xf>
    <xf numFmtId="0" fontId="21" fillId="7" borderId="128" xfId="2" applyFont="1" applyFill="1" applyBorder="1" applyAlignment="1">
      <alignment horizontal="center" vertical="center"/>
    </xf>
    <xf numFmtId="0" fontId="21" fillId="4" borderId="129" xfId="2" applyFont="1" applyFill="1" applyBorder="1" applyAlignment="1">
      <alignment horizontal="center" vertical="center" wrapText="1"/>
    </xf>
    <xf numFmtId="2" fontId="20" fillId="4" borderId="130" xfId="2" applyNumberFormat="1" applyFont="1" applyFill="1" applyBorder="1" applyAlignment="1">
      <alignment horizontal="center" vertical="center" wrapText="1"/>
    </xf>
    <xf numFmtId="2" fontId="21" fillId="4" borderId="130" xfId="2" applyNumberFormat="1" applyFont="1" applyFill="1" applyBorder="1" applyAlignment="1">
      <alignment horizontal="center" vertical="center" wrapText="1"/>
    </xf>
    <xf numFmtId="2" fontId="21" fillId="4" borderId="131" xfId="2" applyNumberFormat="1" applyFont="1" applyFill="1" applyBorder="1" applyAlignment="1" applyProtection="1">
      <alignment horizontal="center" vertical="center" wrapText="1"/>
    </xf>
    <xf numFmtId="0" fontId="20" fillId="0" borderId="127" xfId="2" applyNumberFormat="1" applyFont="1" applyFill="1" applyBorder="1" applyAlignment="1">
      <alignment vertical="center"/>
    </xf>
    <xf numFmtId="2" fontId="20" fillId="0" borderId="82" xfId="2" applyNumberFormat="1" applyFont="1" applyFill="1" applyBorder="1" applyAlignment="1">
      <alignment horizontal="center" vertical="center"/>
    </xf>
    <xf numFmtId="2" fontId="21" fillId="0" borderId="82" xfId="2" applyNumberFormat="1" applyFont="1" applyFill="1" applyBorder="1" applyAlignment="1">
      <alignment horizontal="center" vertical="center"/>
    </xf>
    <xf numFmtId="2" fontId="21" fillId="0" borderId="128" xfId="2" applyNumberFormat="1" applyFont="1" applyFill="1" applyBorder="1" applyAlignment="1">
      <alignment horizontal="center" vertical="center"/>
    </xf>
    <xf numFmtId="0" fontId="20" fillId="0" borderId="129" xfId="2" applyNumberFormat="1" applyFont="1" applyFill="1" applyBorder="1" applyAlignment="1">
      <alignment vertical="center"/>
    </xf>
    <xf numFmtId="2" fontId="20" fillId="0" borderId="130" xfId="2" applyNumberFormat="1" applyFont="1" applyFill="1" applyBorder="1" applyAlignment="1">
      <alignment horizontal="center" vertical="center"/>
    </xf>
    <xf numFmtId="2" fontId="21" fillId="0" borderId="130" xfId="2" applyNumberFormat="1" applyFont="1" applyFill="1" applyBorder="1" applyAlignment="1">
      <alignment horizontal="center" vertical="center"/>
    </xf>
    <xf numFmtId="2" fontId="21" fillId="0" borderId="131" xfId="2" applyNumberFormat="1" applyFont="1" applyFill="1" applyBorder="1" applyAlignment="1">
      <alignment horizontal="center" vertical="center"/>
    </xf>
    <xf numFmtId="0" fontId="14" fillId="0" borderId="0" xfId="2" applyNumberFormat="1" applyFont="1" applyFill="1" applyBorder="1" applyAlignment="1">
      <alignment vertical="center"/>
    </xf>
    <xf numFmtId="0" fontId="41" fillId="4" borderId="0" xfId="2" applyNumberFormat="1" applyFont="1" applyFill="1" applyBorder="1" applyAlignment="1" applyProtection="1">
      <alignment vertical="top"/>
      <protection locked="0"/>
    </xf>
    <xf numFmtId="0" fontId="20" fillId="4" borderId="0" xfId="2" applyNumberFormat="1" applyFont="1" applyFill="1" applyBorder="1" applyAlignment="1" applyProtection="1">
      <alignment horizontal="left" vertical="center" wrapText="1"/>
      <protection locked="0"/>
    </xf>
    <xf numFmtId="0" fontId="21" fillId="7" borderId="132" xfId="2" applyNumberFormat="1" applyFont="1" applyFill="1" applyBorder="1" applyAlignment="1" applyProtection="1">
      <alignment horizontal="left" vertical="center" wrapText="1"/>
    </xf>
    <xf numFmtId="0" fontId="21" fillId="7" borderId="111" xfId="2" applyFont="1" applyFill="1" applyBorder="1" applyAlignment="1">
      <alignment horizontal="center" vertical="center" wrapText="1"/>
    </xf>
    <xf numFmtId="0" fontId="20" fillId="0" borderId="133" xfId="2" applyFont="1" applyFill="1" applyBorder="1" applyAlignment="1">
      <alignment horizontal="left" vertical="top" wrapText="1"/>
    </xf>
    <xf numFmtId="2" fontId="20" fillId="0" borderId="82" xfId="2" applyNumberFormat="1" applyFont="1" applyFill="1" applyBorder="1" applyAlignment="1">
      <alignment horizontal="center" vertical="center" wrapText="1"/>
    </xf>
    <xf numFmtId="2" fontId="21" fillId="0" borderId="78" xfId="2" applyNumberFormat="1" applyFont="1" applyFill="1" applyBorder="1" applyAlignment="1">
      <alignment horizontal="center" vertical="center" wrapText="1"/>
    </xf>
    <xf numFmtId="0" fontId="21" fillId="7" borderId="133" xfId="2" applyNumberFormat="1" applyFont="1" applyFill="1" applyBorder="1" applyAlignment="1" applyProtection="1">
      <alignment horizontal="left" vertical="center" wrapText="1"/>
    </xf>
    <xf numFmtId="2" fontId="20" fillId="7" borderId="82" xfId="2" applyNumberFormat="1" applyFont="1" applyFill="1" applyBorder="1" applyAlignment="1" applyProtection="1">
      <alignment horizontal="center" vertical="center" wrapText="1"/>
      <protection locked="0"/>
    </xf>
    <xf numFmtId="2" fontId="21" fillId="7" borderId="78" xfId="2" applyNumberFormat="1" applyFont="1" applyFill="1" applyBorder="1" applyAlignment="1" applyProtection="1">
      <alignment horizontal="center" vertical="center" wrapText="1"/>
      <protection locked="0"/>
    </xf>
    <xf numFmtId="0" fontId="20" fillId="0" borderId="51" xfId="2" applyNumberFormat="1" applyFont="1" applyFill="1" applyBorder="1" applyAlignment="1" applyProtection="1">
      <alignment horizontal="left" vertical="top" wrapText="1"/>
      <protection locked="0"/>
    </xf>
    <xf numFmtId="2" fontId="20" fillId="0" borderId="24" xfId="2" applyNumberFormat="1" applyFont="1" applyFill="1" applyBorder="1" applyAlignment="1" applyProtection="1">
      <alignment horizontal="center" vertical="center" wrapText="1"/>
      <protection locked="0"/>
    </xf>
    <xf numFmtId="2" fontId="21" fillId="0" borderId="60" xfId="2" applyNumberFormat="1" applyFont="1" applyFill="1" applyBorder="1" applyAlignment="1" applyProtection="1">
      <alignment horizontal="center" vertical="center" wrapText="1"/>
      <protection locked="0"/>
    </xf>
    <xf numFmtId="0" fontId="20" fillId="0" borderId="134" xfId="2" applyFont="1" applyFill="1" applyBorder="1" applyAlignment="1">
      <alignment horizontal="left" vertical="top" wrapText="1"/>
    </xf>
    <xf numFmtId="2" fontId="20" fillId="0" borderId="114" xfId="2" applyNumberFormat="1" applyFont="1" applyFill="1" applyBorder="1" applyAlignment="1">
      <alignment horizontal="center" vertical="center" wrapText="1"/>
    </xf>
    <xf numFmtId="2" fontId="21" fillId="0" borderId="79" xfId="2" applyNumberFormat="1" applyFont="1" applyFill="1" applyBorder="1" applyAlignment="1">
      <alignment horizontal="center" vertical="center" wrapText="1"/>
    </xf>
    <xf numFmtId="0" fontId="20" fillId="0" borderId="0" xfId="2" applyNumberFormat="1" applyFont="1" applyFill="1" applyBorder="1" applyAlignment="1" applyProtection="1">
      <alignment horizontal="left" vertical="top" wrapText="1"/>
      <protection locked="0"/>
    </xf>
    <xf numFmtId="0" fontId="21" fillId="7" borderId="135" xfId="2" applyNumberFormat="1" applyFont="1" applyFill="1" applyBorder="1" applyAlignment="1" applyProtection="1">
      <alignment horizontal="center" vertical="center" wrapText="1"/>
    </xf>
    <xf numFmtId="0" fontId="21" fillId="7" borderId="116" xfId="2" applyNumberFormat="1" applyFont="1" applyFill="1" applyBorder="1" applyAlignment="1" applyProtection="1">
      <alignment horizontal="center" vertical="center" wrapText="1"/>
    </xf>
    <xf numFmtId="0" fontId="20" fillId="7" borderId="136" xfId="2" applyNumberFormat="1" applyFont="1" applyFill="1" applyBorder="1" applyAlignment="1" applyProtection="1">
      <alignment horizontal="center" vertical="center" wrapText="1"/>
    </xf>
    <xf numFmtId="0" fontId="21" fillId="7" borderId="137" xfId="2" applyFont="1" applyFill="1" applyBorder="1" applyAlignment="1">
      <alignment horizontal="center" vertical="center" wrapText="1"/>
    </xf>
    <xf numFmtId="0" fontId="20" fillId="7" borderId="137" xfId="2" applyFont="1" applyFill="1" applyBorder="1" applyAlignment="1">
      <alignment horizontal="center" vertical="center" wrapText="1"/>
    </xf>
    <xf numFmtId="0" fontId="21" fillId="7" borderId="136" xfId="2" applyNumberFormat="1" applyFont="1" applyFill="1" applyBorder="1" applyAlignment="1" applyProtection="1">
      <alignment horizontal="center" vertical="center" wrapText="1"/>
    </xf>
    <xf numFmtId="2" fontId="20" fillId="0" borderId="104" xfId="2" applyNumberFormat="1" applyFont="1" applyFill="1" applyBorder="1" applyAlignment="1">
      <alignment horizontal="center" vertical="center" wrapText="1"/>
    </xf>
    <xf numFmtId="2" fontId="21" fillId="0" borderId="138" xfId="2" applyNumberFormat="1" applyFont="1" applyFill="1" applyBorder="1" applyAlignment="1">
      <alignment horizontal="center" vertical="center" wrapText="1"/>
    </xf>
    <xf numFmtId="0" fontId="20" fillId="0" borderId="4" xfId="2" applyNumberFormat="1" applyFont="1" applyFill="1" applyBorder="1" applyAlignment="1"/>
    <xf numFmtId="0" fontId="20" fillId="0" borderId="8" xfId="2" applyNumberFormat="1" applyFont="1" applyFill="1" applyBorder="1" applyAlignment="1"/>
    <xf numFmtId="0" fontId="20" fillId="0" borderId="13" xfId="2" applyNumberFormat="1" applyFont="1" applyFill="1" applyBorder="1" applyAlignment="1"/>
    <xf numFmtId="0" fontId="20" fillId="0" borderId="14" xfId="2" applyNumberFormat="1" applyFont="1" applyFill="1" applyBorder="1" applyAlignment="1"/>
    <xf numFmtId="0" fontId="20" fillId="0" borderId="18" xfId="2" applyNumberFormat="1" applyFont="1" applyFill="1" applyBorder="1" applyAlignment="1"/>
    <xf numFmtId="0" fontId="17" fillId="0" borderId="0" xfId="0" applyFont="1"/>
    <xf numFmtId="0" fontId="44" fillId="0" borderId="0" xfId="9" applyFont="1" applyAlignment="1" applyProtection="1"/>
    <xf numFmtId="0" fontId="5" fillId="0" borderId="0" xfId="1" applyFont="1" applyFill="1" applyBorder="1" applyAlignment="1">
      <alignment horizontal="left"/>
    </xf>
    <xf numFmtId="0" fontId="7" fillId="0" borderId="0" xfId="1" applyFont="1" applyBorder="1" applyAlignment="1">
      <alignment horizontal="left" vertical="center" wrapText="1"/>
    </xf>
    <xf numFmtId="0" fontId="6" fillId="0" borderId="1" xfId="1" applyFont="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11" fillId="0" borderId="0" xfId="1" applyFont="1" applyAlignment="1">
      <alignment horizontal="center"/>
    </xf>
    <xf numFmtId="2" fontId="6" fillId="0" borderId="0" xfId="1" applyNumberFormat="1" applyFont="1" applyFill="1" applyBorder="1" applyAlignment="1">
      <alignment horizontal="center" vertical="center"/>
    </xf>
    <xf numFmtId="0" fontId="11" fillId="0" borderId="0" xfId="1" applyFont="1" applyAlignment="1">
      <alignment horizontal="center" vertical="top"/>
    </xf>
    <xf numFmtId="2" fontId="21" fillId="0" borderId="0" xfId="1" applyNumberFormat="1" applyFont="1" applyFill="1" applyBorder="1" applyAlignment="1">
      <alignment horizontal="center" vertical="center"/>
    </xf>
    <xf numFmtId="2" fontId="4" fillId="0" borderId="49" xfId="1" applyNumberFormat="1" applyFont="1" applyFill="1" applyBorder="1" applyAlignment="1">
      <alignment horizontal="center" vertical="center"/>
    </xf>
    <xf numFmtId="2" fontId="4" fillId="0" borderId="2" xfId="1" applyNumberFormat="1" applyFont="1" applyFill="1" applyBorder="1" applyAlignment="1">
      <alignment horizontal="center" vertical="center"/>
    </xf>
    <xf numFmtId="2" fontId="4" fillId="0" borderId="3" xfId="1" applyNumberFormat="1" applyFont="1" applyFill="1" applyBorder="1" applyAlignment="1">
      <alignment horizontal="center" vertical="center"/>
    </xf>
    <xf numFmtId="0" fontId="23" fillId="0" borderId="0" xfId="2" applyNumberFormat="1" applyFont="1" applyFill="1" applyBorder="1" applyAlignment="1">
      <alignment horizontal="center" vertical="distributed"/>
    </xf>
    <xf numFmtId="0" fontId="23" fillId="0" borderId="33" xfId="2" applyNumberFormat="1" applyFont="1" applyFill="1" applyBorder="1" applyAlignment="1">
      <alignment horizontal="center" vertical="distributed"/>
    </xf>
    <xf numFmtId="0" fontId="5" fillId="0" borderId="0" xfId="1" applyFont="1" applyFill="1" applyBorder="1" applyAlignment="1">
      <alignment horizontal="left" wrapText="1"/>
    </xf>
    <xf numFmtId="0" fontId="12" fillId="0" borderId="0" xfId="2" applyNumberFormat="1" applyFont="1" applyFill="1" applyBorder="1" applyAlignment="1">
      <alignment horizontal="center" vertical="center"/>
    </xf>
    <xf numFmtId="0" fontId="21" fillId="0" borderId="0" xfId="2" applyNumberFormat="1" applyFont="1" applyFill="1" applyBorder="1" applyAlignment="1">
      <alignment horizontal="center" vertical="center"/>
    </xf>
    <xf numFmtId="0" fontId="26" fillId="0" borderId="0" xfId="2" applyNumberFormat="1" applyFont="1" applyFill="1" applyBorder="1" applyAlignment="1">
      <alignment horizontal="center" vertical="center"/>
    </xf>
    <xf numFmtId="0" fontId="26" fillId="0" borderId="0" xfId="2" applyNumberFormat="1" applyFont="1" applyFill="1" applyBorder="1" applyAlignment="1">
      <alignment horizontal="center" vertical="center" wrapText="1"/>
    </xf>
    <xf numFmtId="0" fontId="21" fillId="0" borderId="0" xfId="2" applyNumberFormat="1" applyFont="1" applyFill="1" applyBorder="1" applyAlignment="1">
      <alignment horizontal="center" vertical="distributed"/>
    </xf>
    <xf numFmtId="0" fontId="21" fillId="0" borderId="0" xfId="2" applyNumberFormat="1" applyFont="1" applyFill="1" applyBorder="1" applyAlignment="1">
      <alignment horizontal="center" vertical="distributed" wrapText="1"/>
    </xf>
    <xf numFmtId="0" fontId="21" fillId="0" borderId="33" xfId="2" applyNumberFormat="1" applyFont="1" applyFill="1" applyBorder="1" applyAlignment="1">
      <alignment horizontal="center" vertical="distributed" wrapText="1"/>
    </xf>
    <xf numFmtId="2" fontId="20" fillId="0" borderId="1" xfId="1" applyNumberFormat="1" applyFont="1" applyFill="1" applyBorder="1" applyAlignment="1">
      <alignment horizontal="center" vertical="center"/>
    </xf>
    <xf numFmtId="2" fontId="20" fillId="0" borderId="3" xfId="1" applyNumberFormat="1" applyFont="1" applyFill="1" applyBorder="1" applyAlignment="1">
      <alignment horizontal="center" vertical="center"/>
    </xf>
    <xf numFmtId="0" fontId="7" fillId="0" borderId="1" xfId="1" applyFont="1" applyBorder="1" applyAlignment="1">
      <alignment horizontal="left" vertical="center" wrapText="1"/>
    </xf>
    <xf numFmtId="0" fontId="7" fillId="0" borderId="2" xfId="1" applyFont="1" applyBorder="1" applyAlignment="1">
      <alignment horizontal="left" vertical="center" wrapText="1"/>
    </xf>
    <xf numFmtId="0" fontId="7" fillId="0" borderId="3" xfId="1" applyFont="1" applyBorder="1" applyAlignment="1">
      <alignment horizontal="left" vertical="center" wrapText="1"/>
    </xf>
    <xf numFmtId="0" fontId="26" fillId="0" borderId="0" xfId="1" applyNumberFormat="1" applyFont="1" applyFill="1" applyBorder="1" applyAlignment="1">
      <alignment horizontal="center" vertical="center" wrapText="1"/>
    </xf>
    <xf numFmtId="0" fontId="21" fillId="0" borderId="0" xfId="1" applyNumberFormat="1" applyFont="1" applyFill="1" applyBorder="1" applyAlignment="1">
      <alignment horizontal="center" vertical="center"/>
    </xf>
    <xf numFmtId="2" fontId="21" fillId="4" borderId="1" xfId="1" applyNumberFormat="1" applyFont="1" applyFill="1" applyBorder="1" applyAlignment="1" applyProtection="1">
      <alignment horizontal="center" vertical="center" wrapText="1"/>
    </xf>
    <xf numFmtId="2" fontId="21" fillId="4" borderId="2" xfId="1" applyNumberFormat="1" applyFont="1" applyFill="1" applyBorder="1" applyAlignment="1" applyProtection="1">
      <alignment horizontal="center" vertical="center" wrapText="1"/>
    </xf>
    <xf numFmtId="2" fontId="21" fillId="4" borderId="3" xfId="1" applyNumberFormat="1" applyFont="1" applyFill="1" applyBorder="1" applyAlignment="1" applyProtection="1">
      <alignment horizontal="center" vertical="center" wrapText="1"/>
    </xf>
    <xf numFmtId="0" fontId="21" fillId="4" borderId="1" xfId="1" applyNumberFormat="1" applyFont="1" applyFill="1" applyBorder="1" applyAlignment="1" applyProtection="1">
      <alignment horizontal="center" vertical="center" wrapText="1"/>
    </xf>
    <xf numFmtId="0" fontId="21" fillId="4" borderId="2" xfId="1" applyNumberFormat="1" applyFont="1" applyFill="1" applyBorder="1" applyAlignment="1" applyProtection="1">
      <alignment horizontal="center" vertical="center" wrapText="1"/>
    </xf>
    <xf numFmtId="17" fontId="21" fillId="0" borderId="1" xfId="1" applyNumberFormat="1" applyFont="1" applyFill="1" applyBorder="1" applyAlignment="1">
      <alignment horizontal="center" vertical="center"/>
    </xf>
    <xf numFmtId="0" fontId="21" fillId="0" borderId="3" xfId="1" applyNumberFormat="1" applyFont="1" applyFill="1" applyBorder="1" applyAlignment="1">
      <alignment horizontal="center" vertical="center"/>
    </xf>
    <xf numFmtId="0" fontId="21" fillId="4" borderId="0" xfId="3" applyFont="1" applyFill="1" applyAlignment="1">
      <alignment horizontal="center" vertical="center"/>
    </xf>
    <xf numFmtId="0" fontId="5" fillId="0" borderId="0" xfId="1" applyFont="1" applyFill="1" applyBorder="1" applyAlignment="1">
      <alignment horizontal="left" vertical="center" wrapText="1"/>
    </xf>
    <xf numFmtId="0" fontId="7" fillId="0" borderId="33" xfId="1" applyFont="1" applyBorder="1" applyAlignment="1">
      <alignment horizontal="left" vertical="top" wrapText="1"/>
    </xf>
    <xf numFmtId="166" fontId="6" fillId="4" borderId="4" xfId="5" applyNumberFormat="1" applyFont="1" applyFill="1" applyBorder="1" applyAlignment="1" applyProtection="1">
      <alignment horizontal="center" vertical="center" wrapText="1"/>
    </xf>
    <xf numFmtId="166" fontId="6" fillId="4" borderId="63" xfId="5" applyNumberFormat="1" applyFont="1" applyFill="1" applyBorder="1" applyAlignment="1" applyProtection="1">
      <alignment horizontal="center" vertical="center" wrapText="1"/>
    </xf>
    <xf numFmtId="166" fontId="6" fillId="4" borderId="8" xfId="5" applyNumberFormat="1" applyFont="1" applyFill="1" applyBorder="1" applyAlignment="1" applyProtection="1">
      <alignment horizontal="center" vertical="center" wrapText="1"/>
    </xf>
    <xf numFmtId="166" fontId="6" fillId="4" borderId="14" xfId="5" applyNumberFormat="1" applyFont="1" applyFill="1" applyBorder="1" applyAlignment="1" applyProtection="1">
      <alignment horizontal="center" vertical="center" wrapText="1"/>
    </xf>
    <xf numFmtId="166" fontId="6" fillId="4" borderId="33" xfId="5" applyNumberFormat="1" applyFont="1" applyFill="1" applyBorder="1" applyAlignment="1" applyProtection="1">
      <alignment horizontal="center" vertical="center" wrapText="1"/>
    </xf>
    <xf numFmtId="166" fontId="6" fillId="4" borderId="18" xfId="5" applyNumberFormat="1" applyFont="1" applyFill="1" applyBorder="1" applyAlignment="1" applyProtection="1">
      <alignment horizontal="center" vertical="center" wrapText="1"/>
    </xf>
    <xf numFmtId="166" fontId="26" fillId="4" borderId="0" xfId="5" quotePrefix="1" applyNumberFormat="1" applyFont="1" applyFill="1" applyBorder="1" applyAlignment="1" applyProtection="1">
      <alignment horizontal="center"/>
    </xf>
    <xf numFmtId="166" fontId="7" fillId="4" borderId="0" xfId="5" applyNumberFormat="1" applyFont="1" applyFill="1" applyBorder="1" applyAlignment="1" applyProtection="1">
      <alignment horizontal="center" vertical="center"/>
    </xf>
    <xf numFmtId="166" fontId="6" fillId="4" borderId="1" xfId="5" applyNumberFormat="1" applyFont="1" applyFill="1" applyBorder="1" applyAlignment="1" applyProtection="1">
      <alignment horizontal="center" vertical="center"/>
    </xf>
    <xf numFmtId="166" fontId="6" fillId="4" borderId="2" xfId="5" applyNumberFormat="1" applyFont="1" applyFill="1" applyBorder="1" applyAlignment="1" applyProtection="1">
      <alignment horizontal="center" vertical="center"/>
    </xf>
    <xf numFmtId="166" fontId="6" fillId="4" borderId="3" xfId="5" applyNumberFormat="1" applyFont="1" applyFill="1" applyBorder="1" applyAlignment="1" applyProtection="1">
      <alignment horizontal="center" vertical="center"/>
    </xf>
    <xf numFmtId="166" fontId="7" fillId="4" borderId="0" xfId="5" applyNumberFormat="1" applyFont="1" applyFill="1" applyBorder="1" applyAlignment="1" applyProtection="1">
      <alignment horizontal="center"/>
    </xf>
    <xf numFmtId="166" fontId="26" fillId="4" borderId="0" xfId="5" applyNumberFormat="1" applyFont="1" applyFill="1" applyBorder="1" applyAlignment="1" applyProtection="1">
      <alignment horizontal="center"/>
    </xf>
    <xf numFmtId="166" fontId="26" fillId="4" borderId="0" xfId="5" quotePrefix="1" applyNumberFormat="1" applyFont="1" applyFill="1" applyBorder="1" applyAlignment="1" applyProtection="1">
      <alignment horizontal="center" vertical="center" wrapText="1"/>
    </xf>
    <xf numFmtId="166" fontId="26" fillId="4" borderId="0" xfId="5" applyNumberFormat="1" applyFont="1" applyFill="1" applyBorder="1" applyAlignment="1" applyProtection="1">
      <alignment horizontal="center" vertical="center" wrapText="1"/>
    </xf>
    <xf numFmtId="166" fontId="6" fillId="4" borderId="0" xfId="5" applyNumberFormat="1" applyFont="1" applyFill="1" applyBorder="1" applyAlignment="1" applyProtection="1">
      <alignment horizontal="center"/>
    </xf>
    <xf numFmtId="0" fontId="21" fillId="0" borderId="4" xfId="2" applyNumberFormat="1" applyFont="1" applyFill="1" applyBorder="1" applyAlignment="1">
      <alignment horizontal="center" wrapText="1"/>
    </xf>
    <xf numFmtId="0" fontId="21" fillId="0" borderId="9" xfId="2" applyNumberFormat="1" applyFont="1" applyFill="1" applyBorder="1" applyAlignment="1">
      <alignment horizontal="center" wrapText="1"/>
    </xf>
    <xf numFmtId="0" fontId="7" fillId="0" borderId="0" xfId="1" applyFont="1" applyBorder="1" applyAlignment="1">
      <alignment horizontal="left" vertical="top" wrapText="1"/>
    </xf>
    <xf numFmtId="0" fontId="20" fillId="0" borderId="0" xfId="2" applyNumberFormat="1" applyFont="1" applyFill="1" applyBorder="1" applyAlignment="1">
      <alignment horizontal="center" vertical="center"/>
    </xf>
    <xf numFmtId="0" fontId="21" fillId="7" borderId="6" xfId="2" applyNumberFormat="1" applyFont="1" applyFill="1" applyBorder="1" applyAlignment="1">
      <alignment horizontal="center" vertical="center" wrapText="1"/>
    </xf>
    <xf numFmtId="0" fontId="21" fillId="7" borderId="11" xfId="2" applyNumberFormat="1" applyFont="1" applyFill="1" applyBorder="1" applyAlignment="1">
      <alignment horizontal="center" vertical="center" wrapText="1"/>
    </xf>
    <xf numFmtId="0" fontId="21" fillId="7" borderId="89" xfId="2" applyNumberFormat="1" applyFont="1" applyFill="1" applyBorder="1" applyAlignment="1">
      <alignment horizontal="center" vertical="center" wrapText="1"/>
    </xf>
    <xf numFmtId="0" fontId="14" fillId="4" borderId="109" xfId="2" applyNumberFormat="1" applyFont="1" applyFill="1" applyBorder="1" applyAlignment="1" applyProtection="1">
      <alignment horizontal="center" vertical="center"/>
    </xf>
    <xf numFmtId="0" fontId="23" fillId="4" borderId="51" xfId="2" applyNumberFormat="1" applyFont="1" applyFill="1" applyBorder="1" applyAlignment="1" applyProtection="1">
      <alignment horizontal="center" vertical="top" wrapText="1"/>
    </xf>
    <xf numFmtId="0" fontId="23" fillId="4" borderId="0" xfId="2" applyNumberFormat="1" applyFont="1" applyFill="1" applyBorder="1" applyAlignment="1" applyProtection="1">
      <alignment horizontal="center" vertical="top" wrapText="1"/>
    </xf>
    <xf numFmtId="0" fontId="23" fillId="4" borderId="53" xfId="2" applyNumberFormat="1" applyFont="1" applyFill="1" applyBorder="1" applyAlignment="1" applyProtection="1">
      <alignment horizontal="center" vertical="top" wrapText="1"/>
    </xf>
    <xf numFmtId="0" fontId="14" fillId="4" borderId="0" xfId="2" applyNumberFormat="1" applyFont="1" applyFill="1" applyBorder="1" applyAlignment="1" applyProtection="1">
      <alignment horizontal="center" vertical="center"/>
    </xf>
    <xf numFmtId="166" fontId="6" fillId="4" borderId="0" xfId="5" applyNumberFormat="1" applyFont="1" applyFill="1" applyBorder="1" applyAlignment="1" applyProtection="1">
      <alignment horizontal="center" vertical="center"/>
    </xf>
    <xf numFmtId="0" fontId="21" fillId="7" borderId="121" xfId="2" applyFont="1" applyFill="1" applyBorder="1" applyAlignment="1">
      <alignment horizontal="center" vertical="center" wrapText="1"/>
    </xf>
    <xf numFmtId="0" fontId="21" fillId="7" borderId="127" xfId="2" applyFont="1" applyFill="1" applyBorder="1" applyAlignment="1">
      <alignment horizontal="center" vertical="center" wrapText="1"/>
    </xf>
    <xf numFmtId="0" fontId="21" fillId="7" borderId="64" xfId="2" applyFont="1" applyFill="1" applyBorder="1" applyAlignment="1">
      <alignment horizontal="center" vertical="center" wrapText="1"/>
    </xf>
    <xf numFmtId="0" fontId="21" fillId="7" borderId="124" xfId="2" applyFont="1" applyFill="1" applyBorder="1" applyAlignment="1">
      <alignment horizontal="center" vertical="center" wrapText="1"/>
    </xf>
    <xf numFmtId="0" fontId="21" fillId="7" borderId="125" xfId="2" applyFont="1" applyFill="1" applyBorder="1" applyAlignment="1">
      <alignment horizontal="center" vertical="center" wrapText="1"/>
    </xf>
    <xf numFmtId="0" fontId="21" fillId="7" borderId="126" xfId="2" applyFont="1" applyFill="1" applyBorder="1" applyAlignment="1">
      <alignment horizontal="center" vertical="center" wrapText="1"/>
    </xf>
    <xf numFmtId="0" fontId="40" fillId="4" borderId="0" xfId="2" applyNumberFormat="1" applyFont="1" applyFill="1" applyBorder="1" applyAlignment="1" applyProtection="1">
      <alignment horizontal="right" vertical="top" wrapText="1"/>
    </xf>
    <xf numFmtId="0" fontId="39" fillId="0" borderId="0" xfId="2" applyNumberFormat="1" applyFont="1" applyFill="1" applyBorder="1" applyAlignment="1"/>
    <xf numFmtId="0" fontId="14" fillId="4" borderId="0" xfId="2" applyNumberFormat="1" applyFont="1" applyFill="1" applyBorder="1" applyAlignment="1" applyProtection="1">
      <alignment horizontal="center" vertical="top"/>
    </xf>
    <xf numFmtId="0" fontId="21" fillId="7" borderId="122" xfId="2" applyFont="1" applyFill="1" applyBorder="1" applyAlignment="1">
      <alignment horizontal="center" vertical="center" wrapText="1"/>
    </xf>
    <xf numFmtId="0" fontId="21" fillId="7" borderId="65" xfId="2" applyFont="1" applyFill="1" applyBorder="1" applyAlignment="1">
      <alignment horizontal="center" vertical="center" wrapText="1"/>
    </xf>
    <xf numFmtId="0" fontId="21" fillId="7" borderId="123" xfId="2" applyFont="1" applyFill="1" applyBorder="1" applyAlignment="1">
      <alignment horizontal="center" vertical="center" wrapText="1"/>
    </xf>
    <xf numFmtId="0" fontId="4" fillId="0" borderId="9" xfId="2" applyNumberFormat="1" applyFont="1" applyFill="1" applyBorder="1" applyAlignment="1">
      <alignment horizontal="center" wrapText="1"/>
    </xf>
    <xf numFmtId="0" fontId="4" fillId="0" borderId="0" xfId="2" applyNumberFormat="1" applyFont="1" applyFill="1" applyBorder="1" applyAlignment="1">
      <alignment horizontal="center" wrapText="1"/>
    </xf>
    <xf numFmtId="0" fontId="4" fillId="0" borderId="13" xfId="2" applyNumberFormat="1" applyFont="1" applyFill="1" applyBorder="1" applyAlignment="1">
      <alignment horizontal="center" wrapText="1"/>
    </xf>
    <xf numFmtId="0" fontId="43" fillId="0" borderId="9" xfId="9" applyNumberFormat="1" applyFont="1" applyFill="1" applyBorder="1" applyAlignment="1" applyProtection="1">
      <alignment horizontal="center"/>
    </xf>
    <xf numFmtId="0" fontId="43" fillId="0" borderId="0" xfId="9" applyNumberFormat="1" applyFont="1" applyFill="1" applyBorder="1" applyAlignment="1" applyProtection="1">
      <alignment horizontal="center"/>
    </xf>
    <xf numFmtId="0" fontId="43" fillId="0" borderId="13" xfId="9" applyNumberFormat="1" applyFont="1" applyFill="1" applyBorder="1" applyAlignment="1" applyProtection="1">
      <alignment horizontal="center"/>
    </xf>
    <xf numFmtId="0" fontId="26" fillId="4" borderId="0" xfId="2" applyNumberFormat="1" applyFont="1" applyFill="1" applyBorder="1" applyAlignment="1" applyProtection="1">
      <alignment horizontal="center" vertical="center"/>
    </xf>
    <xf numFmtId="0" fontId="20" fillId="0" borderId="0" xfId="2" applyFont="1" applyFill="1" applyBorder="1" applyAlignment="1">
      <alignment horizontal="left" vertical="top" wrapText="1"/>
    </xf>
    <xf numFmtId="0" fontId="21" fillId="0" borderId="109" xfId="2" applyNumberFormat="1" applyFont="1" applyFill="1" applyBorder="1" applyAlignment="1">
      <alignment horizontal="center"/>
    </xf>
  </cellXfs>
  <cellStyles count="10">
    <cellStyle name="Hipervínculo" xfId="9" builtinId="8"/>
    <cellStyle name="Normal" xfId="0" builtinId="0"/>
    <cellStyle name="Normal 2" xfId="2"/>
    <cellStyle name="Normal 2 2" xfId="1"/>
    <cellStyle name="Normal 3 2" xfId="6"/>
    <cellStyle name="Normal 3 3" xfId="3"/>
    <cellStyle name="Normal 3 3 2" xfId="4"/>
    <cellStyle name="Normal_producto intermedio 42-04 2" xfId="5"/>
    <cellStyle name="Porcentaje 2" xfId="7"/>
    <cellStyle name="Porcentaje 2 2" xfId="8"/>
  </cellStyles>
  <dxfs count="44">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externalLink" Target="externalLinks/externalLink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123825</xdr:colOff>
          <xdr:row>49</xdr:row>
          <xdr:rowOff>123825</xdr:rowOff>
        </xdr:from>
        <xdr:to>
          <xdr:col>6</xdr:col>
          <xdr:colOff>838200</xdr:colOff>
          <xdr:row>68</xdr:row>
          <xdr:rowOff>0</xdr:rowOff>
        </xdr:to>
        <xdr:sp macro="" textlink="">
          <xdr:nvSpPr>
            <xdr:cNvPr id="4097" name="Object 1" hidden="1">
              <a:extLst>
                <a:ext uri="{63B3BB69-23CF-44E3-9099-C40C66FF867C}">
                  <a14:compatExt spid="_x0000_s4097"/>
                </a:ext>
                <a:ext uri="{FF2B5EF4-FFF2-40B4-BE49-F238E27FC236}">
                  <a16:creationId xmlns="" xmlns:a16="http://schemas.microsoft.com/office/drawing/2014/main" id="{00000000-0008-0000-0000-0000010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123826</xdr:colOff>
      <xdr:row>47</xdr:row>
      <xdr:rowOff>586316</xdr:rowOff>
    </xdr:from>
    <xdr:to>
      <xdr:col>6</xdr:col>
      <xdr:colOff>1495425</xdr:colOff>
      <xdr:row>66</xdr:row>
      <xdr:rowOff>123825</xdr:rowOff>
    </xdr:to>
    <xdr:sp macro="" textlink="">
      <xdr:nvSpPr>
        <xdr:cNvPr id="2" name="CuadroTexto 1">
          <a:extLst>
            <a:ext uri="{FF2B5EF4-FFF2-40B4-BE49-F238E27FC236}">
              <a16:creationId xmlns="" xmlns:a16="http://schemas.microsoft.com/office/drawing/2014/main" id="{785C2B03-4C7A-4EAE-BCBC-87B492F6A12F}"/>
            </a:ext>
          </a:extLst>
        </xdr:cNvPr>
        <xdr:cNvSpPr txBox="1"/>
      </xdr:nvSpPr>
      <xdr:spPr>
        <a:xfrm>
          <a:off x="123826" y="11654366"/>
          <a:ext cx="10106024" cy="39190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s-ES" sz="1100" b="1">
              <a:solidFill>
                <a:schemeClr val="dk1"/>
              </a:solidFill>
              <a:effectLst/>
              <a:latin typeface="Verdana" panose="020B0604030504040204" pitchFamily="34" charset="0"/>
              <a:ea typeface="Verdana" panose="020B0604030504040204" pitchFamily="34" charset="0"/>
              <a:cs typeface="+mn-cs"/>
            </a:rPr>
            <a:t>● CÍTRICOS (</a:t>
          </a:r>
          <a:r>
            <a:rPr lang="es-ES" sz="1100" b="1" i="1">
              <a:solidFill>
                <a:srgbClr val="FF0000"/>
              </a:solidFill>
              <a:effectLst/>
              <a:latin typeface="Verdana" panose="020B0604030504040204" pitchFamily="34" charset="0"/>
              <a:ea typeface="Verdana" panose="020B0604030504040204" pitchFamily="34" charset="0"/>
              <a:cs typeface="+mn-cs"/>
            </a:rPr>
            <a:t>▼</a:t>
          </a:r>
          <a:r>
            <a:rPr lang="es-ES" sz="1100" b="1">
              <a:solidFill>
                <a:srgbClr val="00B050"/>
              </a:solidFill>
              <a:effectLst/>
              <a:latin typeface="Verdana" panose="020B0604030504040204" pitchFamily="34" charset="0"/>
              <a:ea typeface="Verdana" panose="020B0604030504040204" pitchFamily="34" charset="0"/>
              <a:cs typeface="+mn-cs"/>
            </a:rPr>
            <a:t>▲</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Una demanda bastante ralentizada propicia esta semana bajadas significativas de los precios medios del </a:t>
          </a:r>
          <a:r>
            <a:rPr lang="es-ES" sz="1100" b="1" i="1">
              <a:solidFill>
                <a:schemeClr val="dk1"/>
              </a:solidFill>
              <a:effectLst/>
              <a:latin typeface="Verdana" panose="020B0604030504040204" pitchFamily="34" charset="0"/>
              <a:ea typeface="Verdana" panose="020B0604030504040204" pitchFamily="34" charset="0"/>
              <a:cs typeface="+mn-cs"/>
            </a:rPr>
            <a:t>limón</a:t>
          </a:r>
          <a:r>
            <a:rPr lang="es-ES" sz="1100">
              <a:solidFill>
                <a:schemeClr val="dk1"/>
              </a:solidFill>
              <a:effectLst/>
              <a:latin typeface="Verdana" panose="020B0604030504040204" pitchFamily="34" charset="0"/>
              <a:ea typeface="Verdana" panose="020B0604030504040204" pitchFamily="34" charset="0"/>
              <a:cs typeface="+mn-cs"/>
            </a:rPr>
            <a:t> Fino (-14,5%) y la </a:t>
          </a:r>
          <a:r>
            <a:rPr lang="es-ES" sz="1100" b="1" i="1">
              <a:solidFill>
                <a:schemeClr val="dk1"/>
              </a:solidFill>
              <a:effectLst/>
              <a:latin typeface="Verdana" panose="020B0604030504040204" pitchFamily="34" charset="0"/>
              <a:ea typeface="Verdana" panose="020B0604030504040204" pitchFamily="34" charset="0"/>
              <a:cs typeface="+mn-cs"/>
            </a:rPr>
            <a:t>clementina</a:t>
          </a:r>
          <a:r>
            <a:rPr lang="es-ES" sz="1100">
              <a:solidFill>
                <a:schemeClr val="dk1"/>
              </a:solidFill>
              <a:effectLst/>
              <a:latin typeface="Verdana" panose="020B0604030504040204" pitchFamily="34" charset="0"/>
              <a:ea typeface="Verdana" panose="020B0604030504040204" pitchFamily="34" charset="0"/>
              <a:cs typeface="+mn-cs"/>
            </a:rPr>
            <a:t> (-9,19%). Vuelve a subir con fuerza la </a:t>
          </a:r>
          <a:r>
            <a:rPr lang="es-ES" sz="1100" b="1" i="1">
              <a:solidFill>
                <a:schemeClr val="dk1"/>
              </a:solidFill>
              <a:effectLst/>
              <a:latin typeface="Verdana" panose="020B0604030504040204" pitchFamily="34" charset="0"/>
              <a:ea typeface="Verdana" panose="020B0604030504040204" pitchFamily="34" charset="0"/>
              <a:cs typeface="+mn-cs"/>
            </a:rPr>
            <a:t>satsuma</a:t>
          </a:r>
          <a:r>
            <a:rPr lang="es-ES" sz="1100">
              <a:solidFill>
                <a:schemeClr val="dk1"/>
              </a:solidFill>
              <a:effectLst/>
              <a:latin typeface="Verdana" panose="020B0604030504040204" pitchFamily="34" charset="0"/>
              <a:ea typeface="Verdana" panose="020B0604030504040204" pitchFamily="34" charset="0"/>
              <a:cs typeface="+mn-cs"/>
            </a:rPr>
            <a:t> (19,74%), cuya comercialización en origen queda ya prácticamente circunscrita a los mercados andaluces. Al alza las </a:t>
          </a:r>
          <a:r>
            <a:rPr lang="es-ES" sz="1100" b="1" i="1">
              <a:solidFill>
                <a:schemeClr val="dk1"/>
              </a:solidFill>
              <a:effectLst/>
              <a:latin typeface="Verdana" panose="020B0604030504040204" pitchFamily="34" charset="0"/>
              <a:ea typeface="Verdana" panose="020B0604030504040204" pitchFamily="34" charset="0"/>
              <a:cs typeface="+mn-cs"/>
            </a:rPr>
            <a:t>naranjas</a:t>
          </a:r>
          <a:r>
            <a:rPr lang="es-ES" sz="1100">
              <a:solidFill>
                <a:schemeClr val="dk1"/>
              </a:solidFill>
              <a:effectLst/>
              <a:latin typeface="Verdana" panose="020B0604030504040204" pitchFamily="34" charset="0"/>
              <a:ea typeface="Verdana" panose="020B0604030504040204" pitchFamily="34" charset="0"/>
              <a:cs typeface="+mn-cs"/>
            </a:rPr>
            <a:t>: </a:t>
          </a:r>
          <a:r>
            <a:rPr kumimoji="0" lang="es-ES" sz="1100" b="1" i="1" u="none" strike="noStrike" kern="0" cap="none" spc="0" normalizeH="0" baseline="0" noProof="0">
              <a:ln>
                <a:noFill/>
              </a:ln>
              <a:solidFill>
                <a:prstClr val="black"/>
              </a:solidFill>
              <a:effectLst/>
              <a:uLnTx/>
              <a:uFillTx/>
              <a:latin typeface="Verdana" panose="020B0604030504040204" pitchFamily="34" charset="0"/>
              <a:ea typeface="Verdana" panose="020B0604030504040204" pitchFamily="34" charset="0"/>
              <a:cs typeface="+mn-cs"/>
            </a:rPr>
            <a:t>Blancas </a:t>
          </a:r>
          <a:r>
            <a:rPr kumimoji="0" lang="es-ES" sz="1100" b="0" i="0" u="none" strike="noStrike" kern="0" cap="none" spc="0" normalizeH="0" baseline="0" noProof="0">
              <a:ln>
                <a:noFill/>
              </a:ln>
              <a:solidFill>
                <a:prstClr val="black"/>
              </a:solidFill>
              <a:effectLst/>
              <a:uLnTx/>
              <a:uFillTx/>
              <a:latin typeface="Verdana" panose="020B0604030504040204" pitchFamily="34" charset="0"/>
              <a:ea typeface="Verdana" panose="020B0604030504040204" pitchFamily="34" charset="0"/>
              <a:cs typeface="+mn-cs"/>
            </a:rPr>
            <a:t>(2,45 %) y</a:t>
          </a:r>
          <a:r>
            <a:rPr lang="es-ES" sz="1100">
              <a:solidFill>
                <a:schemeClr val="dk1"/>
              </a:solidFill>
              <a:effectLst/>
              <a:latin typeface="Verdana" panose="020B0604030504040204" pitchFamily="34" charset="0"/>
              <a:ea typeface="Verdana" panose="020B0604030504040204" pitchFamily="34" charset="0"/>
              <a:cs typeface="+mn-cs"/>
            </a:rPr>
            <a:t> </a:t>
          </a:r>
          <a:r>
            <a:rPr lang="es-ES" sz="1100" b="1" i="1">
              <a:solidFill>
                <a:schemeClr val="dk1"/>
              </a:solidFill>
              <a:effectLst/>
              <a:latin typeface="Verdana" panose="020B0604030504040204" pitchFamily="34" charset="0"/>
              <a:ea typeface="Verdana" panose="020B0604030504040204" pitchFamily="34" charset="0"/>
              <a:cs typeface="+mn-cs"/>
            </a:rPr>
            <a:t>tipo Navel</a:t>
          </a:r>
          <a:r>
            <a:rPr lang="es-ES" sz="1100">
              <a:solidFill>
                <a:schemeClr val="dk1"/>
              </a:solidFill>
              <a:effectLst/>
              <a:latin typeface="Verdana" panose="020B0604030504040204" pitchFamily="34" charset="0"/>
              <a:ea typeface="Verdana" panose="020B0604030504040204" pitchFamily="34" charset="0"/>
              <a:cs typeface="+mn-cs"/>
            </a:rPr>
            <a:t> (0,43 %).</a:t>
          </a:r>
        </a:p>
        <a:p>
          <a:pPr algn="just"/>
          <a:r>
            <a:rPr lang="es-ES" sz="1100">
              <a:solidFill>
                <a:schemeClr val="dk1"/>
              </a:solidFill>
              <a:effectLst/>
              <a:latin typeface="Verdana" panose="020B0604030504040204" pitchFamily="34" charset="0"/>
              <a:ea typeface="Verdana" panose="020B0604030504040204" pitchFamily="34" charset="0"/>
              <a:cs typeface="+mn-cs"/>
            </a:rPr>
            <a:t> </a:t>
          </a:r>
        </a:p>
        <a:p>
          <a:pPr algn="just"/>
          <a:r>
            <a:rPr lang="es-ES" sz="1100" b="1">
              <a:solidFill>
                <a:schemeClr val="dk1"/>
              </a:solidFill>
              <a:effectLst/>
              <a:latin typeface="Verdana" panose="020B0604030504040204" pitchFamily="34" charset="0"/>
              <a:ea typeface="Verdana" panose="020B0604030504040204" pitchFamily="34" charset="0"/>
              <a:cs typeface="+mn-cs"/>
            </a:rPr>
            <a:t>● FRUTA DE PEPITA (</a:t>
          </a:r>
          <a:r>
            <a:rPr lang="es-ES" sz="1100" b="1">
              <a:solidFill>
                <a:srgbClr val="00B050"/>
              </a:solidFill>
              <a:effectLst/>
              <a:latin typeface="Verdana" panose="020B0604030504040204" pitchFamily="34" charset="0"/>
              <a:ea typeface="Verdana" panose="020B0604030504040204" pitchFamily="34" charset="0"/>
              <a:cs typeface="+mn-cs"/>
            </a:rPr>
            <a:t>▲</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En una campaña de menor producción</a:t>
          </a:r>
          <a:r>
            <a:rPr lang="es-ES" sz="1100" b="0">
              <a:solidFill>
                <a:schemeClr val="dk1"/>
              </a:solidFill>
              <a:effectLst/>
              <a:latin typeface="Verdana" panose="020B0604030504040204" pitchFamily="34" charset="0"/>
              <a:ea typeface="Verdana" panose="020B0604030504040204" pitchFamily="34" charset="0"/>
              <a:cs typeface="+mn-cs"/>
            </a:rPr>
            <a:t>,</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sigue subiendo la </a:t>
          </a:r>
          <a:r>
            <a:rPr lang="es-ES" sz="1100" b="1" i="1">
              <a:solidFill>
                <a:schemeClr val="dk1"/>
              </a:solidFill>
              <a:effectLst/>
              <a:latin typeface="Verdana" panose="020B0604030504040204" pitchFamily="34" charset="0"/>
              <a:ea typeface="Verdana" panose="020B0604030504040204" pitchFamily="34" charset="0"/>
              <a:cs typeface="+mn-cs"/>
            </a:rPr>
            <a:t>manzana Golden</a:t>
          </a:r>
          <a:r>
            <a:rPr lang="es-ES" sz="1100">
              <a:solidFill>
                <a:schemeClr val="dk1"/>
              </a:solidFill>
              <a:effectLst/>
              <a:latin typeface="Verdana" panose="020B0604030504040204" pitchFamily="34" charset="0"/>
              <a:ea typeface="Verdana" panose="020B0604030504040204" pitchFamily="34" charset="0"/>
              <a:cs typeface="+mn-cs"/>
            </a:rPr>
            <a:t> (6,49%), en niveles bastante por encima de los registrados en los últimos años por estas fechas. Se incrementa también la cotización media en origen de la </a:t>
          </a:r>
          <a:r>
            <a:rPr lang="es-ES" sz="1100" b="1" i="1">
              <a:solidFill>
                <a:schemeClr val="dk1"/>
              </a:solidFill>
              <a:effectLst/>
              <a:latin typeface="Verdana" panose="020B0604030504040204" pitchFamily="34" charset="0"/>
              <a:ea typeface="Verdana" panose="020B0604030504040204" pitchFamily="34" charset="0"/>
              <a:cs typeface="+mn-cs"/>
            </a:rPr>
            <a:t>pera Conferencia</a:t>
          </a:r>
          <a:r>
            <a:rPr lang="es-ES" sz="1100">
              <a:solidFill>
                <a:schemeClr val="dk1"/>
              </a:solidFill>
              <a:effectLst/>
              <a:latin typeface="Verdana" panose="020B0604030504040204" pitchFamily="34" charset="0"/>
              <a:ea typeface="Verdana" panose="020B0604030504040204" pitchFamily="34" charset="0"/>
              <a:cs typeface="+mn-cs"/>
            </a:rPr>
            <a:t> (3,94%) y no se mueve la de la </a:t>
          </a:r>
          <a:r>
            <a:rPr lang="es-ES" sz="1100" b="1" i="1">
              <a:solidFill>
                <a:schemeClr val="dk1"/>
              </a:solidFill>
              <a:effectLst/>
              <a:latin typeface="Verdana" panose="020B0604030504040204" pitchFamily="34" charset="0"/>
              <a:ea typeface="Verdana" panose="020B0604030504040204" pitchFamily="34" charset="0"/>
              <a:cs typeface="+mn-cs"/>
            </a:rPr>
            <a:t>Blanquilla.</a:t>
          </a:r>
          <a:endParaRPr lang="es-ES" sz="1100">
            <a:solidFill>
              <a:schemeClr val="dk1"/>
            </a:solidFill>
            <a:effectLst/>
            <a:latin typeface="Verdana" panose="020B0604030504040204" pitchFamily="34" charset="0"/>
            <a:ea typeface="Verdana" panose="020B0604030504040204" pitchFamily="34" charset="0"/>
            <a:cs typeface="+mn-cs"/>
          </a:endParaRPr>
        </a:p>
        <a:p>
          <a:pPr algn="just"/>
          <a:r>
            <a:rPr lang="es-ES" sz="1100">
              <a:solidFill>
                <a:schemeClr val="dk1"/>
              </a:solidFill>
              <a:effectLst/>
              <a:latin typeface="Verdana" panose="020B0604030504040204" pitchFamily="34" charset="0"/>
              <a:ea typeface="Verdana" panose="020B0604030504040204" pitchFamily="34" charset="0"/>
              <a:cs typeface="+mn-cs"/>
            </a:rPr>
            <a:t> </a:t>
          </a:r>
        </a:p>
        <a:p>
          <a:pPr algn="just"/>
          <a:r>
            <a:rPr lang="es-ES" sz="1100">
              <a:solidFill>
                <a:schemeClr val="dk1"/>
              </a:solidFill>
              <a:effectLst/>
              <a:latin typeface="Verdana" panose="020B0604030504040204" pitchFamily="34" charset="0"/>
              <a:ea typeface="Verdana" panose="020B0604030504040204" pitchFamily="34" charset="0"/>
              <a:cs typeface="+mn-cs"/>
            </a:rPr>
            <a:t>   </a:t>
          </a:r>
          <a:r>
            <a:rPr lang="es-ES" sz="1100" b="1">
              <a:solidFill>
                <a:schemeClr val="dk1"/>
              </a:solidFill>
              <a:effectLst/>
              <a:latin typeface="Verdana" panose="020B0604030504040204" pitchFamily="34" charset="0"/>
              <a:ea typeface="Verdana" panose="020B0604030504040204" pitchFamily="34" charset="0"/>
              <a:cs typeface="+mn-cs"/>
            </a:rPr>
            <a:t>● OTRAS FRUTAS (</a:t>
          </a:r>
          <a:r>
            <a:rPr lang="es-ES" sz="1100" b="1" i="1">
              <a:solidFill>
                <a:srgbClr val="FF0000"/>
              </a:solidFill>
              <a:effectLst/>
              <a:latin typeface="Verdana" panose="020B0604030504040204" pitchFamily="34" charset="0"/>
              <a:ea typeface="Verdana" panose="020B0604030504040204" pitchFamily="34" charset="0"/>
              <a:cs typeface="+mn-cs"/>
            </a:rPr>
            <a:t>▼</a:t>
          </a:r>
          <a:r>
            <a:rPr lang="es-ES" sz="1100" b="1">
              <a:solidFill>
                <a:srgbClr val="00B050"/>
              </a:solidFill>
              <a:effectLst/>
              <a:latin typeface="Verdana" panose="020B0604030504040204" pitchFamily="34" charset="0"/>
              <a:ea typeface="Verdana" panose="020B0604030504040204" pitchFamily="34" charset="0"/>
              <a:cs typeface="+mn-cs"/>
            </a:rPr>
            <a:t>▲</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Pudiéndose dar ya por terminada la temporada de fruta de hueso, vuelve a descender el </a:t>
          </a:r>
          <a:r>
            <a:rPr lang="es-ES" sz="1100" b="1" i="1">
              <a:solidFill>
                <a:schemeClr val="dk1"/>
              </a:solidFill>
              <a:effectLst/>
              <a:latin typeface="Verdana" panose="020B0604030504040204" pitchFamily="34" charset="0"/>
              <a:ea typeface="Verdana" panose="020B0604030504040204" pitchFamily="34" charset="0"/>
              <a:cs typeface="+mn-cs"/>
            </a:rPr>
            <a:t>plátano</a:t>
          </a:r>
          <a:r>
            <a:rPr lang="es-ES" sz="1100">
              <a:solidFill>
                <a:schemeClr val="dk1"/>
              </a:solidFill>
              <a:effectLst/>
              <a:latin typeface="Verdana" panose="020B0604030504040204" pitchFamily="34" charset="0"/>
              <a:ea typeface="Verdana" panose="020B0604030504040204" pitchFamily="34" charset="0"/>
              <a:cs typeface="+mn-cs"/>
            </a:rPr>
            <a:t> canario (-8,44%), en un marco de demanda baja, al igual que el </a:t>
          </a:r>
          <a:r>
            <a:rPr lang="es-ES" sz="1100" b="1" i="1">
              <a:solidFill>
                <a:schemeClr val="dk1"/>
              </a:solidFill>
              <a:effectLst/>
              <a:latin typeface="Verdana" panose="020B0604030504040204" pitchFamily="34" charset="0"/>
              <a:ea typeface="Verdana" panose="020B0604030504040204" pitchFamily="34" charset="0"/>
              <a:cs typeface="+mn-cs"/>
            </a:rPr>
            <a:t>aguacate</a:t>
          </a:r>
          <a:r>
            <a:rPr lang="es-ES" sz="1100">
              <a:solidFill>
                <a:schemeClr val="dk1"/>
              </a:solidFill>
              <a:effectLst/>
              <a:latin typeface="Verdana" panose="020B0604030504040204" pitchFamily="34" charset="0"/>
              <a:ea typeface="Verdana" panose="020B0604030504040204" pitchFamily="34" charset="0"/>
              <a:cs typeface="+mn-cs"/>
            </a:rPr>
            <a:t> (-6%), para el que se registran las primeras cotizaciones en los mercados granadinos. Sube el </a:t>
          </a:r>
          <a:r>
            <a:rPr lang="es-ES" sz="1100" b="1" i="1">
              <a:solidFill>
                <a:schemeClr val="dk1"/>
              </a:solidFill>
              <a:effectLst/>
              <a:latin typeface="Verdana" panose="020B0604030504040204" pitchFamily="34" charset="0"/>
              <a:ea typeface="Verdana" panose="020B0604030504040204" pitchFamily="34" charset="0"/>
              <a:cs typeface="+mn-cs"/>
            </a:rPr>
            <a:t>caqui</a:t>
          </a:r>
          <a:r>
            <a:rPr lang="es-ES" sz="1100">
              <a:solidFill>
                <a:schemeClr val="dk1"/>
              </a:solidFill>
              <a:effectLst/>
              <a:latin typeface="Verdana" panose="020B0604030504040204" pitchFamily="34" charset="0"/>
              <a:ea typeface="Verdana" panose="020B0604030504040204" pitchFamily="34" charset="0"/>
              <a:cs typeface="+mn-cs"/>
            </a:rPr>
            <a:t> (6,5%), al disminuir la producción más de lo esperado, y no se aprecian apenas variaciones en </a:t>
          </a:r>
          <a:r>
            <a:rPr lang="es-ES" sz="1100" b="1" i="1">
              <a:solidFill>
                <a:schemeClr val="dk1"/>
              </a:solidFill>
              <a:effectLst/>
              <a:latin typeface="Verdana" panose="020B0604030504040204" pitchFamily="34" charset="0"/>
              <a:ea typeface="Verdana" panose="020B0604030504040204" pitchFamily="34" charset="0"/>
              <a:cs typeface="+mn-cs"/>
            </a:rPr>
            <a:t>granada</a:t>
          </a:r>
          <a:r>
            <a:rPr lang="es-ES" sz="1100">
              <a:solidFill>
                <a:schemeClr val="dk1"/>
              </a:solidFill>
              <a:effectLst/>
              <a:latin typeface="Verdana" panose="020B0604030504040204" pitchFamily="34" charset="0"/>
              <a:ea typeface="Verdana" panose="020B0604030504040204" pitchFamily="34" charset="0"/>
              <a:cs typeface="+mn-cs"/>
            </a:rPr>
            <a:t> (-0,03%) y </a:t>
          </a:r>
          <a:r>
            <a:rPr lang="es-ES" sz="1100" b="1" i="1">
              <a:solidFill>
                <a:schemeClr val="dk1"/>
              </a:solidFill>
              <a:effectLst/>
              <a:latin typeface="Verdana" panose="020B0604030504040204" pitchFamily="34" charset="0"/>
              <a:ea typeface="Verdana" panose="020B0604030504040204" pitchFamily="34" charset="0"/>
              <a:cs typeface="+mn-cs"/>
            </a:rPr>
            <a:t>uva de mesa</a:t>
          </a:r>
          <a:r>
            <a:rPr lang="es-ES" sz="1100">
              <a:solidFill>
                <a:schemeClr val="dk1"/>
              </a:solidFill>
              <a:effectLst/>
              <a:latin typeface="Verdana" panose="020B0604030504040204" pitchFamily="34" charset="0"/>
              <a:ea typeface="Verdana" panose="020B0604030504040204" pitchFamily="34" charset="0"/>
              <a:cs typeface="+mn-cs"/>
            </a:rPr>
            <a:t>.</a:t>
          </a:r>
        </a:p>
        <a:p>
          <a:pPr algn="just"/>
          <a:r>
            <a:rPr lang="es-ES" sz="1100">
              <a:solidFill>
                <a:schemeClr val="dk1"/>
              </a:solidFill>
              <a:effectLst/>
              <a:latin typeface="Verdana" panose="020B0604030504040204" pitchFamily="34" charset="0"/>
              <a:ea typeface="Verdana" panose="020B0604030504040204" pitchFamily="34" charset="0"/>
              <a:cs typeface="+mn-cs"/>
            </a:rPr>
            <a:t> </a:t>
          </a:r>
        </a:p>
        <a:p>
          <a:pPr algn="just"/>
          <a:r>
            <a:rPr lang="es-ES" sz="1100">
              <a:solidFill>
                <a:schemeClr val="dk1"/>
              </a:solidFill>
              <a:effectLst/>
              <a:latin typeface="Verdana" panose="020B0604030504040204" pitchFamily="34" charset="0"/>
              <a:ea typeface="Verdana" panose="020B0604030504040204" pitchFamily="34" charset="0"/>
              <a:cs typeface="+mn-cs"/>
            </a:rPr>
            <a:t> </a:t>
          </a:r>
          <a:r>
            <a:rPr lang="es-ES" sz="1100" b="1">
              <a:solidFill>
                <a:schemeClr val="dk1"/>
              </a:solidFill>
              <a:effectLst/>
              <a:latin typeface="Verdana" panose="020B0604030504040204" pitchFamily="34" charset="0"/>
              <a:ea typeface="Verdana" panose="020B0604030504040204" pitchFamily="34" charset="0"/>
              <a:cs typeface="+mn-cs"/>
            </a:rPr>
            <a:t>● HORTALIZAS (</a:t>
          </a:r>
          <a:r>
            <a:rPr lang="es-ES" sz="1100" b="1" i="1">
              <a:solidFill>
                <a:srgbClr val="FF0000"/>
              </a:solidFill>
              <a:effectLst/>
              <a:latin typeface="Verdana" panose="020B0604030504040204" pitchFamily="34" charset="0"/>
              <a:ea typeface="Verdana" panose="020B0604030504040204" pitchFamily="34" charset="0"/>
              <a:cs typeface="+mn-cs"/>
            </a:rPr>
            <a:t>▼</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Por cuarta semana consecutiva,</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bajadas, ya totalmente generalizadas, en los precios medios en origen de los hortícolas en seguimiento, en buena parte debidas a que las altas temperaturas para esta época del año, también en el resto de Europa, provocan incrementos de la producción y posible desmotivación de la demanda, que también acusa la reducción en algunos productos de su salida por el canal HORECA derivada de las medidas para la prevención de la pandemia. Los descensos proporcionalmente más sobresalientes vuelven a registrarse esta semana en </a:t>
          </a:r>
          <a:r>
            <a:rPr lang="es-ES" sz="1100" b="1" i="1">
              <a:solidFill>
                <a:schemeClr val="dk1"/>
              </a:solidFill>
              <a:effectLst/>
              <a:latin typeface="Verdana" panose="020B0604030504040204" pitchFamily="34" charset="0"/>
              <a:ea typeface="Verdana" panose="020B0604030504040204" pitchFamily="34" charset="0"/>
              <a:cs typeface="+mn-cs"/>
            </a:rPr>
            <a:t>pepino</a:t>
          </a:r>
          <a:r>
            <a:rPr lang="es-ES" sz="1100">
              <a:solidFill>
                <a:schemeClr val="dk1"/>
              </a:solidFill>
              <a:effectLst/>
              <a:latin typeface="Verdana" panose="020B0604030504040204" pitchFamily="34" charset="0"/>
              <a:ea typeface="Verdana" panose="020B0604030504040204" pitchFamily="34" charset="0"/>
              <a:cs typeface="+mn-cs"/>
            </a:rPr>
            <a:t> (-33,86%), </a:t>
          </a:r>
          <a:r>
            <a:rPr lang="es-ES" sz="1100" b="1" i="1">
              <a:solidFill>
                <a:schemeClr val="dk1"/>
              </a:solidFill>
              <a:effectLst/>
              <a:latin typeface="Verdana" panose="020B0604030504040204" pitchFamily="34" charset="0"/>
              <a:ea typeface="Verdana" panose="020B0604030504040204" pitchFamily="34" charset="0"/>
              <a:cs typeface="+mn-cs"/>
            </a:rPr>
            <a:t>tomate redondo liso</a:t>
          </a:r>
          <a:r>
            <a:rPr lang="es-ES" sz="1100">
              <a:solidFill>
                <a:schemeClr val="dk1"/>
              </a:solidFill>
              <a:effectLst/>
              <a:latin typeface="Verdana" panose="020B0604030504040204" pitchFamily="34" charset="0"/>
              <a:ea typeface="Verdana" panose="020B0604030504040204" pitchFamily="34" charset="0"/>
              <a:cs typeface="+mn-cs"/>
            </a:rPr>
            <a:t> (-22,28%), </a:t>
          </a:r>
          <a:r>
            <a:rPr lang="es-ES" sz="1100" b="1" i="1">
              <a:solidFill>
                <a:schemeClr val="dk1"/>
              </a:solidFill>
              <a:effectLst/>
              <a:latin typeface="Verdana" panose="020B0604030504040204" pitchFamily="34" charset="0"/>
              <a:ea typeface="Verdana" panose="020B0604030504040204" pitchFamily="34" charset="0"/>
              <a:cs typeface="+mn-cs"/>
            </a:rPr>
            <a:t>berenjena</a:t>
          </a:r>
          <a:r>
            <a:rPr lang="es-ES" sz="1100">
              <a:solidFill>
                <a:schemeClr val="dk1"/>
              </a:solidFill>
              <a:effectLst/>
              <a:latin typeface="Verdana" panose="020B0604030504040204" pitchFamily="34" charset="0"/>
              <a:ea typeface="Verdana" panose="020B0604030504040204" pitchFamily="34" charset="0"/>
              <a:cs typeface="+mn-cs"/>
            </a:rPr>
            <a:t> (-19,84%), </a:t>
          </a:r>
          <a:r>
            <a:rPr lang="es-ES" sz="1100" b="1" i="1">
              <a:solidFill>
                <a:schemeClr val="dk1"/>
              </a:solidFill>
              <a:effectLst/>
              <a:latin typeface="Verdana" panose="020B0604030504040204" pitchFamily="34" charset="0"/>
              <a:ea typeface="Verdana" panose="020B0604030504040204" pitchFamily="34" charset="0"/>
              <a:cs typeface="+mn-cs"/>
            </a:rPr>
            <a:t>calabacín</a:t>
          </a:r>
          <a:r>
            <a:rPr lang="es-ES" sz="1100">
              <a:solidFill>
                <a:schemeClr val="dk1"/>
              </a:solidFill>
              <a:effectLst/>
              <a:latin typeface="Verdana" panose="020B0604030504040204" pitchFamily="34" charset="0"/>
              <a:ea typeface="Verdana" panose="020B0604030504040204" pitchFamily="34" charset="0"/>
              <a:cs typeface="+mn-cs"/>
            </a:rPr>
            <a:t> (-16,57%) y </a:t>
          </a:r>
          <a:r>
            <a:rPr lang="es-ES" sz="1100" b="1" i="1">
              <a:solidFill>
                <a:schemeClr val="dk1"/>
              </a:solidFill>
              <a:effectLst/>
              <a:latin typeface="Verdana" panose="020B0604030504040204" pitchFamily="34" charset="0"/>
              <a:ea typeface="Verdana" panose="020B0604030504040204" pitchFamily="34" charset="0"/>
              <a:cs typeface="+mn-cs"/>
            </a:rPr>
            <a:t>coliflor</a:t>
          </a:r>
          <a:r>
            <a:rPr lang="es-ES" sz="1100">
              <a:solidFill>
                <a:schemeClr val="dk1"/>
              </a:solidFill>
              <a:effectLst/>
              <a:latin typeface="Verdana" panose="020B0604030504040204" pitchFamily="34" charset="0"/>
              <a:ea typeface="Verdana" panose="020B0604030504040204" pitchFamily="34" charset="0"/>
              <a:cs typeface="+mn-cs"/>
            </a:rPr>
            <a:t> (-15,19%), además de la del </a:t>
          </a:r>
          <a:r>
            <a:rPr lang="es-ES" sz="1100" b="1" i="1">
              <a:solidFill>
                <a:schemeClr val="dk1"/>
              </a:solidFill>
              <a:effectLst/>
              <a:latin typeface="Verdana" panose="020B0604030504040204" pitchFamily="34" charset="0"/>
              <a:ea typeface="Verdana" panose="020B0604030504040204" pitchFamily="34" charset="0"/>
              <a:cs typeface="+mn-cs"/>
            </a:rPr>
            <a:t>haba verde</a:t>
          </a:r>
          <a:r>
            <a:rPr lang="es-ES" sz="1100">
              <a:solidFill>
                <a:schemeClr val="dk1"/>
              </a:solidFill>
              <a:effectLst/>
              <a:latin typeface="Verdana" panose="020B0604030504040204" pitchFamily="34" charset="0"/>
              <a:ea typeface="Verdana" panose="020B0604030504040204" pitchFamily="34" charset="0"/>
              <a:cs typeface="+mn-cs"/>
            </a:rPr>
            <a:t> (-20,21%), en el arranque de su campaña. A la baja también, como en todo noviembre, el precio en origen de la </a:t>
          </a:r>
          <a:r>
            <a:rPr lang="es-ES" sz="1100" b="1" i="1">
              <a:solidFill>
                <a:schemeClr val="dk1"/>
              </a:solidFill>
              <a:effectLst/>
              <a:latin typeface="Verdana" panose="020B0604030504040204" pitchFamily="34" charset="0"/>
              <a:ea typeface="Verdana" panose="020B0604030504040204" pitchFamily="34" charset="0"/>
              <a:cs typeface="+mn-cs"/>
            </a:rPr>
            <a:t>patata</a:t>
          </a:r>
          <a:r>
            <a:rPr lang="es-ES" sz="1100">
              <a:solidFill>
                <a:schemeClr val="dk1"/>
              </a:solidFill>
              <a:effectLst/>
              <a:latin typeface="Verdana" panose="020B0604030504040204" pitchFamily="34" charset="0"/>
              <a:ea typeface="Verdana" panose="020B0604030504040204" pitchFamily="34" charset="0"/>
              <a:cs typeface="+mn-cs"/>
            </a:rPr>
            <a:t> (-10,01%).</a:t>
          </a:r>
        </a:p>
        <a:p>
          <a:pPr algn="just"/>
          <a:endParaRPr lang="es-ES" sz="1100">
            <a:solidFill>
              <a:schemeClr val="dk1"/>
            </a:solidFill>
            <a:effectLst/>
            <a:latin typeface="Verdana" panose="020B0604030504040204" pitchFamily="34" charset="0"/>
            <a:ea typeface="Verdana" panose="020B0604030504040204" pitchFamily="34" charset="0"/>
            <a:cs typeface="+mn-cs"/>
          </a:endParaRPr>
        </a:p>
      </xdr:txBody>
    </xdr:sp>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104775</xdr:colOff>
          <xdr:row>44</xdr:row>
          <xdr:rowOff>171450</xdr:rowOff>
        </xdr:from>
        <xdr:to>
          <xdr:col>6</xdr:col>
          <xdr:colOff>1257300</xdr:colOff>
          <xdr:row>68</xdr:row>
          <xdr:rowOff>57150</xdr:rowOff>
        </xdr:to>
        <xdr:sp macro="" textlink="">
          <xdr:nvSpPr>
            <xdr:cNvPr id="6145" name="Object 1" hidden="1">
              <a:extLst>
                <a:ext uri="{63B3BB69-23CF-44E3-9099-C40C66FF867C}">
                  <a14:compatExt spid="_x0000_s614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RG2200-05\BOLETIN\SEMANA10-0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10%20Precios%20coyunturales\1%20Agr&#237;colas\Frutas%20y%20Hortalizas\RG2200-10\Base\SEMANA%201833\BOLETIN\a&#241;o2017\SEMANA%208%202017.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10%20Precios%20coyunturales\1%20Agr&#237;colas\Frutas%20y%20Hortalizas\RG2200-10\Base\SEMANA%201833\BOLETIN\a&#241;o2017\SEMANA%208%202017.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RG2200-05\CCAA\MAPA-FH-100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CIOS CE"/>
      <sheetName val="Email CCAA"/>
    </sheetNames>
    <sheetDataSet>
      <sheetData sheetId="0"/>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sa del ajo"/>
      <sheetName val="COMITE FIE"/>
      <sheetName val="CCAA"/>
      <sheetName val="PRECIOS CE"/>
      <sheetName val="ISC FRUTAS"/>
      <sheetName val="ISCHORTALIZAS"/>
    </sheetNames>
    <sheetDataSet>
      <sheetData sheetId="0"/>
      <sheetData sheetId="1"/>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sa del ajo"/>
      <sheetName val="COMITE FIE"/>
      <sheetName val="CCAA"/>
      <sheetName val="PRECIOS CE"/>
      <sheetName val="ISC FRUTAS"/>
      <sheetName val="ISCHORTALIZAS"/>
    </sheetNames>
    <sheetDataSet>
      <sheetData sheetId="0"/>
      <sheetData sheetId="1"/>
      <sheetData sheetId="2"/>
      <sheetData sheetId="3"/>
      <sheetData sheetId="4"/>
      <sheetData sheetId="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ail CCAA"/>
    </sheetNames>
    <sheetDataSet>
      <sheetData sheetId="0">
        <row r="3">
          <cell r="B3" t="str">
            <v>DE: MINISTERIO  AGRICULTURA, PESCA  Y  ALIMENTACION. ESPAÑA</v>
          </cell>
        </row>
        <row r="4">
          <cell r="B4" t="str">
            <v>A:   D.G. AGRI DIVISION DE FRUTAS Y HORTALIZAS</v>
          </cell>
        </row>
        <row r="5">
          <cell r="B5" t="str">
            <v xml:space="preserve">        COMUNIDAD ECONOMICA.BRUSELAS.</v>
          </cell>
        </row>
        <row r="6">
          <cell r="B6" t="str">
            <v xml:space="preserve">  Aplicación Rgtos C.E. 2.200/96, 659/97 y 877/04. Cotizaciones en Euros/100Kg.,a salida de </v>
          </cell>
        </row>
        <row r="7">
          <cell r="B7" t="str">
            <v xml:space="preserve">  agrupación de productores, envasado.</v>
          </cell>
        </row>
        <row r="9">
          <cell r="B9" t="str">
            <v>I:FRUTAS</v>
          </cell>
        </row>
        <row r="11">
          <cell r="C11" t="str">
            <v xml:space="preserve">   PERIODO DEL 7 AL 13 DE MARZO DE 2005</v>
          </cell>
        </row>
        <row r="13">
          <cell r="B13" t="str">
            <v xml:space="preserve">I-1 CITRICOS </v>
          </cell>
        </row>
        <row r="16">
          <cell r="B16" t="str">
            <v>PRODUCTO</v>
          </cell>
          <cell r="C16" t="str">
            <v>MERCADO</v>
          </cell>
          <cell r="D16" t="str">
            <v xml:space="preserve">VARIEDAD </v>
          </cell>
          <cell r="E16" t="str">
            <v>CAT.</v>
          </cell>
          <cell r="F16" t="str">
            <v>CALIBRE</v>
          </cell>
          <cell r="G16">
            <v>0</v>
          </cell>
          <cell r="I16" t="str">
            <v>DIA/MES</v>
          </cell>
        </row>
        <row r="17">
          <cell r="D17" t="str">
            <v>O TIPO</v>
          </cell>
          <cell r="F17" t="str">
            <v>mm.</v>
          </cell>
          <cell r="G17">
            <v>38418</v>
          </cell>
          <cell r="H17">
            <v>38419</v>
          </cell>
          <cell r="I17">
            <v>38420</v>
          </cell>
          <cell r="J17">
            <v>38421</v>
          </cell>
          <cell r="K17">
            <v>38422</v>
          </cell>
        </row>
        <row r="19">
          <cell r="B19" t="str">
            <v>LIMON</v>
          </cell>
          <cell r="C19" t="str">
            <v>Alicante</v>
          </cell>
          <cell r="E19" t="str">
            <v>I</v>
          </cell>
          <cell r="F19" t="str">
            <v>1-3</v>
          </cell>
          <cell r="G19">
            <v>68.582036746680714</v>
          </cell>
          <cell r="H19">
            <v>67.996375478328417</v>
          </cell>
          <cell r="I19">
            <v>67.223499502871235</v>
          </cell>
          <cell r="J19">
            <v>66.610862564525434</v>
          </cell>
          <cell r="K19">
            <v>67.485519435311645</v>
          </cell>
        </row>
        <row r="20">
          <cell r="C20" t="str">
            <v>Murcia</v>
          </cell>
          <cell r="E20" t="str">
            <v>I</v>
          </cell>
          <cell r="F20" t="str">
            <v>1-3</v>
          </cell>
          <cell r="G20">
            <v>80</v>
          </cell>
          <cell r="H20">
            <v>80</v>
          </cell>
          <cell r="I20">
            <v>80</v>
          </cell>
          <cell r="J20">
            <v>80</v>
          </cell>
          <cell r="K20">
            <v>80</v>
          </cell>
        </row>
        <row r="23">
          <cell r="B23" t="str">
            <v>MANDARINA</v>
          </cell>
          <cell r="C23" t="str">
            <v>Castellon</v>
          </cell>
          <cell r="E23" t="str">
            <v>I</v>
          </cell>
          <cell r="F23" t="str">
            <v>1X2</v>
          </cell>
          <cell r="G23">
            <v>49.6</v>
          </cell>
          <cell r="H23" t="str">
            <v>-</v>
          </cell>
          <cell r="I23" t="str">
            <v>-</v>
          </cell>
          <cell r="J23">
            <v>49.343181818181819</v>
          </cell>
          <cell r="K23" t="str">
            <v>-</v>
          </cell>
        </row>
        <row r="24">
          <cell r="C24" t="str">
            <v>Valencia</v>
          </cell>
          <cell r="E24" t="str">
            <v>I</v>
          </cell>
          <cell r="F24" t="str">
            <v>1X2</v>
          </cell>
          <cell r="G24">
            <v>53.943358255489954</v>
          </cell>
          <cell r="H24">
            <v>54.889358396636062</v>
          </cell>
          <cell r="I24">
            <v>53.978908636470521</v>
          </cell>
          <cell r="J24">
            <v>53.239904134003645</v>
          </cell>
          <cell r="K24">
            <v>52.332731165810898</v>
          </cell>
        </row>
        <row r="27">
          <cell r="B27" t="str">
            <v>NARANJA</v>
          </cell>
          <cell r="C27" t="str">
            <v>Alicante</v>
          </cell>
          <cell r="D27" t="str">
            <v>Navel</v>
          </cell>
          <cell r="E27" t="str">
            <v>I</v>
          </cell>
          <cell r="F27" t="str">
            <v>2-4</v>
          </cell>
          <cell r="G27">
            <v>39</v>
          </cell>
          <cell r="H27" t="str">
            <v>-</v>
          </cell>
          <cell r="I27">
            <v>40</v>
          </cell>
          <cell r="J27" t="str">
            <v>-</v>
          </cell>
          <cell r="K27">
            <v>40</v>
          </cell>
        </row>
        <row r="28">
          <cell r="C28" t="str">
            <v>Alicante</v>
          </cell>
          <cell r="D28" t="str">
            <v>Navel Late</v>
          </cell>
          <cell r="F28" t="str">
            <v>2-4</v>
          </cell>
          <cell r="G28" t="str">
            <v>-</v>
          </cell>
          <cell r="H28" t="str">
            <v>-</v>
          </cell>
          <cell r="I28">
            <v>48.39685420447671</v>
          </cell>
          <cell r="J28" t="str">
            <v>-</v>
          </cell>
          <cell r="K28" t="str">
            <v>-</v>
          </cell>
        </row>
        <row r="29">
          <cell r="C29" t="str">
            <v>Alicante</v>
          </cell>
          <cell r="D29" t="str">
            <v>Salustiana</v>
          </cell>
          <cell r="E29" t="str">
            <v>I</v>
          </cell>
          <cell r="F29" t="str">
            <v>2-4</v>
          </cell>
          <cell r="G29">
            <v>44.54545454545454</v>
          </cell>
          <cell r="H29">
            <v>43.80952380952381</v>
          </cell>
          <cell r="I29">
            <v>45</v>
          </cell>
          <cell r="J29">
            <v>45</v>
          </cell>
          <cell r="K29">
            <v>45</v>
          </cell>
        </row>
        <row r="30">
          <cell r="C30" t="str">
            <v>Sevilla</v>
          </cell>
          <cell r="D30" t="str">
            <v>Salustiana</v>
          </cell>
          <cell r="E30" t="str">
            <v>I</v>
          </cell>
          <cell r="F30" t="str">
            <v>2-4</v>
          </cell>
          <cell r="G30">
            <v>34</v>
          </cell>
          <cell r="H30">
            <v>33.879586183503875</v>
          </cell>
          <cell r="I30">
            <v>33</v>
          </cell>
          <cell r="J30">
            <v>32.764247150569886</v>
          </cell>
          <cell r="K30" t="str">
            <v>-</v>
          </cell>
        </row>
        <row r="31">
          <cell r="C31" t="str">
            <v>Valencia</v>
          </cell>
          <cell r="D31" t="str">
            <v>Lane Late</v>
          </cell>
          <cell r="E31" t="str">
            <v>I</v>
          </cell>
          <cell r="F31" t="str">
            <v>2-4</v>
          </cell>
          <cell r="G31">
            <v>49.623100000000001</v>
          </cell>
          <cell r="H31">
            <v>50.596499999999999</v>
          </cell>
          <cell r="I31">
            <v>50.475999999999999</v>
          </cell>
          <cell r="J31">
            <v>49.391777777777776</v>
          </cell>
          <cell r="K31">
            <v>48.95069565217392</v>
          </cell>
        </row>
        <row r="32">
          <cell r="C32" t="str">
            <v>Valencia</v>
          </cell>
          <cell r="D32" t="str">
            <v>Navel</v>
          </cell>
          <cell r="E32" t="str">
            <v>I</v>
          </cell>
          <cell r="F32" t="str">
            <v>2-4</v>
          </cell>
          <cell r="G32">
            <v>43.551499999999997</v>
          </cell>
          <cell r="H32">
            <v>43.9465</v>
          </cell>
          <cell r="I32">
            <v>45.418399999999998</v>
          </cell>
          <cell r="J32">
            <v>45.263200000000005</v>
          </cell>
          <cell r="K32">
            <v>45.75</v>
          </cell>
        </row>
        <row r="33">
          <cell r="C33" t="str">
            <v>Valencia</v>
          </cell>
          <cell r="D33" t="str">
            <v>Navel Late</v>
          </cell>
          <cell r="E33" t="str">
            <v>I</v>
          </cell>
          <cell r="F33" t="str">
            <v>2-4</v>
          </cell>
          <cell r="G33">
            <v>55.656382335148223</v>
          </cell>
          <cell r="H33">
            <v>54.153199999999998</v>
          </cell>
          <cell r="I33">
            <v>54.048531289910599</v>
          </cell>
          <cell r="J33">
            <v>53.078105263157894</v>
          </cell>
          <cell r="K33">
            <v>52.043666666666667</v>
          </cell>
        </row>
        <row r="34">
          <cell r="C34" t="str">
            <v>Valencia</v>
          </cell>
          <cell r="D34" t="str">
            <v>Salustiana</v>
          </cell>
          <cell r="E34" t="str">
            <v>I</v>
          </cell>
          <cell r="F34" t="str">
            <v>2-4</v>
          </cell>
          <cell r="G34">
            <v>46.620899999999999</v>
          </cell>
          <cell r="H34" t="str">
            <v>-</v>
          </cell>
          <cell r="I34">
            <v>47.335727272727269</v>
          </cell>
          <cell r="J34">
            <v>47.777777777777779</v>
          </cell>
          <cell r="K34">
            <v>46</v>
          </cell>
        </row>
        <row r="38">
          <cell r="B38" t="str">
            <v>I-2 FRUTAS DE PEPITA</v>
          </cell>
        </row>
        <row r="39">
          <cell r="J39">
            <v>0</v>
          </cell>
        </row>
        <row r="41">
          <cell r="B41" t="str">
            <v>PRODUCTO</v>
          </cell>
          <cell r="C41" t="str">
            <v xml:space="preserve"> MERCADO</v>
          </cell>
          <cell r="D41" t="str">
            <v xml:space="preserve">VARIEDAD </v>
          </cell>
          <cell r="E41" t="str">
            <v>CAT.</v>
          </cell>
          <cell r="F41" t="str">
            <v>CALIBRE</v>
          </cell>
          <cell r="I41" t="str">
            <v>DIA/MES</v>
          </cell>
        </row>
        <row r="42">
          <cell r="D42" t="str">
            <v>O TIPO</v>
          </cell>
          <cell r="F42" t="str">
            <v>mm.</v>
          </cell>
          <cell r="G42">
            <v>38418</v>
          </cell>
          <cell r="H42">
            <v>38419</v>
          </cell>
          <cell r="I42">
            <v>38420</v>
          </cell>
          <cell r="J42">
            <v>38421</v>
          </cell>
          <cell r="K42">
            <v>38422</v>
          </cell>
        </row>
        <row r="43">
          <cell r="C43">
            <v>0</v>
          </cell>
          <cell r="D43">
            <v>0</v>
          </cell>
          <cell r="E43">
            <v>0</v>
          </cell>
          <cell r="F43">
            <v>0</v>
          </cell>
        </row>
        <row r="44">
          <cell r="B44" t="str">
            <v>AGUACATE</v>
          </cell>
          <cell r="C44" t="str">
            <v>Granada</v>
          </cell>
          <cell r="D44" t="str">
            <v>Hass</v>
          </cell>
          <cell r="E44" t="str">
            <v>I</v>
          </cell>
          <cell r="F44" t="str">
            <v>160-200</v>
          </cell>
          <cell r="G44" t="str">
            <v>-</v>
          </cell>
          <cell r="H44" t="str">
            <v>-</v>
          </cell>
          <cell r="I44">
            <v>220.68965517241381</v>
          </cell>
          <cell r="J44">
            <v>207.24377775099316</v>
          </cell>
          <cell r="K44">
            <v>192.28358577834268</v>
          </cell>
        </row>
        <row r="47">
          <cell r="B47" t="str">
            <v>MANZANA</v>
          </cell>
          <cell r="C47" t="str">
            <v>Girona</v>
          </cell>
          <cell r="D47" t="str">
            <v>Fuji</v>
          </cell>
          <cell r="E47" t="str">
            <v>I</v>
          </cell>
          <cell r="F47" t="str">
            <v>70-80</v>
          </cell>
          <cell r="G47">
            <v>63.478260869565226</v>
          </cell>
          <cell r="H47" t="str">
            <v>-</v>
          </cell>
          <cell r="I47">
            <v>62.89</v>
          </cell>
          <cell r="J47">
            <v>64.761904761904759</v>
          </cell>
          <cell r="K47">
            <v>64.251177211293609</v>
          </cell>
        </row>
        <row r="48">
          <cell r="C48" t="str">
            <v>Girona</v>
          </cell>
          <cell r="D48" t="str">
            <v>Gala</v>
          </cell>
          <cell r="E48" t="str">
            <v>I</v>
          </cell>
          <cell r="F48" t="str">
            <v>70-80</v>
          </cell>
          <cell r="G48">
            <v>64.539440639269401</v>
          </cell>
          <cell r="H48">
            <v>65.074612068965521</v>
          </cell>
          <cell r="I48">
            <v>63.2</v>
          </cell>
          <cell r="J48">
            <v>64</v>
          </cell>
          <cell r="K48">
            <v>63.571428571428577</v>
          </cell>
        </row>
        <row r="49">
          <cell r="C49" t="str">
            <v>Girona</v>
          </cell>
          <cell r="D49" t="str">
            <v>Golden Delicious</v>
          </cell>
          <cell r="E49" t="str">
            <v>I</v>
          </cell>
          <cell r="F49" t="str">
            <v>70-80</v>
          </cell>
          <cell r="G49">
            <v>54.820554978635393</v>
          </cell>
          <cell r="H49">
            <v>54.857078739936604</v>
          </cell>
          <cell r="I49">
            <v>53.943834971407099</v>
          </cell>
          <cell r="J49">
            <v>53.573399846211231</v>
          </cell>
          <cell r="K49">
            <v>53.16002386903056</v>
          </cell>
        </row>
        <row r="50">
          <cell r="C50" t="str">
            <v>Girona</v>
          </cell>
          <cell r="D50" t="str">
            <v>Granny Smith</v>
          </cell>
          <cell r="E50" t="str">
            <v>I</v>
          </cell>
          <cell r="F50" t="str">
            <v>70-80</v>
          </cell>
          <cell r="G50" t="str">
            <v>-</v>
          </cell>
          <cell r="H50" t="str">
            <v>-</v>
          </cell>
          <cell r="I50">
            <v>62.484210526315792</v>
          </cell>
          <cell r="J50">
            <v>62.72727272727272</v>
          </cell>
          <cell r="K50">
            <v>62.732609937178758</v>
          </cell>
        </row>
        <row r="51">
          <cell r="C51" t="str">
            <v>Girona</v>
          </cell>
          <cell r="D51" t="str">
            <v>Red Delicious</v>
          </cell>
          <cell r="E51" t="str">
            <v>I</v>
          </cell>
          <cell r="F51" t="str">
            <v>70-80</v>
          </cell>
          <cell r="G51">
            <v>46.99698725376593</v>
          </cell>
          <cell r="H51" t="str">
            <v>-</v>
          </cell>
          <cell r="I51">
            <v>48.46153846153846</v>
          </cell>
          <cell r="J51">
            <v>48.46153846153846</v>
          </cell>
          <cell r="K51">
            <v>48.46153846153846</v>
          </cell>
        </row>
        <row r="52">
          <cell r="C52" t="str">
            <v>Lleida</v>
          </cell>
          <cell r="D52" t="str">
            <v>Fuji</v>
          </cell>
          <cell r="E52" t="str">
            <v>I</v>
          </cell>
          <cell r="F52" t="str">
            <v>70-80</v>
          </cell>
          <cell r="G52">
            <v>47</v>
          </cell>
          <cell r="H52">
            <v>48</v>
          </cell>
          <cell r="I52">
            <v>49.523809523809518</v>
          </cell>
          <cell r="J52">
            <v>48</v>
          </cell>
          <cell r="K52">
            <v>47</v>
          </cell>
        </row>
        <row r="53">
          <cell r="C53" t="str">
            <v>Lleida</v>
          </cell>
          <cell r="D53" t="str">
            <v>Gala</v>
          </cell>
          <cell r="E53" t="str">
            <v>I</v>
          </cell>
          <cell r="F53" t="str">
            <v>70-80</v>
          </cell>
          <cell r="G53">
            <v>50</v>
          </cell>
          <cell r="H53" t="str">
            <v>-</v>
          </cell>
          <cell r="I53">
            <v>48</v>
          </cell>
          <cell r="J53">
            <v>48</v>
          </cell>
          <cell r="K53" t="str">
            <v>-</v>
          </cell>
        </row>
        <row r="54">
          <cell r="C54" t="str">
            <v>Lleida</v>
          </cell>
          <cell r="D54" t="str">
            <v>Golden Delicious</v>
          </cell>
          <cell r="E54" t="str">
            <v>I</v>
          </cell>
          <cell r="F54" t="str">
            <v>70-80</v>
          </cell>
          <cell r="G54">
            <v>51.617623325622681</v>
          </cell>
          <cell r="H54">
            <v>52.203781616242757</v>
          </cell>
          <cell r="I54">
            <v>51.572457758370888</v>
          </cell>
          <cell r="J54">
            <v>52.342801734959785</v>
          </cell>
          <cell r="K54">
            <v>52.305263157894736</v>
          </cell>
        </row>
        <row r="55">
          <cell r="C55" t="str">
            <v>Lleida</v>
          </cell>
          <cell r="D55" t="str">
            <v>Red Chief</v>
          </cell>
          <cell r="E55" t="str">
            <v>I</v>
          </cell>
          <cell r="F55" t="str">
            <v>70-80</v>
          </cell>
          <cell r="G55">
            <v>44.335238095238097</v>
          </cell>
          <cell r="H55">
            <v>44.866562009419148</v>
          </cell>
          <cell r="I55">
            <v>45.39</v>
          </cell>
          <cell r="J55">
            <v>44.808820079756039</v>
          </cell>
          <cell r="K55">
            <v>44.834054834054832</v>
          </cell>
        </row>
        <row r="58">
          <cell r="B58" t="str">
            <v>PERA</v>
          </cell>
          <cell r="C58" t="str">
            <v>Lleida</v>
          </cell>
          <cell r="D58" t="str">
            <v>Blanquilla</v>
          </cell>
          <cell r="E58" t="str">
            <v>I</v>
          </cell>
          <cell r="F58" t="str">
            <v>55-60</v>
          </cell>
          <cell r="G58">
            <v>60.44</v>
          </cell>
          <cell r="H58">
            <v>60.95</v>
          </cell>
          <cell r="I58">
            <v>60.19</v>
          </cell>
          <cell r="J58">
            <v>62.28</v>
          </cell>
          <cell r="K58">
            <v>60.53</v>
          </cell>
        </row>
        <row r="59">
          <cell r="C59" t="str">
            <v>Lleida</v>
          </cell>
          <cell r="D59" t="str">
            <v>Conferencia</v>
          </cell>
          <cell r="E59" t="str">
            <v>I</v>
          </cell>
          <cell r="F59" t="str">
            <v>60-65</v>
          </cell>
          <cell r="G59">
            <v>77.22</v>
          </cell>
          <cell r="H59">
            <v>79.52</v>
          </cell>
          <cell r="I59">
            <v>80.31</v>
          </cell>
          <cell r="J59">
            <v>78.790000000000006</v>
          </cell>
          <cell r="K59">
            <v>80.53</v>
          </cell>
        </row>
        <row r="60">
          <cell r="C60" t="str">
            <v>Lleida</v>
          </cell>
          <cell r="D60" t="str">
            <v>Limonera</v>
          </cell>
          <cell r="E60" t="str">
            <v>I</v>
          </cell>
          <cell r="F60" t="str">
            <v>60y+</v>
          </cell>
          <cell r="G60">
            <v>35</v>
          </cell>
          <cell r="H60">
            <v>34.736842105263158</v>
          </cell>
          <cell r="I60">
            <v>35</v>
          </cell>
          <cell r="J60">
            <v>35</v>
          </cell>
          <cell r="K60" t="str">
            <v>-</v>
          </cell>
        </row>
        <row r="61">
          <cell r="C61" t="str">
            <v>Zaragoza</v>
          </cell>
          <cell r="D61" t="str">
            <v>Blanquilla</v>
          </cell>
          <cell r="E61" t="str">
            <v>I</v>
          </cell>
          <cell r="F61" t="str">
            <v>55-60</v>
          </cell>
          <cell r="G61">
            <v>57.777777777777779</v>
          </cell>
          <cell r="H61" t="str">
            <v>-</v>
          </cell>
          <cell r="I61" t="str">
            <v>-</v>
          </cell>
          <cell r="J61">
            <v>58.5</v>
          </cell>
          <cell r="K61">
            <v>57.777777777777779</v>
          </cell>
        </row>
        <row r="62">
          <cell r="C62" t="str">
            <v>Zaragoza</v>
          </cell>
          <cell r="D62" t="str">
            <v>Conferencia</v>
          </cell>
          <cell r="E62" t="str">
            <v>I</v>
          </cell>
          <cell r="F62" t="str">
            <v>60-65</v>
          </cell>
          <cell r="G62">
            <v>58.5</v>
          </cell>
          <cell r="H62">
            <v>57.005176288260358</v>
          </cell>
          <cell r="I62" t="str">
            <v>-</v>
          </cell>
          <cell r="J62" t="str">
            <v>-</v>
          </cell>
          <cell r="K62">
            <v>58.5</v>
          </cell>
        </row>
        <row r="67">
          <cell r="B67" t="str">
            <v>II:HORTALIZAS</v>
          </cell>
        </row>
        <row r="71">
          <cell r="G71">
            <v>0</v>
          </cell>
        </row>
        <row r="72">
          <cell r="B72" t="str">
            <v>PRODUCTO</v>
          </cell>
          <cell r="C72" t="str">
            <v>MERCADO</v>
          </cell>
          <cell r="D72" t="str">
            <v xml:space="preserve">VARIEDAD </v>
          </cell>
          <cell r="E72" t="str">
            <v>CAT</v>
          </cell>
          <cell r="F72" t="str">
            <v>CALIBRE</v>
          </cell>
          <cell r="I72" t="str">
            <v>DIA/MES</v>
          </cell>
        </row>
        <row r="73">
          <cell r="D73" t="str">
            <v>O TIPO</v>
          </cell>
          <cell r="F73" t="str">
            <v>mm.</v>
          </cell>
          <cell r="G73">
            <v>38418</v>
          </cell>
          <cell r="H73">
            <v>38419</v>
          </cell>
          <cell r="I73">
            <v>38420</v>
          </cell>
          <cell r="J73">
            <v>38421</v>
          </cell>
          <cell r="K73">
            <v>38422</v>
          </cell>
        </row>
        <row r="75">
          <cell r="B75" t="str">
            <v>AJO</v>
          </cell>
          <cell r="C75" t="str">
            <v>Cuenca</v>
          </cell>
          <cell r="D75" t="str">
            <v>Blanco</v>
          </cell>
          <cell r="E75" t="str">
            <v>I</v>
          </cell>
          <cell r="F75" t="str">
            <v>50-80</v>
          </cell>
          <cell r="G75">
            <v>117.54901960784315</v>
          </cell>
          <cell r="H75">
            <v>117.54901960784315</v>
          </cell>
          <cell r="I75">
            <v>117.54901960784315</v>
          </cell>
          <cell r="J75">
            <v>117.54901960784315</v>
          </cell>
          <cell r="K75">
            <v>117.54901960784315</v>
          </cell>
        </row>
        <row r="76">
          <cell r="C76" t="str">
            <v>Cuenca</v>
          </cell>
          <cell r="D76" t="str">
            <v>Morado</v>
          </cell>
          <cell r="E76" t="str">
            <v>I</v>
          </cell>
          <cell r="F76" t="str">
            <v>50-80</v>
          </cell>
          <cell r="G76">
            <v>130</v>
          </cell>
          <cell r="H76">
            <v>130</v>
          </cell>
          <cell r="I76">
            <v>130</v>
          </cell>
          <cell r="J76">
            <v>130</v>
          </cell>
          <cell r="K76">
            <v>130</v>
          </cell>
        </row>
        <row r="79">
          <cell r="B79" t="str">
            <v>BERENJENA</v>
          </cell>
          <cell r="C79" t="str">
            <v>Almeria</v>
          </cell>
          <cell r="D79" t="str">
            <v>Alargada</v>
          </cell>
          <cell r="E79" t="str">
            <v>I</v>
          </cell>
          <cell r="F79" t="str">
            <v>40y+</v>
          </cell>
          <cell r="G79">
            <v>129.52380952380952</v>
          </cell>
          <cell r="H79">
            <v>131.42857142857142</v>
          </cell>
          <cell r="I79" t="str">
            <v>-</v>
          </cell>
          <cell r="J79" t="str">
            <v>-</v>
          </cell>
          <cell r="K79" t="str">
            <v>-</v>
          </cell>
        </row>
        <row r="80">
          <cell r="C80" t="str">
            <v>Almeria</v>
          </cell>
          <cell r="D80" t="str">
            <v>Redonda</v>
          </cell>
          <cell r="E80" t="str">
            <v>I</v>
          </cell>
          <cell r="F80" t="str">
            <v>70y+</v>
          </cell>
          <cell r="G80">
            <v>137.39130434782609</v>
          </cell>
          <cell r="H80">
            <v>136.19047619047618</v>
          </cell>
          <cell r="I80">
            <v>134.98452012383902</v>
          </cell>
          <cell r="J80">
            <v>135.55555555555554</v>
          </cell>
          <cell r="K80" t="str">
            <v>-</v>
          </cell>
        </row>
        <row r="83">
          <cell r="B83" t="str">
            <v>CALABACIN</v>
          </cell>
          <cell r="C83" t="str">
            <v>Almeria</v>
          </cell>
          <cell r="D83" t="str">
            <v>-</v>
          </cell>
          <cell r="E83" t="str">
            <v>I</v>
          </cell>
          <cell r="F83" t="str">
            <v>140-210</v>
          </cell>
          <cell r="G83">
            <v>177.64705882352942</v>
          </cell>
          <cell r="H83">
            <v>175.71428571428572</v>
          </cell>
          <cell r="I83" t="str">
            <v>-</v>
          </cell>
          <cell r="J83" t="str">
            <v>-</v>
          </cell>
          <cell r="K83" t="str">
            <v>-</v>
          </cell>
        </row>
        <row r="86">
          <cell r="B86" t="str">
            <v>CEBOLLA</v>
          </cell>
          <cell r="C86" t="str">
            <v>Albacete</v>
          </cell>
          <cell r="D86" t="str">
            <v>Amarilla</v>
          </cell>
          <cell r="E86" t="str">
            <v>I</v>
          </cell>
          <cell r="F86" t="str">
            <v>-</v>
          </cell>
          <cell r="G86">
            <v>16</v>
          </cell>
          <cell r="H86">
            <v>16</v>
          </cell>
          <cell r="I86">
            <v>16</v>
          </cell>
          <cell r="J86">
            <v>16</v>
          </cell>
          <cell r="K86">
            <v>16</v>
          </cell>
        </row>
        <row r="89">
          <cell r="B89" t="str">
            <v>CHAMPIÑON</v>
          </cell>
          <cell r="C89" t="str">
            <v>La Rioja</v>
          </cell>
          <cell r="D89" t="str">
            <v>Cerrado</v>
          </cell>
          <cell r="E89" t="str">
            <v>I</v>
          </cell>
          <cell r="F89" t="str">
            <v>30-65</v>
          </cell>
          <cell r="G89">
            <v>129.81545741324922</v>
          </cell>
          <cell r="H89">
            <v>129.4834404095235</v>
          </cell>
          <cell r="I89">
            <v>130.04393673110721</v>
          </cell>
          <cell r="J89">
            <v>130.86392201235964</v>
          </cell>
          <cell r="K89">
            <v>130.44793449681484</v>
          </cell>
        </row>
        <row r="92">
          <cell r="B92" t="str">
            <v>COLIFLOR</v>
          </cell>
          <cell r="C92" t="str">
            <v>La Rioja</v>
          </cell>
          <cell r="D92" t="str">
            <v>Coronada</v>
          </cell>
          <cell r="E92" t="str">
            <v>I</v>
          </cell>
          <cell r="F92" t="str">
            <v>160-200</v>
          </cell>
          <cell r="G92">
            <v>58.477777777777781</v>
          </cell>
          <cell r="H92">
            <v>60</v>
          </cell>
          <cell r="I92">
            <v>65.790000000000006</v>
          </cell>
          <cell r="J92">
            <v>68.099999999999994</v>
          </cell>
          <cell r="K92">
            <v>72.44</v>
          </cell>
        </row>
        <row r="95">
          <cell r="B95" t="str">
            <v>FRESON</v>
          </cell>
          <cell r="C95" t="str">
            <v>Huelva</v>
          </cell>
          <cell r="D95" t="str">
            <v>-</v>
          </cell>
          <cell r="E95" t="str">
            <v>I</v>
          </cell>
          <cell r="F95" t="str">
            <v>-</v>
          </cell>
          <cell r="G95">
            <v>293.81818181818181</v>
          </cell>
          <cell r="H95">
            <v>304.85714285714283</v>
          </cell>
          <cell r="I95">
            <v>317</v>
          </cell>
          <cell r="J95">
            <v>317</v>
          </cell>
          <cell r="K95">
            <v>317</v>
          </cell>
        </row>
        <row r="98">
          <cell r="B98" t="str">
            <v>JUDIA VERDE</v>
          </cell>
          <cell r="C98" t="str">
            <v>Almería</v>
          </cell>
          <cell r="D98" t="str">
            <v>Plana</v>
          </cell>
          <cell r="E98" t="str">
            <v>I</v>
          </cell>
          <cell r="F98" t="str">
            <v>-</v>
          </cell>
          <cell r="G98">
            <v>539</v>
          </cell>
          <cell r="H98">
            <v>525.49019607843138</v>
          </cell>
          <cell r="I98" t="str">
            <v>-</v>
          </cell>
          <cell r="J98" t="str">
            <v>-</v>
          </cell>
          <cell r="K98" t="str">
            <v>-</v>
          </cell>
        </row>
        <row r="101">
          <cell r="B101" t="str">
            <v>LECHUGA</v>
          </cell>
          <cell r="C101" t="str">
            <v>Almeria</v>
          </cell>
          <cell r="D101" t="str">
            <v>Iceberg</v>
          </cell>
          <cell r="E101" t="str">
            <v>I</v>
          </cell>
          <cell r="F101" t="str">
            <v>400y+</v>
          </cell>
          <cell r="G101">
            <v>253.19693094629153</v>
          </cell>
          <cell r="H101" t="str">
            <v>-</v>
          </cell>
          <cell r="I101" t="str">
            <v>-</v>
          </cell>
          <cell r="J101" t="str">
            <v>-</v>
          </cell>
          <cell r="K101" t="str">
            <v>-</v>
          </cell>
        </row>
        <row r="102">
          <cell r="C102" t="str">
            <v>Murcia</v>
          </cell>
          <cell r="D102" t="str">
            <v>Iceberg</v>
          </cell>
          <cell r="E102" t="str">
            <v>I</v>
          </cell>
          <cell r="F102" t="str">
            <v>400y+</v>
          </cell>
          <cell r="G102">
            <v>222.5</v>
          </cell>
          <cell r="H102">
            <v>222.5</v>
          </cell>
          <cell r="I102">
            <v>222.5</v>
          </cell>
          <cell r="J102">
            <v>222.5</v>
          </cell>
          <cell r="K102">
            <v>222.5</v>
          </cell>
        </row>
        <row r="105">
          <cell r="B105" t="str">
            <v>PEPINO</v>
          </cell>
          <cell r="C105" t="str">
            <v>Almeria</v>
          </cell>
          <cell r="D105" t="str">
            <v>Liso</v>
          </cell>
          <cell r="E105" t="str">
            <v>I</v>
          </cell>
          <cell r="F105" t="str">
            <v>-</v>
          </cell>
          <cell r="G105">
            <v>153.63636363636363</v>
          </cell>
          <cell r="H105">
            <v>154.43795527780489</v>
          </cell>
          <cell r="I105" t="str">
            <v>-</v>
          </cell>
          <cell r="J105">
            <v>168.18181818181816</v>
          </cell>
          <cell r="K105">
            <v>172.72727272727272</v>
          </cell>
        </row>
        <row r="108">
          <cell r="B108" t="str">
            <v>PIMIENTO</v>
          </cell>
          <cell r="C108" t="str">
            <v>Almeria</v>
          </cell>
          <cell r="D108" t="str">
            <v>Alargado verde</v>
          </cell>
          <cell r="E108" t="str">
            <v>I</v>
          </cell>
          <cell r="F108" t="str">
            <v>40y+</v>
          </cell>
          <cell r="G108">
            <v>177.77777777777777</v>
          </cell>
          <cell r="H108">
            <v>173.85620915032681</v>
          </cell>
          <cell r="I108" t="str">
            <v>-</v>
          </cell>
          <cell r="J108" t="str">
            <v>-</v>
          </cell>
          <cell r="K108" t="str">
            <v>-</v>
          </cell>
        </row>
        <row r="111">
          <cell r="B111" t="str">
            <v>TOMATE</v>
          </cell>
          <cell r="C111" t="str">
            <v>Almeria</v>
          </cell>
          <cell r="D111" t="str">
            <v>Racimo</v>
          </cell>
          <cell r="E111" t="str">
            <v>I</v>
          </cell>
          <cell r="F111" t="str">
            <v>57-82</v>
          </cell>
          <cell r="G111">
            <v>105.04066863922584</v>
          </cell>
          <cell r="H111">
            <v>107.79592179858936</v>
          </cell>
          <cell r="I111" t="str">
            <v>-</v>
          </cell>
          <cell r="J111">
            <v>107.3402135944867</v>
          </cell>
          <cell r="K111">
            <v>108.45143909844489</v>
          </cell>
        </row>
        <row r="112">
          <cell r="C112" t="str">
            <v>Almeria</v>
          </cell>
          <cell r="D112" t="str">
            <v>Redondo</v>
          </cell>
          <cell r="E112" t="str">
            <v>I</v>
          </cell>
          <cell r="F112" t="str">
            <v>57-82</v>
          </cell>
          <cell r="G112">
            <v>96.648423961315999</v>
          </cell>
          <cell r="H112">
            <v>99.249821601245955</v>
          </cell>
          <cell r="I112">
            <v>101.96078431372548</v>
          </cell>
          <cell r="J112">
            <v>99.410383309988092</v>
          </cell>
          <cell r="K112">
            <v>99.289134190044535</v>
          </cell>
        </row>
        <row r="113">
          <cell r="C113" t="str">
            <v>Granada</v>
          </cell>
          <cell r="D113" t="str">
            <v>Cereza</v>
          </cell>
          <cell r="E113" t="str">
            <v>I</v>
          </cell>
          <cell r="F113" t="str">
            <v>-</v>
          </cell>
          <cell r="G113">
            <v>210</v>
          </cell>
          <cell r="H113">
            <v>210</v>
          </cell>
          <cell r="I113">
            <v>210</v>
          </cell>
          <cell r="J113">
            <v>210</v>
          </cell>
          <cell r="K113">
            <v>210</v>
          </cell>
        </row>
        <row r="114">
          <cell r="C114" t="str">
            <v>Murcia</v>
          </cell>
          <cell r="D114" t="str">
            <v>Cereza</v>
          </cell>
          <cell r="E114" t="str">
            <v>I</v>
          </cell>
          <cell r="F114" t="str">
            <v>-</v>
          </cell>
          <cell r="G114">
            <v>275</v>
          </cell>
          <cell r="H114">
            <v>275</v>
          </cell>
          <cell r="I114">
            <v>275</v>
          </cell>
          <cell r="J114">
            <v>275</v>
          </cell>
          <cell r="K114">
            <v>275</v>
          </cell>
        </row>
        <row r="115">
          <cell r="C115" t="str">
            <v>Murcia</v>
          </cell>
          <cell r="D115" t="str">
            <v>Redondo</v>
          </cell>
          <cell r="E115" t="str">
            <v>I</v>
          </cell>
          <cell r="F115" t="str">
            <v>57-82</v>
          </cell>
          <cell r="G115">
            <v>125.27777777777777</v>
          </cell>
          <cell r="H115">
            <v>125.27777777777777</v>
          </cell>
          <cell r="I115">
            <v>125.27777777777777</v>
          </cell>
          <cell r="J115">
            <v>125.27777777777777</v>
          </cell>
          <cell r="K115">
            <v>125.27777777777777</v>
          </cell>
        </row>
        <row r="118">
          <cell r="B118" t="str">
            <v>ZANAHORIA</v>
          </cell>
          <cell r="C118" t="str">
            <v>Cádiz</v>
          </cell>
          <cell r="D118" t="str">
            <v>-</v>
          </cell>
          <cell r="E118" t="str">
            <v>I</v>
          </cell>
          <cell r="F118" t="str">
            <v>-</v>
          </cell>
          <cell r="G118" t="str">
            <v>-</v>
          </cell>
          <cell r="H118" t="str">
            <v>-</v>
          </cell>
          <cell r="I118">
            <v>33.677419354838712</v>
          </cell>
          <cell r="J118" t="str">
            <v>-</v>
          </cell>
          <cell r="K118">
            <v>34.46153846153846</v>
          </cell>
        </row>
        <row r="123">
          <cell r="B123" t="str">
            <v>SALUDOS</v>
          </cell>
        </row>
        <row r="124">
          <cell r="B124" t="str">
            <v>SERVICIO DE PRECIOS Y SALARIOS AGRARIOS</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s://ec.europa.eu/agriculture/"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Documento_de_Microsoft_Word_97-20031.doc"/></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2.emf"/><Relationship Id="rId4" Type="http://schemas.openxmlformats.org/officeDocument/2006/relationships/oleObject" Target="../embeddings/Documento_de_Microsoft_Word_97-20032.doc"/></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workbookViewId="0"/>
  </sheetViews>
  <sheetFormatPr baseColWidth="10" defaultRowHeight="12.75"/>
  <cols>
    <col min="1" max="16384" width="11.42578125" style="621"/>
  </cols>
  <sheetData>
    <row r="1" spans="1:5">
      <c r="A1" s="621" t="s">
        <v>625</v>
      </c>
    </row>
    <row r="2" spans="1:5">
      <c r="A2" s="621" t="s">
        <v>626</v>
      </c>
    </row>
    <row r="3" spans="1:5">
      <c r="A3" s="621" t="s">
        <v>627</v>
      </c>
    </row>
    <row r="4" spans="1:5">
      <c r="A4" s="622" t="s">
        <v>628</v>
      </c>
      <c r="B4" s="622"/>
      <c r="C4" s="622"/>
      <c r="D4" s="622"/>
      <c r="E4" s="622"/>
    </row>
    <row r="5" spans="1:5">
      <c r="A5" s="622" t="s">
        <v>648</v>
      </c>
      <c r="B5" s="622"/>
      <c r="C5" s="622"/>
      <c r="D5" s="622"/>
      <c r="E5" s="622"/>
    </row>
    <row r="7" spans="1:5">
      <c r="A7" s="621" t="s">
        <v>629</v>
      </c>
    </row>
    <row r="8" spans="1:5">
      <c r="A8" s="622" t="s">
        <v>630</v>
      </c>
      <c r="B8" s="622"/>
      <c r="C8" s="622"/>
      <c r="D8" s="622"/>
      <c r="E8" s="622"/>
    </row>
    <row r="10" spans="1:5">
      <c r="A10" s="621" t="s">
        <v>631</v>
      </c>
    </row>
    <row r="11" spans="1:5">
      <c r="A11" s="621" t="s">
        <v>632</v>
      </c>
    </row>
    <row r="12" spans="1:5">
      <c r="A12" s="622" t="s">
        <v>649</v>
      </c>
      <c r="B12" s="622"/>
      <c r="C12" s="622"/>
      <c r="D12" s="622"/>
      <c r="E12" s="622"/>
    </row>
    <row r="13" spans="1:5">
      <c r="A13" s="622" t="s">
        <v>650</v>
      </c>
      <c r="B13" s="622"/>
      <c r="C13" s="622"/>
      <c r="D13" s="622"/>
      <c r="E13" s="622"/>
    </row>
    <row r="14" spans="1:5">
      <c r="A14" s="622" t="s">
        <v>651</v>
      </c>
      <c r="B14" s="622"/>
      <c r="C14" s="622"/>
      <c r="D14" s="622"/>
      <c r="E14" s="622"/>
    </row>
    <row r="15" spans="1:5">
      <c r="A15" s="622" t="s">
        <v>652</v>
      </c>
      <c r="B15" s="622"/>
      <c r="C15" s="622"/>
      <c r="D15" s="622"/>
      <c r="E15" s="622"/>
    </row>
    <row r="16" spans="1:5">
      <c r="A16" s="622" t="s">
        <v>653</v>
      </c>
      <c r="B16" s="622"/>
      <c r="C16" s="622"/>
      <c r="D16" s="622"/>
      <c r="E16" s="622"/>
    </row>
    <row r="17" spans="1:5">
      <c r="A17" s="621" t="s">
        <v>633</v>
      </c>
    </row>
    <row r="18" spans="1:5">
      <c r="A18" s="621" t="s">
        <v>634</v>
      </c>
    </row>
    <row r="19" spans="1:5">
      <c r="A19" s="622" t="s">
        <v>635</v>
      </c>
      <c r="B19" s="622"/>
      <c r="C19" s="622"/>
      <c r="D19" s="622"/>
      <c r="E19" s="622"/>
    </row>
    <row r="20" spans="1:5">
      <c r="A20" s="622" t="s">
        <v>654</v>
      </c>
      <c r="B20" s="622"/>
      <c r="C20" s="622"/>
      <c r="D20" s="622"/>
      <c r="E20" s="622"/>
    </row>
    <row r="21" spans="1:5">
      <c r="A21" s="621" t="s">
        <v>636</v>
      </c>
    </row>
    <row r="22" spans="1:5">
      <c r="A22" s="622" t="s">
        <v>637</v>
      </c>
      <c r="B22" s="622"/>
      <c r="C22" s="622"/>
      <c r="D22" s="622"/>
      <c r="E22" s="622"/>
    </row>
    <row r="23" spans="1:5">
      <c r="A23" s="622" t="s">
        <v>638</v>
      </c>
      <c r="B23" s="622"/>
      <c r="C23" s="622"/>
      <c r="D23" s="622"/>
      <c r="E23" s="622"/>
    </row>
    <row r="24" spans="1:5">
      <c r="A24" s="621" t="s">
        <v>639</v>
      </c>
    </row>
    <row r="25" spans="1:5">
      <c r="A25" s="621" t="s">
        <v>640</v>
      </c>
    </row>
    <row r="26" spans="1:5">
      <c r="A26" s="622" t="s">
        <v>655</v>
      </c>
      <c r="B26" s="622"/>
      <c r="C26" s="622"/>
      <c r="D26" s="622"/>
      <c r="E26" s="622"/>
    </row>
    <row r="27" spans="1:5">
      <c r="A27" s="622" t="s">
        <v>656</v>
      </c>
      <c r="B27" s="622"/>
      <c r="C27" s="622"/>
      <c r="D27" s="622"/>
      <c r="E27" s="622"/>
    </row>
    <row r="28" spans="1:5">
      <c r="A28" s="622" t="s">
        <v>657</v>
      </c>
      <c r="B28" s="622"/>
      <c r="C28" s="622"/>
      <c r="D28" s="622"/>
      <c r="E28" s="622"/>
    </row>
    <row r="29" spans="1:5">
      <c r="A29" s="621" t="s">
        <v>641</v>
      </c>
    </row>
    <row r="30" spans="1:5">
      <c r="A30" s="622" t="s">
        <v>642</v>
      </c>
      <c r="B30" s="622"/>
      <c r="C30" s="622"/>
      <c r="D30" s="622"/>
      <c r="E30" s="622"/>
    </row>
    <row r="31" spans="1:5">
      <c r="A31" s="621" t="s">
        <v>643</v>
      </c>
    </row>
    <row r="32" spans="1:5">
      <c r="A32" s="622" t="s">
        <v>644</v>
      </c>
      <c r="B32" s="622"/>
      <c r="C32" s="622"/>
      <c r="D32" s="622"/>
      <c r="E32" s="622"/>
    </row>
    <row r="33" spans="1:5">
      <c r="A33" s="622" t="s">
        <v>645</v>
      </c>
      <c r="B33" s="622"/>
      <c r="C33" s="622"/>
      <c r="D33" s="622"/>
      <c r="E33" s="622"/>
    </row>
    <row r="34" spans="1:5">
      <c r="A34" s="622" t="s">
        <v>646</v>
      </c>
      <c r="B34" s="622"/>
      <c r="C34" s="622"/>
      <c r="D34" s="622"/>
      <c r="E34" s="622"/>
    </row>
    <row r="35" spans="1:5">
      <c r="A35" s="622" t="s">
        <v>647</v>
      </c>
      <c r="B35" s="622"/>
      <c r="C35" s="622"/>
      <c r="D35" s="622"/>
      <c r="E35" s="622"/>
    </row>
  </sheetData>
  <hyperlinks>
    <hyperlink ref="A4:E4" location="'Pág. 4'!A1" display="1.1.1.         Precios Medios Nacionales de Cereales, Oleaginosas, Proteaginosas, Vinos y Aceites"/>
    <hyperlink ref="A5:E5" location="'Pág. 5'!A1" display="1.1.2.         Precios Medios Nacionales en Origen de Frutas y Hortalízas"/>
    <hyperlink ref="A8:E8" location="'Pág. 7'!A1" display="1.2.1.         Precios Medios Nacionales de Productos Ganaderos"/>
    <hyperlink ref="A12:E12" location="'Pág. 9'!A1" display="2.1.1.         Precios Medios en Mercados Representativos: Trigo"/>
    <hyperlink ref="A13:E13" location="'Pág. 10'!A1" display="2.1.2.         Precios Medios en Mercados Representativos: Cebada"/>
    <hyperlink ref="A14:E14" location="'Pág. 11'!A1" display="2.1.3.         Precios Medios en Mercados Representativos: Maíz y Arroz"/>
    <hyperlink ref="A15:E15" location="'Pág. 12'!A1" display="2.2.         PRECIOS MEDIOS EN MERCADOS REPRESENTATIVOS DE VINOS"/>
    <hyperlink ref="A16:E16" location="'Pág. 13'!A1" display="2.3.         PRECIOS MEDIOS EN MERCADOS REPRESENTATIVOS DE ACEITES"/>
    <hyperlink ref="A19:E19" location="'Pág. 14'!A1" display="3.1.1.         Precios de Producción de Frutas en el Mercado Interior: Precios diarios y Precios Medios Ponderados Semanales en mercados representativos"/>
    <hyperlink ref="A20:E20" location="'Pág. 15'!A1" display="3.1.2.         Precios de Producción de Frutas en el Mercado Interior: Precios diarios y Precios Medios Ponderados Semanales en mercados representativos"/>
    <hyperlink ref="A22:E22" location="'Pág. 16'!A1" display="3.2.1.         Precios de Producción de Productos Hortícolas en el Mercado Interior: Precios diarios y Precios Medios Ponderados Semanales en mercados"/>
    <hyperlink ref="A23:E23" location="'Pág. 17'!A1" display="3.2.2.         Precios de Producción de Productos Hortícolas en el Mercado Interior: Precios Medios Ponderados Semanales Nacionales"/>
    <hyperlink ref="A26:E26" location="'Pág. 18'!A1" display="4.1.1.         Precios Medios Nacionales de Canales de Bovino Pesado"/>
    <hyperlink ref="A27:E27" location="'Pág. 19'!A1" display="4.1.2.         Precios Medios Nacionales del Bovino Vivo"/>
    <hyperlink ref="A28:E28" location="'Pág. 19'!A1" display="4.1.3.         Precios Medios Nacionales de Otros Animales de la Especie Bovina"/>
    <hyperlink ref="A30:E30" location="'Pág. 19'!A1" display="4.2.1.         Precios Medios Nacionales de Canales de Ovino Frescas o Refrigeradas"/>
    <hyperlink ref="A32:E32" location="'Pág. 20'!A1" display="4.3.1.         Precios Medios de Canales de Porcino de Capa Blanca"/>
    <hyperlink ref="A33:E33" location="'Pág. 20'!A1" display="4.3.2.         Precios Medios en Mercados Representativos Provinciales de Porcino Cebado"/>
    <hyperlink ref="A34:E34" location="'Pág. 21'!A1" display="4.3.3.         Precios Medios de Porcino Precoz, Lechones y Otras Calidades"/>
    <hyperlink ref="A35:E35" location="'Pág. 21'!A1" display="4.3.4.         Precios Medios de Porcino: Tronco Ibérico"/>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63"/>
  <sheetViews>
    <sheetView showGridLines="0" zoomScaleNormal="100" zoomScaleSheetLayoutView="100" workbookViewId="0"/>
  </sheetViews>
  <sheetFormatPr baseColWidth="10" defaultColWidth="12.5703125" defaultRowHeight="15"/>
  <cols>
    <col min="1" max="1" width="2.7109375" style="309" customWidth="1"/>
    <col min="2" max="2" width="20.5703125" style="310" customWidth="1"/>
    <col min="3" max="3" width="12" style="310" bestFit="1" customWidth="1"/>
    <col min="4" max="4" width="35.42578125" style="310" bestFit="1" customWidth="1"/>
    <col min="5" max="5" width="8.140625" style="310" customWidth="1"/>
    <col min="6" max="6" width="18.140625" style="310" bestFit="1" customWidth="1"/>
    <col min="7" max="13" width="10.7109375" style="310" customWidth="1"/>
    <col min="14" max="14" width="14.7109375" style="310" customWidth="1"/>
    <col min="15" max="15" width="2.140625" style="311" customWidth="1"/>
    <col min="16" max="16" width="8.140625" style="311" customWidth="1"/>
    <col min="17" max="17" width="12.5703125" style="311"/>
    <col min="18" max="19" width="14.7109375" style="311" bestFit="1" customWidth="1"/>
    <col min="20" max="20" width="12.85546875" style="311" bestFit="1" customWidth="1"/>
    <col min="21" max="16384" width="12.5703125" style="311"/>
  </cols>
  <sheetData>
    <row r="1" spans="1:21" ht="11.25" customHeight="1"/>
    <row r="2" spans="1:21">
      <c r="J2" s="312"/>
      <c r="K2" s="312"/>
      <c r="L2" s="313"/>
      <c r="M2" s="313"/>
      <c r="N2" s="314"/>
      <c r="O2" s="315"/>
    </row>
    <row r="3" spans="1:21" ht="0.75" customHeight="1">
      <c r="J3" s="312"/>
      <c r="K3" s="312"/>
      <c r="L3" s="313"/>
      <c r="M3" s="313"/>
      <c r="N3" s="313"/>
      <c r="O3" s="315"/>
    </row>
    <row r="4" spans="1:21" ht="27" customHeight="1">
      <c r="B4" s="660" t="s">
        <v>263</v>
      </c>
      <c r="C4" s="660"/>
      <c r="D4" s="660"/>
      <c r="E4" s="660"/>
      <c r="F4" s="660"/>
      <c r="G4" s="660"/>
      <c r="H4" s="660"/>
      <c r="I4" s="660"/>
      <c r="J4" s="660"/>
      <c r="K4" s="660"/>
      <c r="L4" s="660"/>
      <c r="M4" s="660"/>
      <c r="N4" s="660"/>
      <c r="O4" s="316"/>
    </row>
    <row r="5" spans="1:21" ht="26.25" customHeight="1" thickBot="1">
      <c r="B5" s="661" t="s">
        <v>264</v>
      </c>
      <c r="C5" s="661"/>
      <c r="D5" s="661"/>
      <c r="E5" s="661"/>
      <c r="F5" s="661"/>
      <c r="G5" s="661"/>
      <c r="H5" s="661"/>
      <c r="I5" s="661"/>
      <c r="J5" s="661"/>
      <c r="K5" s="661"/>
      <c r="L5" s="661"/>
      <c r="M5" s="661"/>
      <c r="N5" s="661"/>
      <c r="O5" s="317"/>
    </row>
    <row r="6" spans="1:21" ht="24.75" customHeight="1">
      <c r="B6" s="662" t="s">
        <v>265</v>
      </c>
      <c r="C6" s="663"/>
      <c r="D6" s="663"/>
      <c r="E6" s="663"/>
      <c r="F6" s="663"/>
      <c r="G6" s="663"/>
      <c r="H6" s="663"/>
      <c r="I6" s="663"/>
      <c r="J6" s="663"/>
      <c r="K6" s="663"/>
      <c r="L6" s="663"/>
      <c r="M6" s="663"/>
      <c r="N6" s="664"/>
      <c r="O6" s="317"/>
    </row>
    <row r="7" spans="1:21" ht="19.5" customHeight="1" thickBot="1">
      <c r="B7" s="665" t="s">
        <v>266</v>
      </c>
      <c r="C7" s="666"/>
      <c r="D7" s="666"/>
      <c r="E7" s="666"/>
      <c r="F7" s="666"/>
      <c r="G7" s="666"/>
      <c r="H7" s="666"/>
      <c r="I7" s="666"/>
      <c r="J7" s="666"/>
      <c r="K7" s="666"/>
      <c r="L7" s="666"/>
      <c r="M7" s="666"/>
      <c r="N7" s="667"/>
      <c r="O7" s="317"/>
      <c r="Q7" s="310"/>
    </row>
    <row r="8" spans="1:21" ht="16.5" customHeight="1">
      <c r="B8" s="668" t="s">
        <v>267</v>
      </c>
      <c r="C8" s="668"/>
      <c r="D8" s="668"/>
      <c r="E8" s="668"/>
      <c r="F8" s="668"/>
      <c r="G8" s="668"/>
      <c r="H8" s="668"/>
      <c r="I8" s="668"/>
      <c r="J8" s="668"/>
      <c r="K8" s="668"/>
      <c r="L8" s="668"/>
      <c r="M8" s="668"/>
      <c r="N8" s="668"/>
      <c r="O8" s="317"/>
    </row>
    <row r="9" spans="1:21" s="320" customFormat="1" ht="12" customHeight="1">
      <c r="A9" s="318"/>
      <c r="B9" s="319"/>
      <c r="C9" s="319"/>
      <c r="D9" s="319"/>
      <c r="E9" s="319"/>
      <c r="F9" s="319"/>
      <c r="G9" s="319"/>
      <c r="H9" s="319"/>
      <c r="I9" s="319"/>
      <c r="J9" s="319"/>
      <c r="K9" s="319"/>
      <c r="L9" s="319"/>
      <c r="M9" s="319"/>
      <c r="N9" s="319"/>
      <c r="O9" s="317"/>
    </row>
    <row r="10" spans="1:21" s="320" customFormat="1" ht="24.75" customHeight="1">
      <c r="A10" s="318"/>
      <c r="B10" s="321" t="s">
        <v>268</v>
      </c>
      <c r="C10" s="321"/>
      <c r="D10" s="321"/>
      <c r="E10" s="321"/>
      <c r="F10" s="321"/>
      <c r="G10" s="321"/>
      <c r="H10" s="321"/>
      <c r="I10" s="321"/>
      <c r="J10" s="321"/>
      <c r="K10" s="321"/>
      <c r="L10" s="321"/>
      <c r="M10" s="321"/>
      <c r="N10" s="321"/>
      <c r="O10" s="317"/>
    </row>
    <row r="11" spans="1:21" ht="6" customHeight="1" thickBot="1">
      <c r="B11" s="322"/>
      <c r="C11" s="322"/>
      <c r="D11" s="322"/>
      <c r="E11" s="322"/>
      <c r="F11" s="322"/>
      <c r="G11" s="322"/>
      <c r="H11" s="322"/>
      <c r="I11" s="322"/>
      <c r="J11" s="322"/>
      <c r="K11" s="322"/>
      <c r="L11" s="322"/>
      <c r="M11" s="322"/>
      <c r="N11" s="322"/>
      <c r="O11" s="323"/>
    </row>
    <row r="12" spans="1:21" ht="25.9" customHeight="1">
      <c r="B12" s="324" t="s">
        <v>213</v>
      </c>
      <c r="C12" s="325" t="s">
        <v>269</v>
      </c>
      <c r="D12" s="326" t="s">
        <v>270</v>
      </c>
      <c r="E12" s="325" t="s">
        <v>271</v>
      </c>
      <c r="F12" s="326" t="s">
        <v>272</v>
      </c>
      <c r="G12" s="327" t="s">
        <v>255</v>
      </c>
      <c r="H12" s="328"/>
      <c r="I12" s="329"/>
      <c r="J12" s="328" t="s">
        <v>273</v>
      </c>
      <c r="K12" s="328"/>
      <c r="L12" s="330"/>
      <c r="M12" s="330"/>
      <c r="N12" s="331"/>
      <c r="O12" s="332"/>
      <c r="U12" s="310"/>
    </row>
    <row r="13" spans="1:21" ht="19.7" customHeight="1">
      <c r="B13" s="333"/>
      <c r="C13" s="334"/>
      <c r="D13" s="335" t="s">
        <v>274</v>
      </c>
      <c r="E13" s="334"/>
      <c r="F13" s="335"/>
      <c r="G13" s="336">
        <v>44151</v>
      </c>
      <c r="H13" s="336">
        <v>44152</v>
      </c>
      <c r="I13" s="336">
        <v>44153</v>
      </c>
      <c r="J13" s="336">
        <v>44154</v>
      </c>
      <c r="K13" s="336">
        <v>44155</v>
      </c>
      <c r="L13" s="336">
        <v>44156</v>
      </c>
      <c r="M13" s="337">
        <v>44157</v>
      </c>
      <c r="N13" s="338" t="s">
        <v>275</v>
      </c>
      <c r="O13" s="339"/>
    </row>
    <row r="14" spans="1:21" s="349" customFormat="1" ht="20.100000000000001" customHeight="1">
      <c r="A14" s="309"/>
      <c r="B14" s="340" t="s">
        <v>276</v>
      </c>
      <c r="C14" s="341" t="s">
        <v>277</v>
      </c>
      <c r="D14" s="341" t="s">
        <v>278</v>
      </c>
      <c r="E14" s="341" t="s">
        <v>279</v>
      </c>
      <c r="F14" s="341" t="s">
        <v>280</v>
      </c>
      <c r="G14" s="342">
        <v>69.31</v>
      </c>
      <c r="H14" s="342">
        <v>68.98</v>
      </c>
      <c r="I14" s="342">
        <v>66.709999999999994</v>
      </c>
      <c r="J14" s="342">
        <v>68.59</v>
      </c>
      <c r="K14" s="343">
        <v>68.7</v>
      </c>
      <c r="L14" s="343">
        <v>64.58</v>
      </c>
      <c r="M14" s="344" t="s">
        <v>281</v>
      </c>
      <c r="N14" s="345">
        <v>68.12</v>
      </c>
      <c r="O14" s="346"/>
      <c r="P14" s="347"/>
      <c r="Q14" s="348"/>
    </row>
    <row r="15" spans="1:21" s="349" customFormat="1" ht="20.100000000000001" customHeight="1">
      <c r="A15" s="309"/>
      <c r="B15" s="340"/>
      <c r="C15" s="341" t="s">
        <v>282</v>
      </c>
      <c r="D15" s="341" t="s">
        <v>278</v>
      </c>
      <c r="E15" s="341" t="s">
        <v>279</v>
      </c>
      <c r="F15" s="341" t="s">
        <v>280</v>
      </c>
      <c r="G15" s="342">
        <v>76.8</v>
      </c>
      <c r="H15" s="342">
        <v>75.7</v>
      </c>
      <c r="I15" s="342">
        <v>73.16</v>
      </c>
      <c r="J15" s="342">
        <v>72.55</v>
      </c>
      <c r="K15" s="343">
        <v>73.97</v>
      </c>
      <c r="L15" s="343">
        <v>73.02</v>
      </c>
      <c r="M15" s="344">
        <v>95.66</v>
      </c>
      <c r="N15" s="345">
        <v>74.42</v>
      </c>
      <c r="O15" s="346"/>
      <c r="P15" s="347"/>
      <c r="Q15" s="348"/>
    </row>
    <row r="16" spans="1:21" s="349" customFormat="1" ht="20.100000000000001" customHeight="1">
      <c r="A16" s="309"/>
      <c r="B16" s="350"/>
      <c r="C16" s="341" t="s">
        <v>283</v>
      </c>
      <c r="D16" s="341" t="s">
        <v>284</v>
      </c>
      <c r="E16" s="341" t="s">
        <v>279</v>
      </c>
      <c r="F16" s="341" t="s">
        <v>280</v>
      </c>
      <c r="G16" s="342">
        <v>68.81</v>
      </c>
      <c r="H16" s="342">
        <v>68.81</v>
      </c>
      <c r="I16" s="342">
        <v>68.81</v>
      </c>
      <c r="J16" s="342">
        <v>68.81</v>
      </c>
      <c r="K16" s="343">
        <v>68.81</v>
      </c>
      <c r="L16" s="343" t="s">
        <v>281</v>
      </c>
      <c r="M16" s="344" t="s">
        <v>281</v>
      </c>
      <c r="N16" s="345">
        <v>68.81</v>
      </c>
      <c r="O16" s="346"/>
      <c r="P16" s="347"/>
      <c r="Q16" s="348"/>
    </row>
    <row r="17" spans="1:17" s="349" customFormat="1" ht="20.100000000000001" customHeight="1">
      <c r="A17" s="309"/>
      <c r="B17" s="340" t="s">
        <v>285</v>
      </c>
      <c r="C17" s="341" t="s">
        <v>286</v>
      </c>
      <c r="D17" s="341" t="s">
        <v>287</v>
      </c>
      <c r="E17" s="341" t="s">
        <v>279</v>
      </c>
      <c r="F17" s="341" t="s">
        <v>288</v>
      </c>
      <c r="G17" s="342">
        <v>80.89</v>
      </c>
      <c r="H17" s="342">
        <v>80.42</v>
      </c>
      <c r="I17" s="342">
        <v>81.31</v>
      </c>
      <c r="J17" s="342">
        <v>82.29</v>
      </c>
      <c r="K17" s="343">
        <v>81.34</v>
      </c>
      <c r="L17" s="343" t="s">
        <v>281</v>
      </c>
      <c r="M17" s="344" t="s">
        <v>281</v>
      </c>
      <c r="N17" s="345">
        <v>81.23</v>
      </c>
      <c r="O17" s="346"/>
      <c r="P17" s="347"/>
      <c r="Q17" s="348"/>
    </row>
    <row r="18" spans="1:17" s="349" customFormat="1" ht="20.100000000000001" customHeight="1">
      <c r="A18" s="309"/>
      <c r="B18" s="340"/>
      <c r="C18" s="341" t="s">
        <v>289</v>
      </c>
      <c r="D18" s="341" t="s">
        <v>287</v>
      </c>
      <c r="E18" s="341" t="s">
        <v>279</v>
      </c>
      <c r="F18" s="341" t="s">
        <v>288</v>
      </c>
      <c r="G18" s="342">
        <v>94</v>
      </c>
      <c r="H18" s="342">
        <v>90</v>
      </c>
      <c r="I18" s="342">
        <v>94</v>
      </c>
      <c r="J18" s="342">
        <v>91</v>
      </c>
      <c r="K18" s="343">
        <v>90</v>
      </c>
      <c r="L18" s="343" t="s">
        <v>281</v>
      </c>
      <c r="M18" s="344" t="s">
        <v>281</v>
      </c>
      <c r="N18" s="345">
        <v>91.81</v>
      </c>
      <c r="O18" s="346"/>
      <c r="P18" s="347"/>
      <c r="Q18" s="348"/>
    </row>
    <row r="19" spans="1:17" s="349" customFormat="1" ht="20.100000000000001" customHeight="1">
      <c r="A19" s="309"/>
      <c r="B19" s="340"/>
      <c r="C19" s="341" t="s">
        <v>290</v>
      </c>
      <c r="D19" s="341" t="s">
        <v>287</v>
      </c>
      <c r="E19" s="341" t="s">
        <v>279</v>
      </c>
      <c r="F19" s="341" t="s">
        <v>288</v>
      </c>
      <c r="G19" s="342">
        <v>86</v>
      </c>
      <c r="H19" s="342">
        <v>85</v>
      </c>
      <c r="I19" s="342">
        <v>86</v>
      </c>
      <c r="J19" s="342">
        <v>84</v>
      </c>
      <c r="K19" s="343">
        <v>85</v>
      </c>
      <c r="L19" s="343" t="s">
        <v>281</v>
      </c>
      <c r="M19" s="344" t="s">
        <v>281</v>
      </c>
      <c r="N19" s="345">
        <v>85.21</v>
      </c>
      <c r="O19" s="346"/>
      <c r="P19" s="347"/>
      <c r="Q19" s="348"/>
    </row>
    <row r="20" spans="1:17" s="349" customFormat="1" ht="20.100000000000001" customHeight="1">
      <c r="A20" s="309"/>
      <c r="B20" s="350"/>
      <c r="C20" s="341" t="s">
        <v>286</v>
      </c>
      <c r="D20" s="341" t="s">
        <v>291</v>
      </c>
      <c r="E20" s="341" t="s">
        <v>279</v>
      </c>
      <c r="F20" s="341" t="s">
        <v>288</v>
      </c>
      <c r="G20" s="342">
        <v>45</v>
      </c>
      <c r="H20" s="342">
        <v>45</v>
      </c>
      <c r="I20" s="342">
        <v>45</v>
      </c>
      <c r="J20" s="342">
        <v>45</v>
      </c>
      <c r="K20" s="343">
        <v>45</v>
      </c>
      <c r="L20" s="343" t="s">
        <v>281</v>
      </c>
      <c r="M20" s="344" t="s">
        <v>281</v>
      </c>
      <c r="N20" s="345">
        <v>45</v>
      </c>
      <c r="O20" s="346"/>
      <c r="P20" s="347"/>
      <c r="Q20" s="348"/>
    </row>
    <row r="21" spans="1:17" s="349" customFormat="1" ht="20.100000000000001" customHeight="1">
      <c r="A21" s="309"/>
      <c r="B21" s="351" t="s">
        <v>292</v>
      </c>
      <c r="C21" s="341" t="s">
        <v>282</v>
      </c>
      <c r="D21" s="341" t="s">
        <v>293</v>
      </c>
      <c r="E21" s="341" t="s">
        <v>279</v>
      </c>
      <c r="F21" s="341" t="s">
        <v>294</v>
      </c>
      <c r="G21" s="342">
        <v>109.56</v>
      </c>
      <c r="H21" s="342">
        <v>76.92</v>
      </c>
      <c r="I21" s="342">
        <v>109.56</v>
      </c>
      <c r="J21" s="342">
        <v>109.33</v>
      </c>
      <c r="K21" s="343">
        <v>115.11</v>
      </c>
      <c r="L21" s="343" t="s">
        <v>281</v>
      </c>
      <c r="M21" s="344" t="s">
        <v>281</v>
      </c>
      <c r="N21" s="345">
        <v>79.44</v>
      </c>
      <c r="O21" s="346"/>
      <c r="P21" s="347"/>
      <c r="Q21" s="348"/>
    </row>
    <row r="22" spans="1:17" s="349" customFormat="1" ht="20.100000000000001" customHeight="1">
      <c r="A22" s="309"/>
      <c r="B22" s="340" t="s">
        <v>295</v>
      </c>
      <c r="C22" s="352" t="s">
        <v>286</v>
      </c>
      <c r="D22" s="352" t="s">
        <v>296</v>
      </c>
      <c r="E22" s="352" t="s">
        <v>279</v>
      </c>
      <c r="F22" s="352" t="s">
        <v>297</v>
      </c>
      <c r="G22" s="342">
        <v>49.91</v>
      </c>
      <c r="H22" s="342">
        <v>54.21</v>
      </c>
      <c r="I22" s="342">
        <v>49.47</v>
      </c>
      <c r="J22" s="342">
        <v>49.47</v>
      </c>
      <c r="K22" s="343">
        <v>49.47</v>
      </c>
      <c r="L22" s="343" t="s">
        <v>281</v>
      </c>
      <c r="M22" s="344" t="s">
        <v>281</v>
      </c>
      <c r="N22" s="345">
        <v>50.45</v>
      </c>
      <c r="O22" s="346"/>
      <c r="P22" s="347"/>
      <c r="Q22" s="348"/>
    </row>
    <row r="23" spans="1:17" s="349" customFormat="1" ht="20.100000000000001" customHeight="1">
      <c r="A23" s="309"/>
      <c r="B23" s="340"/>
      <c r="C23" s="341" t="s">
        <v>277</v>
      </c>
      <c r="D23" s="341" t="s">
        <v>296</v>
      </c>
      <c r="E23" s="341" t="s">
        <v>279</v>
      </c>
      <c r="F23" s="341" t="s">
        <v>297</v>
      </c>
      <c r="G23" s="342">
        <v>58.7</v>
      </c>
      <c r="H23" s="342">
        <v>50.82</v>
      </c>
      <c r="I23" s="342">
        <v>50.61</v>
      </c>
      <c r="J23" s="342">
        <v>52.92</v>
      </c>
      <c r="K23" s="343">
        <v>56.84</v>
      </c>
      <c r="L23" s="343" t="s">
        <v>281</v>
      </c>
      <c r="M23" s="344" t="s">
        <v>281</v>
      </c>
      <c r="N23" s="345">
        <v>54.31</v>
      </c>
      <c r="O23" s="346"/>
      <c r="P23" s="347"/>
      <c r="Q23" s="348"/>
    </row>
    <row r="24" spans="1:17" s="349" customFormat="1" ht="20.100000000000001" customHeight="1">
      <c r="A24" s="309"/>
      <c r="B24" s="340"/>
      <c r="C24" s="341" t="s">
        <v>298</v>
      </c>
      <c r="D24" s="341" t="s">
        <v>296</v>
      </c>
      <c r="E24" s="341" t="s">
        <v>279</v>
      </c>
      <c r="F24" s="341" t="s">
        <v>297</v>
      </c>
      <c r="G24" s="342">
        <v>60</v>
      </c>
      <c r="H24" s="342">
        <v>60</v>
      </c>
      <c r="I24" s="342">
        <v>60</v>
      </c>
      <c r="J24" s="342">
        <v>60</v>
      </c>
      <c r="K24" s="343">
        <v>60</v>
      </c>
      <c r="L24" s="343" t="s">
        <v>281</v>
      </c>
      <c r="M24" s="344" t="s">
        <v>281</v>
      </c>
      <c r="N24" s="345">
        <v>60</v>
      </c>
      <c r="O24" s="346"/>
      <c r="P24" s="347"/>
      <c r="Q24" s="348"/>
    </row>
    <row r="25" spans="1:17" s="349" customFormat="1" ht="20.100000000000001" customHeight="1">
      <c r="A25" s="309"/>
      <c r="B25" s="340"/>
      <c r="C25" s="341" t="s">
        <v>282</v>
      </c>
      <c r="D25" s="341" t="s">
        <v>296</v>
      </c>
      <c r="E25" s="341" t="s">
        <v>279</v>
      </c>
      <c r="F25" s="341" t="s">
        <v>297</v>
      </c>
      <c r="G25" s="342">
        <v>60.58</v>
      </c>
      <c r="H25" s="342">
        <v>63.33</v>
      </c>
      <c r="I25" s="342">
        <v>54.54</v>
      </c>
      <c r="J25" s="342">
        <v>60.6</v>
      </c>
      <c r="K25" s="343">
        <v>58.66</v>
      </c>
      <c r="L25" s="343" t="s">
        <v>281</v>
      </c>
      <c r="M25" s="344">
        <v>65.37</v>
      </c>
      <c r="N25" s="345">
        <v>60.17</v>
      </c>
      <c r="O25" s="346"/>
      <c r="P25" s="347"/>
      <c r="Q25" s="348"/>
    </row>
    <row r="26" spans="1:17" s="349" customFormat="1" ht="20.100000000000001" customHeight="1">
      <c r="A26" s="309"/>
      <c r="B26" s="340"/>
      <c r="C26" s="341" t="s">
        <v>277</v>
      </c>
      <c r="D26" s="341" t="s">
        <v>299</v>
      </c>
      <c r="E26" s="341" t="s">
        <v>279</v>
      </c>
      <c r="F26" s="341" t="s">
        <v>297</v>
      </c>
      <c r="G26" s="342">
        <v>70</v>
      </c>
      <c r="H26" s="342">
        <v>70</v>
      </c>
      <c r="I26" s="342">
        <v>70</v>
      </c>
      <c r="J26" s="342">
        <v>70</v>
      </c>
      <c r="K26" s="343">
        <v>70</v>
      </c>
      <c r="L26" s="343" t="s">
        <v>281</v>
      </c>
      <c r="M26" s="344" t="s">
        <v>281</v>
      </c>
      <c r="N26" s="345">
        <v>70</v>
      </c>
      <c r="O26" s="346"/>
      <c r="P26" s="347"/>
      <c r="Q26" s="348"/>
    </row>
    <row r="27" spans="1:17" s="349" customFormat="1" ht="20.100000000000001" customHeight="1">
      <c r="A27" s="309"/>
      <c r="B27" s="350"/>
      <c r="C27" s="341" t="s">
        <v>282</v>
      </c>
      <c r="D27" s="341" t="s">
        <v>299</v>
      </c>
      <c r="E27" s="341" t="s">
        <v>279</v>
      </c>
      <c r="F27" s="341" t="s">
        <v>297</v>
      </c>
      <c r="G27" s="342">
        <v>67.98</v>
      </c>
      <c r="H27" s="342">
        <v>67.98</v>
      </c>
      <c r="I27" s="342">
        <v>67.98</v>
      </c>
      <c r="J27" s="342">
        <v>67.98</v>
      </c>
      <c r="K27" s="343">
        <v>67.98</v>
      </c>
      <c r="L27" s="343" t="s">
        <v>281</v>
      </c>
      <c r="M27" s="344" t="s">
        <v>281</v>
      </c>
      <c r="N27" s="345">
        <v>67.98</v>
      </c>
      <c r="O27" s="346"/>
      <c r="P27" s="347"/>
      <c r="Q27" s="348"/>
    </row>
    <row r="28" spans="1:17" s="349" customFormat="1" ht="20.100000000000001" customHeight="1">
      <c r="A28" s="309"/>
      <c r="B28" s="340" t="s">
        <v>300</v>
      </c>
      <c r="C28" s="341" t="s">
        <v>282</v>
      </c>
      <c r="D28" s="341" t="s">
        <v>301</v>
      </c>
      <c r="E28" s="341" t="s">
        <v>279</v>
      </c>
      <c r="F28" s="341" t="s">
        <v>280</v>
      </c>
      <c r="G28" s="342">
        <v>84.96</v>
      </c>
      <c r="H28" s="342">
        <v>85.53</v>
      </c>
      <c r="I28" s="342">
        <v>85.53</v>
      </c>
      <c r="J28" s="342">
        <v>85.53</v>
      </c>
      <c r="K28" s="343">
        <v>85.53</v>
      </c>
      <c r="L28" s="343" t="s">
        <v>281</v>
      </c>
      <c r="M28" s="344" t="s">
        <v>281</v>
      </c>
      <c r="N28" s="345">
        <v>85.34</v>
      </c>
      <c r="O28" s="346"/>
      <c r="P28" s="347"/>
      <c r="Q28" s="348"/>
    </row>
    <row r="29" spans="1:17" s="349" customFormat="1" ht="20.100000000000001" customHeight="1" thickBot="1">
      <c r="A29" s="309"/>
      <c r="B29" s="353"/>
      <c r="C29" s="354" t="s">
        <v>282</v>
      </c>
      <c r="D29" s="354" t="s">
        <v>302</v>
      </c>
      <c r="E29" s="354" t="s">
        <v>279</v>
      </c>
      <c r="F29" s="354" t="s">
        <v>280</v>
      </c>
      <c r="G29" s="355">
        <v>65.069999999999993</v>
      </c>
      <c r="H29" s="355">
        <v>64.760000000000005</v>
      </c>
      <c r="I29" s="355">
        <v>65.12</v>
      </c>
      <c r="J29" s="355">
        <v>64.83</v>
      </c>
      <c r="K29" s="355">
        <v>65</v>
      </c>
      <c r="L29" s="355">
        <v>65.83</v>
      </c>
      <c r="M29" s="356" t="s">
        <v>281</v>
      </c>
      <c r="N29" s="357">
        <v>64.989999999999995</v>
      </c>
      <c r="O29" s="347"/>
      <c r="P29" s="347"/>
      <c r="Q29" s="348"/>
    </row>
    <row r="30" spans="1:17" s="362" customFormat="1" ht="24.95" customHeight="1">
      <c r="A30" s="358"/>
      <c r="B30" s="359"/>
      <c r="C30" s="312"/>
      <c r="D30" s="359"/>
      <c r="E30" s="312"/>
      <c r="F30" s="312"/>
      <c r="G30" s="312"/>
      <c r="H30" s="312"/>
      <c r="I30" s="312"/>
      <c r="J30" s="312"/>
      <c r="K30" s="312"/>
      <c r="L30" s="312"/>
      <c r="M30" s="312"/>
      <c r="N30" s="312"/>
      <c r="O30" s="360"/>
      <c r="P30" s="361"/>
      <c r="Q30" s="360"/>
    </row>
    <row r="31" spans="1:17" ht="15" customHeight="1">
      <c r="B31" s="321" t="s">
        <v>303</v>
      </c>
      <c r="C31" s="321"/>
      <c r="D31" s="321"/>
      <c r="E31" s="321"/>
      <c r="F31" s="321"/>
      <c r="G31" s="321"/>
      <c r="H31" s="321"/>
      <c r="I31" s="321"/>
      <c r="J31" s="321"/>
      <c r="K31" s="321"/>
      <c r="L31" s="321"/>
      <c r="M31" s="321"/>
      <c r="N31" s="321"/>
      <c r="O31" s="323"/>
      <c r="Q31" s="360"/>
    </row>
    <row r="32" spans="1:17" ht="4.5" customHeight="1" thickBot="1">
      <c r="B32" s="319"/>
      <c r="C32" s="363"/>
      <c r="D32" s="363"/>
      <c r="E32" s="363"/>
      <c r="F32" s="363"/>
      <c r="G32" s="363"/>
      <c r="H32" s="363"/>
      <c r="I32" s="363"/>
      <c r="J32" s="363"/>
      <c r="K32" s="363"/>
      <c r="L32" s="363"/>
      <c r="M32" s="363"/>
      <c r="N32" s="363"/>
      <c r="O32" s="364"/>
      <c r="Q32" s="360"/>
    </row>
    <row r="33" spans="1:17" ht="27" customHeight="1">
      <c r="B33" s="324" t="s">
        <v>213</v>
      </c>
      <c r="C33" s="325" t="s">
        <v>269</v>
      </c>
      <c r="D33" s="326" t="s">
        <v>270</v>
      </c>
      <c r="E33" s="325" t="s">
        <v>271</v>
      </c>
      <c r="F33" s="326" t="s">
        <v>272</v>
      </c>
      <c r="G33" s="365" t="s">
        <v>255</v>
      </c>
      <c r="H33" s="330"/>
      <c r="I33" s="366"/>
      <c r="J33" s="330" t="s">
        <v>273</v>
      </c>
      <c r="K33" s="330"/>
      <c r="L33" s="330"/>
      <c r="M33" s="330"/>
      <c r="N33" s="331"/>
      <c r="O33" s="332"/>
      <c r="Q33" s="360"/>
    </row>
    <row r="34" spans="1:17" s="349" customFormat="1" ht="20.100000000000001" customHeight="1">
      <c r="A34" s="309"/>
      <c r="B34" s="333"/>
      <c r="C34" s="334"/>
      <c r="D34" s="335" t="s">
        <v>274</v>
      </c>
      <c r="E34" s="334"/>
      <c r="F34" s="335"/>
      <c r="G34" s="336">
        <v>44151</v>
      </c>
      <c r="H34" s="336">
        <v>44152</v>
      </c>
      <c r="I34" s="336">
        <v>44153</v>
      </c>
      <c r="J34" s="336">
        <v>44154</v>
      </c>
      <c r="K34" s="336">
        <v>44155</v>
      </c>
      <c r="L34" s="336">
        <v>44156</v>
      </c>
      <c r="M34" s="337">
        <v>44157</v>
      </c>
      <c r="N34" s="338" t="s">
        <v>275</v>
      </c>
      <c r="O34" s="346"/>
      <c r="P34" s="347"/>
      <c r="Q34" s="348"/>
    </row>
    <row r="35" spans="1:17" s="349" customFormat="1" ht="20.100000000000001" customHeight="1">
      <c r="A35" s="309"/>
      <c r="B35" s="340" t="s">
        <v>304</v>
      </c>
      <c r="C35" s="341" t="s">
        <v>305</v>
      </c>
      <c r="D35" s="341" t="s">
        <v>306</v>
      </c>
      <c r="E35" s="341" t="s">
        <v>279</v>
      </c>
      <c r="F35" s="341" t="s">
        <v>307</v>
      </c>
      <c r="G35" s="342">
        <v>111.5</v>
      </c>
      <c r="H35" s="342">
        <v>111.5</v>
      </c>
      <c r="I35" s="342">
        <v>111.5</v>
      </c>
      <c r="J35" s="342" t="s">
        <v>281</v>
      </c>
      <c r="K35" s="343">
        <v>111.5</v>
      </c>
      <c r="L35" s="343" t="s">
        <v>281</v>
      </c>
      <c r="M35" s="344" t="s">
        <v>281</v>
      </c>
      <c r="N35" s="345">
        <v>111.5</v>
      </c>
      <c r="O35" s="346"/>
      <c r="P35" s="347"/>
      <c r="Q35" s="348"/>
    </row>
    <row r="36" spans="1:17" s="349" customFormat="1" ht="20.100000000000001" customHeight="1">
      <c r="A36" s="309"/>
      <c r="B36" s="340"/>
      <c r="C36" s="341" t="s">
        <v>308</v>
      </c>
      <c r="D36" s="341" t="s">
        <v>309</v>
      </c>
      <c r="E36" s="341" t="s">
        <v>279</v>
      </c>
      <c r="F36" s="341" t="s">
        <v>307</v>
      </c>
      <c r="G36" s="342">
        <v>75.45</v>
      </c>
      <c r="H36" s="342">
        <v>75.7</v>
      </c>
      <c r="I36" s="342">
        <v>77.180000000000007</v>
      </c>
      <c r="J36" s="342">
        <v>76.94</v>
      </c>
      <c r="K36" s="343">
        <v>76.38</v>
      </c>
      <c r="L36" s="343" t="s">
        <v>281</v>
      </c>
      <c r="M36" s="344" t="s">
        <v>281</v>
      </c>
      <c r="N36" s="345">
        <v>76.34</v>
      </c>
      <c r="O36" s="346"/>
      <c r="P36" s="347"/>
      <c r="Q36" s="348"/>
    </row>
    <row r="37" spans="1:17" s="349" customFormat="1" ht="20.100000000000001" customHeight="1">
      <c r="A37" s="309"/>
      <c r="B37" s="340"/>
      <c r="C37" s="341" t="s">
        <v>305</v>
      </c>
      <c r="D37" s="341" t="s">
        <v>309</v>
      </c>
      <c r="E37" s="341" t="s">
        <v>279</v>
      </c>
      <c r="F37" s="341" t="s">
        <v>307</v>
      </c>
      <c r="G37" s="342">
        <v>91.96</v>
      </c>
      <c r="H37" s="342">
        <v>95.85</v>
      </c>
      <c r="I37" s="342">
        <v>96.89</v>
      </c>
      <c r="J37" s="342">
        <v>88.94</v>
      </c>
      <c r="K37" s="343">
        <v>97.54</v>
      </c>
      <c r="L37" s="343" t="s">
        <v>281</v>
      </c>
      <c r="M37" s="344" t="s">
        <v>281</v>
      </c>
      <c r="N37" s="345">
        <v>95.37</v>
      </c>
      <c r="O37" s="346"/>
      <c r="P37" s="347"/>
      <c r="Q37" s="348"/>
    </row>
    <row r="38" spans="1:17" s="349" customFormat="1" ht="20.100000000000001" customHeight="1">
      <c r="A38" s="309"/>
      <c r="B38" s="340"/>
      <c r="C38" s="341" t="s">
        <v>308</v>
      </c>
      <c r="D38" s="341" t="s">
        <v>310</v>
      </c>
      <c r="E38" s="341" t="s">
        <v>279</v>
      </c>
      <c r="F38" s="341" t="s">
        <v>307</v>
      </c>
      <c r="G38" s="342">
        <v>62.5</v>
      </c>
      <c r="H38" s="342">
        <v>62.5</v>
      </c>
      <c r="I38" s="342">
        <v>62.5</v>
      </c>
      <c r="J38" s="342">
        <v>62.5</v>
      </c>
      <c r="K38" s="343">
        <v>62.5</v>
      </c>
      <c r="L38" s="343" t="s">
        <v>281</v>
      </c>
      <c r="M38" s="344" t="s">
        <v>281</v>
      </c>
      <c r="N38" s="345">
        <v>62.5</v>
      </c>
      <c r="O38" s="346"/>
      <c r="P38" s="347"/>
      <c r="Q38" s="348"/>
    </row>
    <row r="39" spans="1:17" s="349" customFormat="1" ht="20.100000000000001" customHeight="1">
      <c r="A39" s="309"/>
      <c r="B39" s="340"/>
      <c r="C39" s="341" t="s">
        <v>305</v>
      </c>
      <c r="D39" s="341" t="s">
        <v>310</v>
      </c>
      <c r="E39" s="341" t="s">
        <v>279</v>
      </c>
      <c r="F39" s="341" t="s">
        <v>307</v>
      </c>
      <c r="G39" s="342">
        <v>82.6</v>
      </c>
      <c r="H39" s="342">
        <v>85</v>
      </c>
      <c r="I39" s="342">
        <v>85</v>
      </c>
      <c r="J39" s="342">
        <v>81.819999999999993</v>
      </c>
      <c r="K39" s="343">
        <v>83.97</v>
      </c>
      <c r="L39" s="343" t="s">
        <v>281</v>
      </c>
      <c r="M39" s="344" t="s">
        <v>281</v>
      </c>
      <c r="N39" s="345">
        <v>83.73</v>
      </c>
      <c r="O39" s="346"/>
      <c r="P39" s="347"/>
      <c r="Q39" s="348"/>
    </row>
    <row r="40" spans="1:17" s="349" customFormat="1" ht="19.5" customHeight="1">
      <c r="A40" s="309"/>
      <c r="B40" s="340"/>
      <c r="C40" s="341" t="s">
        <v>305</v>
      </c>
      <c r="D40" s="341" t="s">
        <v>311</v>
      </c>
      <c r="E40" s="341" t="s">
        <v>279</v>
      </c>
      <c r="F40" s="341" t="s">
        <v>307</v>
      </c>
      <c r="G40" s="342">
        <v>64.66</v>
      </c>
      <c r="H40" s="342">
        <v>77.599999999999994</v>
      </c>
      <c r="I40" s="342">
        <v>77.599999999999994</v>
      </c>
      <c r="J40" s="342" t="s">
        <v>281</v>
      </c>
      <c r="K40" s="343">
        <v>105.27</v>
      </c>
      <c r="L40" s="343" t="s">
        <v>281</v>
      </c>
      <c r="M40" s="344" t="s">
        <v>281</v>
      </c>
      <c r="N40" s="345">
        <v>96.18</v>
      </c>
      <c r="O40" s="346"/>
      <c r="P40" s="347"/>
      <c r="Q40" s="348"/>
    </row>
    <row r="41" spans="1:17" s="349" customFormat="1" ht="20.100000000000001" customHeight="1">
      <c r="A41" s="309"/>
      <c r="B41" s="340"/>
      <c r="C41" s="341" t="s">
        <v>305</v>
      </c>
      <c r="D41" s="341" t="s">
        <v>312</v>
      </c>
      <c r="E41" s="341" t="s">
        <v>279</v>
      </c>
      <c r="F41" s="341" t="s">
        <v>307</v>
      </c>
      <c r="G41" s="342">
        <v>91.86</v>
      </c>
      <c r="H41" s="342">
        <v>85.74</v>
      </c>
      <c r="I41" s="342">
        <v>95.71</v>
      </c>
      <c r="J41" s="342">
        <v>115</v>
      </c>
      <c r="K41" s="343">
        <v>87.57</v>
      </c>
      <c r="L41" s="343" t="s">
        <v>281</v>
      </c>
      <c r="M41" s="344" t="s">
        <v>281</v>
      </c>
      <c r="N41" s="345">
        <v>92.51</v>
      </c>
      <c r="O41" s="346"/>
      <c r="P41" s="347"/>
      <c r="Q41" s="348"/>
    </row>
    <row r="42" spans="1:17" s="349" customFormat="1" ht="20.100000000000001" customHeight="1">
      <c r="A42" s="309"/>
      <c r="B42" s="340"/>
      <c r="C42" s="341" t="s">
        <v>308</v>
      </c>
      <c r="D42" s="341" t="s">
        <v>313</v>
      </c>
      <c r="E42" s="341" t="s">
        <v>279</v>
      </c>
      <c r="F42" s="341" t="s">
        <v>307</v>
      </c>
      <c r="G42" s="342">
        <v>77.3</v>
      </c>
      <c r="H42" s="342">
        <v>73.14</v>
      </c>
      <c r="I42" s="342">
        <v>73.88</v>
      </c>
      <c r="J42" s="342">
        <v>75.52</v>
      </c>
      <c r="K42" s="343">
        <v>74.959999999999994</v>
      </c>
      <c r="L42" s="343" t="s">
        <v>281</v>
      </c>
      <c r="M42" s="344" t="s">
        <v>281</v>
      </c>
      <c r="N42" s="345">
        <v>74.7</v>
      </c>
      <c r="O42" s="346"/>
      <c r="P42" s="347"/>
      <c r="Q42" s="348"/>
    </row>
    <row r="43" spans="1:17" s="349" customFormat="1" ht="21" customHeight="1">
      <c r="A43" s="309"/>
      <c r="B43" s="350"/>
      <c r="C43" s="341" t="s">
        <v>305</v>
      </c>
      <c r="D43" s="341" t="s">
        <v>313</v>
      </c>
      <c r="E43" s="341" t="s">
        <v>279</v>
      </c>
      <c r="F43" s="341" t="s">
        <v>307</v>
      </c>
      <c r="G43" s="342">
        <v>105.26</v>
      </c>
      <c r="H43" s="342">
        <v>115.8</v>
      </c>
      <c r="I43" s="342">
        <v>102.86</v>
      </c>
      <c r="J43" s="342">
        <v>95</v>
      </c>
      <c r="K43" s="343">
        <v>99.21</v>
      </c>
      <c r="L43" s="343" t="s">
        <v>281</v>
      </c>
      <c r="M43" s="344" t="s">
        <v>281</v>
      </c>
      <c r="N43" s="345">
        <v>103</v>
      </c>
      <c r="O43" s="346"/>
      <c r="P43" s="347"/>
      <c r="Q43" s="348"/>
    </row>
    <row r="44" spans="1:17" s="349" customFormat="1" ht="20.100000000000001" customHeight="1">
      <c r="A44" s="309"/>
      <c r="B44" s="340" t="s">
        <v>314</v>
      </c>
      <c r="C44" s="341" t="s">
        <v>308</v>
      </c>
      <c r="D44" s="341" t="s">
        <v>315</v>
      </c>
      <c r="E44" s="341" t="s">
        <v>279</v>
      </c>
      <c r="F44" s="341" t="s">
        <v>316</v>
      </c>
      <c r="G44" s="342" t="s">
        <v>281</v>
      </c>
      <c r="H44" s="342">
        <v>97.34</v>
      </c>
      <c r="I44" s="342" t="s">
        <v>281</v>
      </c>
      <c r="J44" s="342" t="s">
        <v>281</v>
      </c>
      <c r="K44" s="343" t="s">
        <v>281</v>
      </c>
      <c r="L44" s="343" t="s">
        <v>281</v>
      </c>
      <c r="M44" s="344" t="s">
        <v>281</v>
      </c>
      <c r="N44" s="345">
        <v>97.34</v>
      </c>
      <c r="O44" s="346"/>
      <c r="P44" s="347"/>
      <c r="Q44" s="348"/>
    </row>
    <row r="45" spans="1:17" s="349" customFormat="1" ht="20.100000000000001" customHeight="1">
      <c r="A45" s="309"/>
      <c r="B45" s="340"/>
      <c r="C45" s="341" t="s">
        <v>308</v>
      </c>
      <c r="D45" s="341" t="s">
        <v>317</v>
      </c>
      <c r="E45" s="341" t="s">
        <v>279</v>
      </c>
      <c r="F45" s="341" t="s">
        <v>318</v>
      </c>
      <c r="G45" s="342">
        <v>74</v>
      </c>
      <c r="H45" s="342" t="s">
        <v>281</v>
      </c>
      <c r="I45" s="342">
        <v>91.42</v>
      </c>
      <c r="J45" s="342">
        <v>86.85</v>
      </c>
      <c r="K45" s="343">
        <v>74</v>
      </c>
      <c r="L45" s="343" t="s">
        <v>281</v>
      </c>
      <c r="M45" s="344" t="s">
        <v>281</v>
      </c>
      <c r="N45" s="345">
        <v>84.22</v>
      </c>
      <c r="O45" s="346"/>
      <c r="P45" s="347"/>
      <c r="Q45" s="348"/>
    </row>
    <row r="46" spans="1:17" s="349" customFormat="1" ht="20.100000000000001" customHeight="1">
      <c r="A46" s="309"/>
      <c r="B46" s="340"/>
      <c r="C46" s="341" t="s">
        <v>305</v>
      </c>
      <c r="D46" s="341" t="s">
        <v>317</v>
      </c>
      <c r="E46" s="341" t="s">
        <v>279</v>
      </c>
      <c r="F46" s="341" t="s">
        <v>318</v>
      </c>
      <c r="G46" s="342">
        <v>93.28</v>
      </c>
      <c r="H46" s="342">
        <v>88.18</v>
      </c>
      <c r="I46" s="342">
        <v>92.34</v>
      </c>
      <c r="J46" s="342">
        <v>93.39</v>
      </c>
      <c r="K46" s="343">
        <v>90.7</v>
      </c>
      <c r="L46" s="343" t="s">
        <v>281</v>
      </c>
      <c r="M46" s="344" t="s">
        <v>281</v>
      </c>
      <c r="N46" s="345">
        <v>92.47</v>
      </c>
      <c r="O46" s="346"/>
      <c r="P46" s="347"/>
      <c r="Q46" s="348"/>
    </row>
    <row r="47" spans="1:17" s="349" customFormat="1" ht="20.100000000000001" customHeight="1">
      <c r="A47" s="309"/>
      <c r="B47" s="340"/>
      <c r="C47" s="341" t="s">
        <v>319</v>
      </c>
      <c r="D47" s="341" t="s">
        <v>320</v>
      </c>
      <c r="E47" s="341" t="s">
        <v>279</v>
      </c>
      <c r="F47" s="341" t="s">
        <v>321</v>
      </c>
      <c r="G47" s="342">
        <v>90</v>
      </c>
      <c r="H47" s="342">
        <v>90</v>
      </c>
      <c r="I47" s="342">
        <v>90</v>
      </c>
      <c r="J47" s="342">
        <v>90</v>
      </c>
      <c r="K47" s="343">
        <v>90</v>
      </c>
      <c r="L47" s="343" t="s">
        <v>281</v>
      </c>
      <c r="M47" s="344" t="s">
        <v>281</v>
      </c>
      <c r="N47" s="345">
        <v>90</v>
      </c>
      <c r="O47" s="346"/>
      <c r="P47" s="347"/>
      <c r="Q47" s="348"/>
    </row>
    <row r="48" spans="1:17" s="349" customFormat="1" ht="20.100000000000001" customHeight="1">
      <c r="A48" s="309"/>
      <c r="B48" s="340"/>
      <c r="C48" s="341" t="s">
        <v>308</v>
      </c>
      <c r="D48" s="341" t="s">
        <v>320</v>
      </c>
      <c r="E48" s="341" t="s">
        <v>279</v>
      </c>
      <c r="F48" s="341" t="s">
        <v>321</v>
      </c>
      <c r="G48" s="342">
        <v>89.35</v>
      </c>
      <c r="H48" s="342">
        <v>89.8</v>
      </c>
      <c r="I48" s="342">
        <v>89</v>
      </c>
      <c r="J48" s="342">
        <v>89.34</v>
      </c>
      <c r="K48" s="343">
        <v>89.64</v>
      </c>
      <c r="L48" s="343" t="s">
        <v>281</v>
      </c>
      <c r="M48" s="344" t="s">
        <v>281</v>
      </c>
      <c r="N48" s="345">
        <v>89.49</v>
      </c>
      <c r="O48" s="346"/>
      <c r="P48" s="347"/>
      <c r="Q48" s="348"/>
    </row>
    <row r="49" spans="1:17" s="349" customFormat="1" ht="20.100000000000001" customHeight="1">
      <c r="A49" s="309"/>
      <c r="B49" s="340"/>
      <c r="C49" s="341" t="s">
        <v>305</v>
      </c>
      <c r="D49" s="341" t="s">
        <v>320</v>
      </c>
      <c r="E49" s="341" t="s">
        <v>279</v>
      </c>
      <c r="F49" s="341" t="s">
        <v>321</v>
      </c>
      <c r="G49" s="342">
        <v>80.94</v>
      </c>
      <c r="H49" s="342">
        <v>84.21</v>
      </c>
      <c r="I49" s="342">
        <v>85.63</v>
      </c>
      <c r="J49" s="342" t="s">
        <v>281</v>
      </c>
      <c r="K49" s="343">
        <v>87.59</v>
      </c>
      <c r="L49" s="343" t="s">
        <v>281</v>
      </c>
      <c r="M49" s="344" t="s">
        <v>281</v>
      </c>
      <c r="N49" s="345">
        <v>85.49</v>
      </c>
      <c r="O49" s="346"/>
      <c r="P49" s="347"/>
      <c r="Q49" s="348"/>
    </row>
    <row r="50" spans="1:17" s="349" customFormat="1" ht="20.100000000000001" customHeight="1">
      <c r="A50" s="309"/>
      <c r="B50" s="340"/>
      <c r="C50" s="341" t="s">
        <v>308</v>
      </c>
      <c r="D50" s="341" t="s">
        <v>322</v>
      </c>
      <c r="E50" s="341" t="s">
        <v>279</v>
      </c>
      <c r="F50" s="341" t="s">
        <v>323</v>
      </c>
      <c r="G50" s="342">
        <v>89</v>
      </c>
      <c r="H50" s="342">
        <v>89</v>
      </c>
      <c r="I50" s="342">
        <v>89</v>
      </c>
      <c r="J50" s="342">
        <v>89</v>
      </c>
      <c r="K50" s="343">
        <v>89</v>
      </c>
      <c r="L50" s="343" t="s">
        <v>281</v>
      </c>
      <c r="M50" s="344" t="s">
        <v>281</v>
      </c>
      <c r="N50" s="345">
        <v>89</v>
      </c>
      <c r="O50" s="346"/>
      <c r="P50" s="347"/>
      <c r="Q50" s="348"/>
    </row>
    <row r="51" spans="1:17" s="349" customFormat="1" ht="20.100000000000001" customHeight="1">
      <c r="A51" s="309"/>
      <c r="B51" s="340"/>
      <c r="C51" s="341" t="s">
        <v>324</v>
      </c>
      <c r="D51" s="341" t="s">
        <v>322</v>
      </c>
      <c r="E51" s="341" t="s">
        <v>279</v>
      </c>
      <c r="F51" s="341" t="s">
        <v>323</v>
      </c>
      <c r="G51" s="342">
        <v>93</v>
      </c>
      <c r="H51" s="342">
        <v>93</v>
      </c>
      <c r="I51" s="342">
        <v>93</v>
      </c>
      <c r="J51" s="342">
        <v>93</v>
      </c>
      <c r="K51" s="343">
        <v>93</v>
      </c>
      <c r="L51" s="343" t="s">
        <v>281</v>
      </c>
      <c r="M51" s="344" t="s">
        <v>281</v>
      </c>
      <c r="N51" s="345">
        <v>93</v>
      </c>
      <c r="O51" s="346"/>
      <c r="P51" s="347"/>
      <c r="Q51" s="348"/>
    </row>
    <row r="52" spans="1:17" s="349" customFormat="1" ht="20.100000000000001" customHeight="1" thickBot="1">
      <c r="A52" s="309"/>
      <c r="B52" s="353"/>
      <c r="C52" s="354" t="s">
        <v>305</v>
      </c>
      <c r="D52" s="354" t="s">
        <v>325</v>
      </c>
      <c r="E52" s="354" t="s">
        <v>279</v>
      </c>
      <c r="F52" s="354" t="s">
        <v>326</v>
      </c>
      <c r="G52" s="355">
        <v>85</v>
      </c>
      <c r="H52" s="355" t="s">
        <v>281</v>
      </c>
      <c r="I52" s="355" t="s">
        <v>281</v>
      </c>
      <c r="J52" s="355" t="s">
        <v>281</v>
      </c>
      <c r="K52" s="355" t="s">
        <v>281</v>
      </c>
      <c r="L52" s="355" t="s">
        <v>281</v>
      </c>
      <c r="M52" s="356" t="s">
        <v>281</v>
      </c>
      <c r="N52" s="357">
        <v>85</v>
      </c>
      <c r="O52" s="347"/>
      <c r="P52" s="347"/>
      <c r="Q52" s="348"/>
    </row>
    <row r="53" spans="1:17" ht="24.95" customHeight="1">
      <c r="B53" s="359"/>
      <c r="C53" s="312"/>
      <c r="D53" s="359"/>
      <c r="E53" s="312"/>
      <c r="F53" s="312"/>
      <c r="G53" s="312"/>
      <c r="H53" s="312"/>
      <c r="I53" s="312"/>
      <c r="J53" s="312"/>
      <c r="K53" s="312"/>
      <c r="L53" s="312"/>
      <c r="M53" s="367"/>
      <c r="N53" s="368"/>
      <c r="O53" s="369"/>
      <c r="Q53" s="360"/>
    </row>
    <row r="54" spans="1:17" ht="15" customHeight="1">
      <c r="B54" s="321" t="s">
        <v>327</v>
      </c>
      <c r="C54" s="321"/>
      <c r="D54" s="321"/>
      <c r="E54" s="321"/>
      <c r="F54" s="321"/>
      <c r="G54" s="321"/>
      <c r="H54" s="321"/>
      <c r="I54" s="321"/>
      <c r="J54" s="321"/>
      <c r="K54" s="321"/>
      <c r="L54" s="321"/>
      <c r="M54" s="321"/>
      <c r="N54" s="321"/>
      <c r="O54" s="323"/>
      <c r="Q54" s="360"/>
    </row>
    <row r="55" spans="1:17" ht="4.5" customHeight="1" thickBot="1">
      <c r="B55" s="319"/>
      <c r="C55" s="363"/>
      <c r="D55" s="363"/>
      <c r="E55" s="363"/>
      <c r="F55" s="363"/>
      <c r="G55" s="363"/>
      <c r="H55" s="363"/>
      <c r="I55" s="363"/>
      <c r="J55" s="363"/>
      <c r="K55" s="363"/>
      <c r="L55" s="363"/>
      <c r="M55" s="363"/>
      <c r="N55" s="363"/>
      <c r="O55" s="364"/>
      <c r="Q55" s="360"/>
    </row>
    <row r="56" spans="1:17" ht="27" customHeight="1">
      <c r="B56" s="324" t="s">
        <v>213</v>
      </c>
      <c r="C56" s="325" t="s">
        <v>269</v>
      </c>
      <c r="D56" s="326" t="s">
        <v>270</v>
      </c>
      <c r="E56" s="325" t="s">
        <v>271</v>
      </c>
      <c r="F56" s="326" t="s">
        <v>272</v>
      </c>
      <c r="G56" s="365" t="s">
        <v>255</v>
      </c>
      <c r="H56" s="330"/>
      <c r="I56" s="366"/>
      <c r="J56" s="330" t="s">
        <v>273</v>
      </c>
      <c r="K56" s="330"/>
      <c r="L56" s="330"/>
      <c r="M56" s="330"/>
      <c r="N56" s="331"/>
      <c r="O56" s="332"/>
      <c r="Q56" s="360"/>
    </row>
    <row r="57" spans="1:17" ht="19.7" customHeight="1">
      <c r="B57" s="333"/>
      <c r="C57" s="334"/>
      <c r="D57" s="335" t="s">
        <v>274</v>
      </c>
      <c r="E57" s="334"/>
      <c r="F57" s="335"/>
      <c r="G57" s="336">
        <v>44151</v>
      </c>
      <c r="H57" s="336">
        <v>44152</v>
      </c>
      <c r="I57" s="336">
        <v>44153</v>
      </c>
      <c r="J57" s="336">
        <v>44154</v>
      </c>
      <c r="K57" s="336">
        <v>44155</v>
      </c>
      <c r="L57" s="336">
        <v>44156</v>
      </c>
      <c r="M57" s="370">
        <v>44157</v>
      </c>
      <c r="N57" s="371" t="s">
        <v>275</v>
      </c>
      <c r="O57" s="339"/>
      <c r="Q57" s="360"/>
    </row>
    <row r="58" spans="1:17" s="349" customFormat="1" ht="20.100000000000001" customHeight="1">
      <c r="A58" s="309"/>
      <c r="B58" s="351" t="s">
        <v>328</v>
      </c>
      <c r="C58" s="341" t="s">
        <v>329</v>
      </c>
      <c r="D58" s="341" t="s">
        <v>330</v>
      </c>
      <c r="E58" s="341" t="s">
        <v>331</v>
      </c>
      <c r="F58" s="341" t="s">
        <v>331</v>
      </c>
      <c r="G58" s="342" t="s">
        <v>281</v>
      </c>
      <c r="H58" s="342" t="s">
        <v>281</v>
      </c>
      <c r="I58" s="342" t="s">
        <v>281</v>
      </c>
      <c r="J58" s="342">
        <v>275</v>
      </c>
      <c r="K58" s="343">
        <v>275</v>
      </c>
      <c r="L58" s="343">
        <v>275</v>
      </c>
      <c r="M58" s="344" t="s">
        <v>281</v>
      </c>
      <c r="N58" s="345">
        <v>275</v>
      </c>
      <c r="O58" s="346"/>
      <c r="P58" s="347"/>
      <c r="Q58" s="348"/>
    </row>
    <row r="59" spans="1:17" s="349" customFormat="1" ht="20.100000000000001" customHeight="1">
      <c r="A59" s="309"/>
      <c r="B59" s="340" t="s">
        <v>332</v>
      </c>
      <c r="C59" s="341" t="s">
        <v>290</v>
      </c>
      <c r="D59" s="341" t="s">
        <v>333</v>
      </c>
      <c r="E59" s="341" t="s">
        <v>279</v>
      </c>
      <c r="F59" s="341" t="s">
        <v>331</v>
      </c>
      <c r="G59" s="342">
        <v>200</v>
      </c>
      <c r="H59" s="342">
        <v>195</v>
      </c>
      <c r="I59" s="342">
        <v>200</v>
      </c>
      <c r="J59" s="342">
        <v>200</v>
      </c>
      <c r="K59" s="343">
        <v>205</v>
      </c>
      <c r="L59" s="343" t="s">
        <v>281</v>
      </c>
      <c r="M59" s="344" t="s">
        <v>281</v>
      </c>
      <c r="N59" s="345">
        <v>200.07</v>
      </c>
      <c r="O59" s="346"/>
      <c r="P59" s="347"/>
      <c r="Q59" s="348"/>
    </row>
    <row r="60" spans="1:17" s="349" customFormat="1" ht="20.100000000000001" customHeight="1" thickBot="1">
      <c r="A60" s="309"/>
      <c r="B60" s="353"/>
      <c r="C60" s="354" t="s">
        <v>290</v>
      </c>
      <c r="D60" s="354" t="s">
        <v>334</v>
      </c>
      <c r="E60" s="354" t="s">
        <v>279</v>
      </c>
      <c r="F60" s="354" t="s">
        <v>331</v>
      </c>
      <c r="G60" s="355">
        <v>175</v>
      </c>
      <c r="H60" s="355">
        <v>170</v>
      </c>
      <c r="I60" s="355">
        <v>175</v>
      </c>
      <c r="J60" s="355">
        <v>180</v>
      </c>
      <c r="K60" s="355">
        <v>180</v>
      </c>
      <c r="L60" s="355" t="s">
        <v>281</v>
      </c>
      <c r="M60" s="356" t="s">
        <v>281</v>
      </c>
      <c r="N60" s="357">
        <v>176.07</v>
      </c>
      <c r="O60" s="347"/>
      <c r="P60" s="347"/>
      <c r="Q60" s="348"/>
    </row>
    <row r="61" spans="1:17" ht="22.5" customHeight="1">
      <c r="B61" s="319"/>
      <c r="C61" s="319"/>
      <c r="D61" s="319"/>
      <c r="E61" s="319"/>
      <c r="F61" s="319"/>
      <c r="G61" s="319"/>
      <c r="H61" s="319"/>
      <c r="I61" s="319"/>
      <c r="J61" s="319"/>
      <c r="K61" s="319"/>
      <c r="L61" s="319"/>
      <c r="M61" s="319"/>
      <c r="N61" s="372" t="s">
        <v>81</v>
      </c>
      <c r="O61" s="317"/>
      <c r="Q61" s="360"/>
    </row>
    <row r="62" spans="1:17" ht="27.75" customHeight="1">
      <c r="B62" s="373"/>
      <c r="C62" s="373"/>
      <c r="D62" s="373"/>
      <c r="E62" s="373"/>
      <c r="F62" s="373"/>
      <c r="G62" s="374"/>
      <c r="H62" s="373"/>
      <c r="I62" s="373"/>
      <c r="J62" s="373"/>
      <c r="K62" s="373"/>
      <c r="L62" s="373"/>
      <c r="M62" s="373"/>
      <c r="N62" s="373"/>
      <c r="O62" s="320"/>
      <c r="Q62" s="360"/>
    </row>
    <row r="63" spans="1:17">
      <c r="M63" s="249"/>
    </row>
  </sheetData>
  <mergeCells count="5">
    <mergeCell ref="B4:N4"/>
    <mergeCell ref="B5:N5"/>
    <mergeCell ref="B6:N6"/>
    <mergeCell ref="B7:N7"/>
    <mergeCell ref="B8:N8"/>
  </mergeCells>
  <printOptions horizontalCentered="1" verticalCentered="1"/>
  <pageMargins left="0.23622047244094491" right="0.23622047244094491" top="0.35433070866141736" bottom="0.35433070866141736" header="0.31496062992125984" footer="0.11811023622047245"/>
  <pageSetup paperSize="9" scale="54" fitToHeight="0" orientation="portrait" r:id="rId1"/>
  <headerFooter scaleWithDoc="0" alignWithMargins="0">
    <oddHeader>&amp;R&amp;"Verdana,Normal"&amp;8 14</oddHeader>
    <oddFooter>&amp;R&amp;"Verdana,Cursiva"&amp;8SG. Análisis, Coordinación y Estadística</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41"/>
  <sheetViews>
    <sheetView showGridLines="0" zoomScaleNormal="100" zoomScaleSheetLayoutView="100" workbookViewId="0"/>
  </sheetViews>
  <sheetFormatPr baseColWidth="10" defaultColWidth="12.5703125" defaultRowHeight="15.75"/>
  <cols>
    <col min="1" max="1" width="2.7109375" style="375" customWidth="1"/>
    <col min="2" max="2" width="19.5703125" style="376" customWidth="1"/>
    <col min="3" max="3" width="15.7109375" style="376" customWidth="1"/>
    <col min="4" max="4" width="36" style="376" bestFit="1" customWidth="1"/>
    <col min="5" max="5" width="7.7109375" style="376" customWidth="1"/>
    <col min="6" max="6" width="21.7109375" style="376" customWidth="1"/>
    <col min="7" max="7" width="60.7109375" style="376" customWidth="1"/>
    <col min="8" max="8" width="3.140625" style="311" customWidth="1"/>
    <col min="9" max="9" width="9.28515625" style="311" customWidth="1"/>
    <col min="10" max="10" width="10.85546875" style="311" bestFit="1" customWidth="1"/>
    <col min="11" max="11" width="12.5703125" style="311"/>
    <col min="12" max="13" width="14.7109375" style="311" bestFit="1" customWidth="1"/>
    <col min="14" max="14" width="12.85546875" style="311" bestFit="1" customWidth="1"/>
    <col min="15" max="16384" width="12.5703125" style="311"/>
  </cols>
  <sheetData>
    <row r="1" spans="1:10" ht="11.25" customHeight="1"/>
    <row r="2" spans="1:10">
      <c r="G2" s="314"/>
      <c r="H2" s="315"/>
    </row>
    <row r="3" spans="1:10" ht="8.25" customHeight="1">
      <c r="H3" s="315"/>
    </row>
    <row r="4" spans="1:10" ht="1.5" customHeight="1" thickBot="1">
      <c r="H4" s="315"/>
    </row>
    <row r="5" spans="1:10" ht="26.25" customHeight="1" thickBot="1">
      <c r="B5" s="670" t="s">
        <v>335</v>
      </c>
      <c r="C5" s="671"/>
      <c r="D5" s="671"/>
      <c r="E5" s="671"/>
      <c r="F5" s="671"/>
      <c r="G5" s="672"/>
      <c r="H5" s="316"/>
    </row>
    <row r="6" spans="1:10" ht="15" customHeight="1">
      <c r="B6" s="673"/>
      <c r="C6" s="673"/>
      <c r="D6" s="673"/>
      <c r="E6" s="673"/>
      <c r="F6" s="673"/>
      <c r="G6" s="673"/>
      <c r="H6" s="317"/>
    </row>
    <row r="7" spans="1:10" ht="33.6" customHeight="1">
      <c r="B7" s="674" t="s">
        <v>336</v>
      </c>
      <c r="C7" s="674"/>
      <c r="D7" s="674"/>
      <c r="E7" s="674"/>
      <c r="F7" s="674"/>
      <c r="G7" s="674"/>
      <c r="H7" s="317"/>
    </row>
    <row r="8" spans="1:10" ht="27" customHeight="1">
      <c r="B8" s="675" t="s">
        <v>337</v>
      </c>
      <c r="C8" s="676"/>
      <c r="D8" s="676"/>
      <c r="E8" s="676"/>
      <c r="F8" s="676"/>
      <c r="G8" s="676"/>
      <c r="H8" s="317"/>
    </row>
    <row r="9" spans="1:10" ht="9" customHeight="1">
      <c r="B9" s="377"/>
      <c r="C9" s="378"/>
      <c r="D9" s="378"/>
      <c r="E9" s="378"/>
      <c r="F9" s="378"/>
      <c r="G9" s="378"/>
      <c r="H9" s="317"/>
    </row>
    <row r="10" spans="1:10" s="349" customFormat="1" ht="21" customHeight="1">
      <c r="A10" s="375"/>
      <c r="B10" s="669" t="s">
        <v>268</v>
      </c>
      <c r="C10" s="669"/>
      <c r="D10" s="669"/>
      <c r="E10" s="669"/>
      <c r="F10" s="669"/>
      <c r="G10" s="669"/>
      <c r="H10" s="379"/>
    </row>
    <row r="11" spans="1:10" ht="3.75" customHeight="1" thickBot="1">
      <c r="B11" s="380"/>
      <c r="C11" s="381"/>
      <c r="D11" s="381"/>
      <c r="E11" s="381"/>
      <c r="F11" s="381"/>
      <c r="G11" s="381"/>
      <c r="H11" s="364"/>
    </row>
    <row r="12" spans="1:10" ht="30" customHeight="1">
      <c r="B12" s="324" t="s">
        <v>213</v>
      </c>
      <c r="C12" s="325" t="s">
        <v>269</v>
      </c>
      <c r="D12" s="326" t="s">
        <v>270</v>
      </c>
      <c r="E12" s="325" t="s">
        <v>271</v>
      </c>
      <c r="F12" s="326" t="s">
        <v>272</v>
      </c>
      <c r="G12" s="382" t="s">
        <v>338</v>
      </c>
      <c r="H12" s="332"/>
    </row>
    <row r="13" spans="1:10" ht="30" customHeight="1">
      <c r="B13" s="333"/>
      <c r="C13" s="334"/>
      <c r="D13" s="383" t="s">
        <v>274</v>
      </c>
      <c r="E13" s="334"/>
      <c r="F13" s="335"/>
      <c r="G13" s="384" t="s">
        <v>339</v>
      </c>
      <c r="H13" s="339"/>
    </row>
    <row r="14" spans="1:10" s="392" customFormat="1" ht="30" customHeight="1">
      <c r="A14" s="385"/>
      <c r="B14" s="386" t="s">
        <v>276</v>
      </c>
      <c r="C14" s="387" t="s">
        <v>340</v>
      </c>
      <c r="D14" s="387" t="s">
        <v>284</v>
      </c>
      <c r="E14" s="387" t="s">
        <v>279</v>
      </c>
      <c r="F14" s="388" t="s">
        <v>280</v>
      </c>
      <c r="G14" s="389">
        <v>71.12</v>
      </c>
      <c r="H14" s="347"/>
      <c r="I14" s="390"/>
      <c r="J14" s="391"/>
    </row>
    <row r="15" spans="1:10" s="392" customFormat="1" ht="30" customHeight="1">
      <c r="A15" s="385"/>
      <c r="B15" s="386" t="s">
        <v>285</v>
      </c>
      <c r="C15" s="387" t="s">
        <v>340</v>
      </c>
      <c r="D15" s="387" t="s">
        <v>284</v>
      </c>
      <c r="E15" s="387" t="s">
        <v>279</v>
      </c>
      <c r="F15" s="388" t="s">
        <v>341</v>
      </c>
      <c r="G15" s="389">
        <v>84.35</v>
      </c>
      <c r="H15" s="347"/>
      <c r="I15" s="390"/>
      <c r="J15" s="391"/>
    </row>
    <row r="16" spans="1:10" s="392" customFormat="1" ht="30" customHeight="1">
      <c r="A16" s="385"/>
      <c r="B16" s="393" t="s">
        <v>292</v>
      </c>
      <c r="C16" s="387" t="s">
        <v>340</v>
      </c>
      <c r="D16" s="387" t="s">
        <v>284</v>
      </c>
      <c r="E16" s="387" t="s">
        <v>279</v>
      </c>
      <c r="F16" s="388" t="s">
        <v>294</v>
      </c>
      <c r="G16" s="389">
        <v>79.44</v>
      </c>
      <c r="H16" s="347"/>
      <c r="I16" s="390"/>
      <c r="J16" s="391"/>
    </row>
    <row r="17" spans="1:14" s="349" customFormat="1" ht="30" customHeight="1">
      <c r="A17" s="375"/>
      <c r="B17" s="394" t="s">
        <v>295</v>
      </c>
      <c r="C17" s="395" t="s">
        <v>340</v>
      </c>
      <c r="D17" s="395" t="s">
        <v>296</v>
      </c>
      <c r="E17" s="395" t="s">
        <v>279</v>
      </c>
      <c r="F17" s="396" t="s">
        <v>297</v>
      </c>
      <c r="G17" s="397">
        <v>59.6</v>
      </c>
      <c r="H17" s="347"/>
      <c r="I17" s="398"/>
      <c r="J17" s="391"/>
    </row>
    <row r="18" spans="1:14" s="392" customFormat="1" ht="30" customHeight="1">
      <c r="A18" s="385"/>
      <c r="B18" s="399"/>
      <c r="C18" s="387" t="s">
        <v>340</v>
      </c>
      <c r="D18" s="387" t="s">
        <v>299</v>
      </c>
      <c r="E18" s="387" t="s">
        <v>279</v>
      </c>
      <c r="F18" s="388" t="s">
        <v>297</v>
      </c>
      <c r="G18" s="389">
        <v>69.37</v>
      </c>
      <c r="H18" s="347"/>
      <c r="I18" s="390"/>
      <c r="J18" s="391"/>
    </row>
    <row r="19" spans="1:14" s="392" customFormat="1" ht="30" customHeight="1" thickBot="1">
      <c r="A19" s="385"/>
      <c r="B19" s="353" t="s">
        <v>300</v>
      </c>
      <c r="C19" s="354" t="s">
        <v>340</v>
      </c>
      <c r="D19" s="354" t="s">
        <v>284</v>
      </c>
      <c r="E19" s="354" t="s">
        <v>279</v>
      </c>
      <c r="F19" s="354" t="s">
        <v>280</v>
      </c>
      <c r="G19" s="400">
        <v>75.739999999999995</v>
      </c>
      <c r="H19" s="347"/>
      <c r="I19" s="390"/>
      <c r="J19" s="391"/>
    </row>
    <row r="20" spans="1:14" s="392" customFormat="1" ht="50.25" customHeight="1">
      <c r="A20" s="401"/>
      <c r="B20" s="402"/>
      <c r="C20" s="403"/>
      <c r="D20" s="402"/>
      <c r="E20" s="403"/>
      <c r="F20" s="403"/>
      <c r="G20" s="403"/>
      <c r="H20" s="347"/>
      <c r="I20" s="404"/>
      <c r="J20" s="405"/>
      <c r="N20" s="406"/>
    </row>
    <row r="21" spans="1:14" s="349" customFormat="1" ht="15" customHeight="1">
      <c r="A21" s="375"/>
      <c r="B21" s="669" t="s">
        <v>303</v>
      </c>
      <c r="C21" s="669"/>
      <c r="D21" s="669"/>
      <c r="E21" s="669"/>
      <c r="F21" s="669"/>
      <c r="G21" s="669"/>
      <c r="H21" s="379"/>
    </row>
    <row r="22" spans="1:14" s="349" customFormat="1" ht="4.5" customHeight="1" thickBot="1">
      <c r="A22" s="375"/>
      <c r="B22" s="407"/>
      <c r="C22" s="408"/>
      <c r="D22" s="408"/>
      <c r="E22" s="408"/>
      <c r="F22" s="408"/>
      <c r="G22" s="408"/>
      <c r="H22" s="409"/>
    </row>
    <row r="23" spans="1:14" s="349" customFormat="1" ht="30" customHeight="1">
      <c r="A23" s="375"/>
      <c r="B23" s="410" t="s">
        <v>213</v>
      </c>
      <c r="C23" s="411" t="s">
        <v>269</v>
      </c>
      <c r="D23" s="412" t="s">
        <v>270</v>
      </c>
      <c r="E23" s="411" t="s">
        <v>271</v>
      </c>
      <c r="F23" s="412" t="s">
        <v>272</v>
      </c>
      <c r="G23" s="413" t="s">
        <v>338</v>
      </c>
      <c r="H23" s="414"/>
    </row>
    <row r="24" spans="1:14" s="349" customFormat="1" ht="30" customHeight="1">
      <c r="A24" s="375"/>
      <c r="B24" s="415"/>
      <c r="C24" s="416"/>
      <c r="D24" s="383" t="s">
        <v>274</v>
      </c>
      <c r="E24" s="416"/>
      <c r="F24" s="383" t="s">
        <v>342</v>
      </c>
      <c r="G24" s="384" t="s">
        <v>339</v>
      </c>
      <c r="H24" s="417"/>
    </row>
    <row r="25" spans="1:14" s="349" customFormat="1" ht="30" customHeight="1">
      <c r="A25" s="375"/>
      <c r="B25" s="394" t="s">
        <v>304</v>
      </c>
      <c r="C25" s="395" t="s">
        <v>340</v>
      </c>
      <c r="D25" s="395" t="s">
        <v>306</v>
      </c>
      <c r="E25" s="395" t="s">
        <v>279</v>
      </c>
      <c r="F25" s="396" t="s">
        <v>343</v>
      </c>
      <c r="G25" s="397">
        <v>111.5</v>
      </c>
      <c r="H25" s="347"/>
      <c r="I25" s="398"/>
      <c r="J25" s="391"/>
    </row>
    <row r="26" spans="1:14" s="349" customFormat="1" ht="30" customHeight="1">
      <c r="A26" s="375"/>
      <c r="B26" s="418"/>
      <c r="C26" s="395" t="s">
        <v>340</v>
      </c>
      <c r="D26" s="395" t="s">
        <v>344</v>
      </c>
      <c r="E26" s="395" t="s">
        <v>279</v>
      </c>
      <c r="F26" s="396" t="s">
        <v>343</v>
      </c>
      <c r="G26" s="397">
        <v>86.89</v>
      </c>
      <c r="H26" s="347"/>
      <c r="I26" s="398"/>
      <c r="J26" s="391"/>
    </row>
    <row r="27" spans="1:14" s="349" customFormat="1" ht="30" customHeight="1">
      <c r="A27" s="375"/>
      <c r="B27" s="418"/>
      <c r="C27" s="395" t="s">
        <v>340</v>
      </c>
      <c r="D27" s="395" t="s">
        <v>310</v>
      </c>
      <c r="E27" s="395" t="s">
        <v>279</v>
      </c>
      <c r="F27" s="396" t="s">
        <v>343</v>
      </c>
      <c r="G27" s="397">
        <v>68.87</v>
      </c>
      <c r="H27" s="347"/>
      <c r="I27" s="398"/>
      <c r="J27" s="391"/>
    </row>
    <row r="28" spans="1:14" s="349" customFormat="1" ht="30" customHeight="1">
      <c r="A28" s="375"/>
      <c r="B28" s="418"/>
      <c r="C28" s="395" t="s">
        <v>340</v>
      </c>
      <c r="D28" s="395" t="s">
        <v>345</v>
      </c>
      <c r="E28" s="395" t="s">
        <v>279</v>
      </c>
      <c r="F28" s="396" t="s">
        <v>343</v>
      </c>
      <c r="G28" s="397">
        <v>106.57</v>
      </c>
      <c r="H28" s="347"/>
      <c r="I28" s="398"/>
      <c r="J28" s="391"/>
    </row>
    <row r="29" spans="1:14" s="349" customFormat="1" ht="30" customHeight="1">
      <c r="A29" s="375"/>
      <c r="B29" s="394" t="s">
        <v>314</v>
      </c>
      <c r="C29" s="395" t="s">
        <v>340</v>
      </c>
      <c r="D29" s="395" t="s">
        <v>315</v>
      </c>
      <c r="E29" s="395" t="s">
        <v>279</v>
      </c>
      <c r="F29" s="396" t="s">
        <v>316</v>
      </c>
      <c r="G29" s="397">
        <v>97.34</v>
      </c>
      <c r="H29" s="347"/>
      <c r="I29" s="398"/>
      <c r="J29" s="391"/>
    </row>
    <row r="30" spans="1:14" s="349" customFormat="1" ht="30" customHeight="1">
      <c r="A30" s="375"/>
      <c r="B30" s="418"/>
      <c r="C30" s="395" t="s">
        <v>340</v>
      </c>
      <c r="D30" s="395" t="s">
        <v>317</v>
      </c>
      <c r="E30" s="395" t="s">
        <v>279</v>
      </c>
      <c r="F30" s="396" t="s">
        <v>346</v>
      </c>
      <c r="G30" s="397">
        <v>88.17</v>
      </c>
      <c r="H30" s="347"/>
      <c r="I30" s="398"/>
      <c r="J30" s="391"/>
    </row>
    <row r="31" spans="1:14" s="349" customFormat="1" ht="30" customHeight="1" thickBot="1">
      <c r="A31" s="375"/>
      <c r="B31" s="353"/>
      <c r="C31" s="354" t="s">
        <v>340</v>
      </c>
      <c r="D31" s="354" t="s">
        <v>320</v>
      </c>
      <c r="E31" s="354" t="s">
        <v>279</v>
      </c>
      <c r="F31" s="354" t="s">
        <v>347</v>
      </c>
      <c r="G31" s="419">
        <v>89.16</v>
      </c>
      <c r="H31" s="347"/>
      <c r="I31" s="398"/>
      <c r="J31" s="391"/>
    </row>
    <row r="32" spans="1:14" ht="50.1" customHeight="1">
      <c r="B32" s="359"/>
      <c r="C32" s="312"/>
      <c r="D32" s="359"/>
      <c r="E32" s="312"/>
      <c r="F32" s="312"/>
      <c r="G32" s="312"/>
      <c r="H32" s="369"/>
    </row>
    <row r="33" spans="1:10" s="349" customFormat="1" ht="15" customHeight="1">
      <c r="A33" s="375"/>
      <c r="B33" s="669" t="s">
        <v>327</v>
      </c>
      <c r="C33" s="669"/>
      <c r="D33" s="669"/>
      <c r="E33" s="669"/>
      <c r="F33" s="669"/>
      <c r="G33" s="669"/>
      <c r="H33" s="379"/>
    </row>
    <row r="34" spans="1:10" s="349" customFormat="1" ht="5.25" customHeight="1" thickBot="1">
      <c r="A34" s="375"/>
      <c r="B34" s="407"/>
      <c r="C34" s="408"/>
      <c r="D34" s="408"/>
      <c r="E34" s="408"/>
      <c r="F34" s="408"/>
      <c r="G34" s="408"/>
      <c r="H34" s="409"/>
    </row>
    <row r="35" spans="1:10" s="349" customFormat="1" ht="30" customHeight="1">
      <c r="A35" s="375"/>
      <c r="B35" s="410" t="s">
        <v>213</v>
      </c>
      <c r="C35" s="411" t="s">
        <v>269</v>
      </c>
      <c r="D35" s="412" t="s">
        <v>270</v>
      </c>
      <c r="E35" s="411" t="s">
        <v>271</v>
      </c>
      <c r="F35" s="412" t="s">
        <v>272</v>
      </c>
      <c r="G35" s="413" t="s">
        <v>338</v>
      </c>
      <c r="H35" s="414"/>
    </row>
    <row r="36" spans="1:10" s="349" customFormat="1" ht="30" customHeight="1">
      <c r="A36" s="375"/>
      <c r="B36" s="415"/>
      <c r="C36" s="416"/>
      <c r="D36" s="383" t="s">
        <v>274</v>
      </c>
      <c r="E36" s="416"/>
      <c r="F36" s="383"/>
      <c r="G36" s="384" t="s">
        <v>339</v>
      </c>
      <c r="H36" s="417"/>
    </row>
    <row r="37" spans="1:10" s="392" customFormat="1" ht="30" customHeight="1">
      <c r="A37" s="385"/>
      <c r="B37" s="386" t="s">
        <v>328</v>
      </c>
      <c r="C37" s="387" t="s">
        <v>340</v>
      </c>
      <c r="D37" s="387" t="s">
        <v>330</v>
      </c>
      <c r="E37" s="387" t="s">
        <v>331</v>
      </c>
      <c r="F37" s="388" t="s">
        <v>331</v>
      </c>
      <c r="G37" s="397">
        <v>275</v>
      </c>
      <c r="H37" s="347"/>
      <c r="I37" s="390"/>
      <c r="J37" s="391"/>
    </row>
    <row r="38" spans="1:10" s="349" customFormat="1" ht="30" customHeight="1" thickBot="1">
      <c r="A38" s="375"/>
      <c r="B38" s="353" t="s">
        <v>332</v>
      </c>
      <c r="C38" s="354" t="s">
        <v>340</v>
      </c>
      <c r="D38" s="354" t="s">
        <v>348</v>
      </c>
      <c r="E38" s="354" t="s">
        <v>279</v>
      </c>
      <c r="F38" s="354" t="s">
        <v>331</v>
      </c>
      <c r="G38" s="419">
        <v>186.78</v>
      </c>
      <c r="H38" s="347"/>
      <c r="I38" s="398"/>
      <c r="J38" s="391"/>
    </row>
    <row r="39" spans="1:10" ht="15.6" customHeight="1">
      <c r="B39" s="420"/>
      <c r="C39" s="421"/>
      <c r="D39" s="420"/>
      <c r="E39" s="421"/>
      <c r="F39" s="421"/>
      <c r="G39" s="372" t="s">
        <v>81</v>
      </c>
      <c r="H39" s="369"/>
    </row>
    <row r="40" spans="1:10" ht="21" customHeight="1">
      <c r="B40" s="380"/>
      <c r="C40" s="380"/>
      <c r="D40" s="380"/>
      <c r="E40" s="380"/>
      <c r="F40" s="380"/>
      <c r="G40" s="380"/>
      <c r="H40" s="317"/>
    </row>
    <row r="41" spans="1:10" ht="15.6" customHeight="1">
      <c r="B41" s="359"/>
      <c r="C41" s="312"/>
      <c r="D41" s="359"/>
      <c r="E41" s="312"/>
      <c r="F41" s="312"/>
      <c r="G41" s="312"/>
      <c r="H41" s="369"/>
    </row>
  </sheetData>
  <mergeCells count="7">
    <mergeCell ref="B33:G33"/>
    <mergeCell ref="B5:G5"/>
    <mergeCell ref="B6:G6"/>
    <mergeCell ref="B7:G7"/>
    <mergeCell ref="B8:G8"/>
    <mergeCell ref="B10:G10"/>
    <mergeCell ref="B21:G21"/>
  </mergeCells>
  <printOptions horizontalCentered="1" verticalCentered="1"/>
  <pageMargins left="0.23622047244094491" right="0.23622047244094491" top="0.35433070866141736" bottom="0.35433070866141736" header="0.31496062992125984" footer="0.11811023622047245"/>
  <pageSetup paperSize="9" scale="61" fitToHeight="0" orientation="portrait" r:id="rId1"/>
  <headerFooter scaleWithDoc="0" alignWithMargins="0">
    <oddHeader>&amp;R&amp;"Verdana,Normal"&amp;8 15</oddHeader>
    <oddFooter>&amp;R&amp;"Verdana,Cursiva"&amp;8SG. Análisis, Coordinación y Estadística</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87"/>
  <sheetViews>
    <sheetView zoomScaleNormal="100" zoomScaleSheetLayoutView="75" workbookViewId="0"/>
  </sheetViews>
  <sheetFormatPr baseColWidth="10" defaultColWidth="12.5703125" defaultRowHeight="16.350000000000001" customHeight="1"/>
  <cols>
    <col min="1" max="1" width="2.7109375" style="431" customWidth="1"/>
    <col min="2" max="2" width="21.5703125" style="422" bestFit="1" customWidth="1"/>
    <col min="3" max="3" width="13.5703125" style="422" bestFit="1" customWidth="1"/>
    <col min="4" max="4" width="29.5703125" style="422" bestFit="1" customWidth="1"/>
    <col min="5" max="5" width="10.140625" style="422" customWidth="1"/>
    <col min="6" max="6" width="12" style="422" bestFit="1" customWidth="1"/>
    <col min="7" max="13" width="11.7109375" style="422" customWidth="1"/>
    <col min="14" max="14" width="20.7109375" style="422" customWidth="1"/>
    <col min="15" max="15" width="1.140625" style="311" customWidth="1"/>
    <col min="16" max="16" width="9.28515625" style="311" customWidth="1"/>
    <col min="17" max="17" width="12.5703125" style="311"/>
    <col min="18" max="18" width="10.85546875" style="311" bestFit="1" customWidth="1"/>
    <col min="19" max="16384" width="12.5703125" style="311"/>
  </cols>
  <sheetData>
    <row r="1" spans="2:18" ht="4.5" customHeight="1"/>
    <row r="2" spans="2:18" ht="6.75" customHeight="1">
      <c r="B2" s="423"/>
      <c r="C2" s="423"/>
      <c r="D2" s="423"/>
      <c r="E2" s="423"/>
      <c r="F2" s="423"/>
      <c r="G2" s="423"/>
      <c r="K2" s="314"/>
      <c r="L2" s="314"/>
      <c r="M2" s="314"/>
      <c r="N2" s="314"/>
    </row>
    <row r="3" spans="2:18" ht="3.75" customHeight="1">
      <c r="B3" s="423"/>
      <c r="C3" s="423"/>
      <c r="D3" s="423"/>
      <c r="E3" s="423"/>
      <c r="F3" s="423"/>
      <c r="G3" s="423"/>
    </row>
    <row r="4" spans="2:18" ht="29.25" customHeight="1" thickBot="1">
      <c r="B4" s="661" t="s">
        <v>349</v>
      </c>
      <c r="C4" s="661"/>
      <c r="D4" s="661"/>
      <c r="E4" s="661"/>
      <c r="F4" s="661"/>
      <c r="G4" s="661"/>
      <c r="H4" s="661"/>
      <c r="I4" s="661"/>
      <c r="J4" s="661"/>
      <c r="K4" s="661"/>
      <c r="L4" s="661"/>
      <c r="M4" s="661"/>
      <c r="N4" s="661"/>
    </row>
    <row r="5" spans="2:18" ht="16.350000000000001" customHeight="1">
      <c r="B5" s="662" t="s">
        <v>350</v>
      </c>
      <c r="C5" s="663"/>
      <c r="D5" s="663"/>
      <c r="E5" s="663"/>
      <c r="F5" s="663"/>
      <c r="G5" s="663"/>
      <c r="H5" s="663"/>
      <c r="I5" s="663"/>
      <c r="J5" s="663"/>
      <c r="K5" s="663"/>
      <c r="L5" s="663"/>
      <c r="M5" s="663"/>
      <c r="N5" s="664"/>
    </row>
    <row r="6" spans="2:18" ht="16.350000000000001" customHeight="1" thickBot="1">
      <c r="B6" s="665" t="s">
        <v>266</v>
      </c>
      <c r="C6" s="666"/>
      <c r="D6" s="666"/>
      <c r="E6" s="666"/>
      <c r="F6" s="666"/>
      <c r="G6" s="666"/>
      <c r="H6" s="666"/>
      <c r="I6" s="666"/>
      <c r="J6" s="666"/>
      <c r="K6" s="666"/>
      <c r="L6" s="666"/>
      <c r="M6" s="666"/>
      <c r="N6" s="667"/>
    </row>
    <row r="7" spans="2:18" ht="16.350000000000001" customHeight="1">
      <c r="B7" s="673"/>
      <c r="C7" s="673"/>
      <c r="D7" s="673"/>
      <c r="E7" s="673"/>
      <c r="F7" s="673"/>
      <c r="G7" s="673"/>
      <c r="H7" s="673"/>
      <c r="I7" s="673"/>
      <c r="J7" s="673"/>
      <c r="K7" s="673"/>
      <c r="L7" s="673"/>
      <c r="M7" s="673"/>
      <c r="N7" s="673"/>
      <c r="Q7" s="310"/>
    </row>
    <row r="8" spans="2:18" ht="16.350000000000001" customHeight="1">
      <c r="B8" s="668" t="s">
        <v>267</v>
      </c>
      <c r="C8" s="668"/>
      <c r="D8" s="668"/>
      <c r="E8" s="668"/>
      <c r="F8" s="668"/>
      <c r="G8" s="668"/>
      <c r="H8" s="668"/>
      <c r="I8" s="668"/>
      <c r="J8" s="668"/>
      <c r="K8" s="668"/>
      <c r="L8" s="668"/>
      <c r="M8" s="668"/>
      <c r="N8" s="668"/>
    </row>
    <row r="9" spans="2:18" ht="29.25" customHeight="1">
      <c r="B9" s="673" t="s">
        <v>101</v>
      </c>
      <c r="C9" s="673"/>
      <c r="D9" s="673"/>
      <c r="E9" s="673"/>
      <c r="F9" s="673"/>
      <c r="G9" s="673"/>
      <c r="H9" s="673"/>
      <c r="I9" s="673"/>
      <c r="J9" s="673"/>
      <c r="K9" s="673"/>
      <c r="L9" s="673"/>
      <c r="M9" s="673"/>
      <c r="N9" s="673"/>
      <c r="P9" s="320"/>
      <c r="Q9" s="320"/>
    </row>
    <row r="10" spans="2:18" ht="3" customHeight="1" thickBot="1">
      <c r="P10" s="320"/>
      <c r="Q10" s="320"/>
    </row>
    <row r="11" spans="2:18" ht="22.15" customHeight="1">
      <c r="B11" s="324" t="s">
        <v>213</v>
      </c>
      <c r="C11" s="325" t="s">
        <v>269</v>
      </c>
      <c r="D11" s="326" t="s">
        <v>270</v>
      </c>
      <c r="E11" s="325" t="s">
        <v>271</v>
      </c>
      <c r="F11" s="326" t="s">
        <v>272</v>
      </c>
      <c r="G11" s="327" t="s">
        <v>255</v>
      </c>
      <c r="H11" s="328"/>
      <c r="I11" s="329"/>
      <c r="J11" s="328" t="s">
        <v>273</v>
      </c>
      <c r="K11" s="328"/>
      <c r="L11" s="330"/>
      <c r="M11" s="330"/>
      <c r="N11" s="331"/>
    </row>
    <row r="12" spans="2:18" ht="16.350000000000001" customHeight="1">
      <c r="B12" s="333"/>
      <c r="C12" s="334"/>
      <c r="D12" s="335" t="s">
        <v>274</v>
      </c>
      <c r="E12" s="334"/>
      <c r="F12" s="335"/>
      <c r="G12" s="336">
        <v>44151</v>
      </c>
      <c r="H12" s="336">
        <v>44152</v>
      </c>
      <c r="I12" s="336">
        <v>44153</v>
      </c>
      <c r="J12" s="336">
        <v>44154</v>
      </c>
      <c r="K12" s="336">
        <v>44155</v>
      </c>
      <c r="L12" s="336">
        <v>44156</v>
      </c>
      <c r="M12" s="370">
        <v>44157</v>
      </c>
      <c r="N12" s="371" t="s">
        <v>275</v>
      </c>
    </row>
    <row r="13" spans="2:18" ht="20.100000000000001" customHeight="1">
      <c r="B13" s="424" t="s">
        <v>351</v>
      </c>
      <c r="C13" s="425" t="s">
        <v>352</v>
      </c>
      <c r="D13" s="425" t="s">
        <v>353</v>
      </c>
      <c r="E13" s="425" t="s">
        <v>331</v>
      </c>
      <c r="F13" s="425" t="s">
        <v>354</v>
      </c>
      <c r="G13" s="426">
        <v>190</v>
      </c>
      <c r="H13" s="426">
        <v>190</v>
      </c>
      <c r="I13" s="426">
        <v>190</v>
      </c>
      <c r="J13" s="426">
        <v>190</v>
      </c>
      <c r="K13" s="426">
        <v>190</v>
      </c>
      <c r="L13" s="426" t="s">
        <v>281</v>
      </c>
      <c r="M13" s="427" t="s">
        <v>281</v>
      </c>
      <c r="N13" s="428">
        <v>190</v>
      </c>
      <c r="P13" s="347"/>
      <c r="Q13" s="348"/>
      <c r="R13" s="360"/>
    </row>
    <row r="14" spans="2:18" ht="20.100000000000001" customHeight="1">
      <c r="B14" s="424"/>
      <c r="C14" s="425" t="s">
        <v>355</v>
      </c>
      <c r="D14" s="425" t="s">
        <v>353</v>
      </c>
      <c r="E14" s="425" t="s">
        <v>331</v>
      </c>
      <c r="F14" s="425" t="s">
        <v>354</v>
      </c>
      <c r="G14" s="426">
        <v>190</v>
      </c>
      <c r="H14" s="426">
        <v>190</v>
      </c>
      <c r="I14" s="426">
        <v>190</v>
      </c>
      <c r="J14" s="426">
        <v>190</v>
      </c>
      <c r="K14" s="426">
        <v>190</v>
      </c>
      <c r="L14" s="426" t="s">
        <v>281</v>
      </c>
      <c r="M14" s="427" t="s">
        <v>281</v>
      </c>
      <c r="N14" s="428">
        <v>190</v>
      </c>
      <c r="P14" s="347"/>
      <c r="Q14" s="348"/>
      <c r="R14" s="360"/>
    </row>
    <row r="15" spans="2:18" ht="20.100000000000001" customHeight="1">
      <c r="B15" s="424"/>
      <c r="C15" s="425" t="s">
        <v>356</v>
      </c>
      <c r="D15" s="425" t="s">
        <v>357</v>
      </c>
      <c r="E15" s="425" t="s">
        <v>331</v>
      </c>
      <c r="F15" s="425" t="s">
        <v>358</v>
      </c>
      <c r="G15" s="426">
        <v>238.33</v>
      </c>
      <c r="H15" s="426">
        <v>238.33</v>
      </c>
      <c r="I15" s="426">
        <v>238.33</v>
      </c>
      <c r="J15" s="426">
        <v>238.33</v>
      </c>
      <c r="K15" s="426">
        <v>238.33</v>
      </c>
      <c r="L15" s="426" t="s">
        <v>281</v>
      </c>
      <c r="M15" s="427" t="s">
        <v>281</v>
      </c>
      <c r="N15" s="428">
        <v>238.33</v>
      </c>
      <c r="P15" s="347"/>
      <c r="Q15" s="348"/>
      <c r="R15" s="360"/>
    </row>
    <row r="16" spans="2:18" ht="20.100000000000001" customHeight="1">
      <c r="B16" s="424"/>
      <c r="C16" s="387" t="s">
        <v>359</v>
      </c>
      <c r="D16" s="387" t="s">
        <v>357</v>
      </c>
      <c r="E16" s="387" t="s">
        <v>331</v>
      </c>
      <c r="F16" s="387" t="s">
        <v>358</v>
      </c>
      <c r="G16" s="342">
        <v>210</v>
      </c>
      <c r="H16" s="342">
        <v>210</v>
      </c>
      <c r="I16" s="342">
        <v>210</v>
      </c>
      <c r="J16" s="342">
        <v>210</v>
      </c>
      <c r="K16" s="342">
        <v>210</v>
      </c>
      <c r="L16" s="342" t="s">
        <v>281</v>
      </c>
      <c r="M16" s="429" t="s">
        <v>281</v>
      </c>
      <c r="N16" s="430">
        <v>210</v>
      </c>
      <c r="P16" s="347"/>
      <c r="Q16" s="348"/>
      <c r="R16" s="360"/>
    </row>
    <row r="17" spans="1:18" ht="20.100000000000001" customHeight="1">
      <c r="B17" s="424"/>
      <c r="C17" s="387" t="s">
        <v>352</v>
      </c>
      <c r="D17" s="387" t="s">
        <v>357</v>
      </c>
      <c r="E17" s="387" t="s">
        <v>331</v>
      </c>
      <c r="F17" s="387" t="s">
        <v>358</v>
      </c>
      <c r="G17" s="342">
        <v>238.5</v>
      </c>
      <c r="H17" s="342">
        <v>238.5</v>
      </c>
      <c r="I17" s="342">
        <v>238.5</v>
      </c>
      <c r="J17" s="342">
        <v>238.5</v>
      </c>
      <c r="K17" s="342">
        <v>238.5</v>
      </c>
      <c r="L17" s="342" t="s">
        <v>281</v>
      </c>
      <c r="M17" s="429" t="s">
        <v>281</v>
      </c>
      <c r="N17" s="430">
        <v>238.5</v>
      </c>
      <c r="P17" s="347"/>
      <c r="Q17" s="348"/>
      <c r="R17" s="360"/>
    </row>
    <row r="18" spans="1:18" ht="20.100000000000001" customHeight="1">
      <c r="B18" s="424"/>
      <c r="C18" s="387" t="s">
        <v>355</v>
      </c>
      <c r="D18" s="387" t="s">
        <v>357</v>
      </c>
      <c r="E18" s="387" t="s">
        <v>331</v>
      </c>
      <c r="F18" s="387" t="s">
        <v>358</v>
      </c>
      <c r="G18" s="342">
        <v>210</v>
      </c>
      <c r="H18" s="342">
        <v>210</v>
      </c>
      <c r="I18" s="342">
        <v>210</v>
      </c>
      <c r="J18" s="342">
        <v>210</v>
      </c>
      <c r="K18" s="342">
        <v>210</v>
      </c>
      <c r="L18" s="342" t="s">
        <v>281</v>
      </c>
      <c r="M18" s="429" t="s">
        <v>281</v>
      </c>
      <c r="N18" s="430">
        <v>210</v>
      </c>
      <c r="P18" s="347"/>
      <c r="Q18" s="348"/>
      <c r="R18" s="360"/>
    </row>
    <row r="19" spans="1:18" ht="20.100000000000001" customHeight="1">
      <c r="B19" s="424"/>
      <c r="C19" s="387" t="s">
        <v>356</v>
      </c>
      <c r="D19" s="387" t="s">
        <v>360</v>
      </c>
      <c r="E19" s="387" t="s">
        <v>331</v>
      </c>
      <c r="F19" s="387" t="s">
        <v>354</v>
      </c>
      <c r="G19" s="342">
        <v>195</v>
      </c>
      <c r="H19" s="342">
        <v>195</v>
      </c>
      <c r="I19" s="342">
        <v>195</v>
      </c>
      <c r="J19" s="342">
        <v>195</v>
      </c>
      <c r="K19" s="342">
        <v>195</v>
      </c>
      <c r="L19" s="342" t="s">
        <v>281</v>
      </c>
      <c r="M19" s="429" t="s">
        <v>281</v>
      </c>
      <c r="N19" s="430">
        <v>195</v>
      </c>
      <c r="P19" s="347"/>
      <c r="Q19" s="348"/>
      <c r="R19" s="360"/>
    </row>
    <row r="20" spans="1:18" ht="20.100000000000001" customHeight="1">
      <c r="B20" s="424"/>
      <c r="C20" s="387" t="s">
        <v>359</v>
      </c>
      <c r="D20" s="387" t="s">
        <v>360</v>
      </c>
      <c r="E20" s="387" t="s">
        <v>331</v>
      </c>
      <c r="F20" s="387" t="s">
        <v>354</v>
      </c>
      <c r="G20" s="342">
        <v>195.52</v>
      </c>
      <c r="H20" s="342">
        <v>195.52</v>
      </c>
      <c r="I20" s="342">
        <v>195.52</v>
      </c>
      <c r="J20" s="342">
        <v>195.52</v>
      </c>
      <c r="K20" s="342">
        <v>195.52</v>
      </c>
      <c r="L20" s="342" t="s">
        <v>281</v>
      </c>
      <c r="M20" s="429" t="s">
        <v>281</v>
      </c>
      <c r="N20" s="430">
        <v>195.53</v>
      </c>
      <c r="P20" s="347"/>
      <c r="Q20" s="348"/>
      <c r="R20" s="360"/>
    </row>
    <row r="21" spans="1:18" ht="20.100000000000001" customHeight="1">
      <c r="B21" s="424"/>
      <c r="C21" s="387" t="s">
        <v>352</v>
      </c>
      <c r="D21" s="387" t="s">
        <v>360</v>
      </c>
      <c r="E21" s="387" t="s">
        <v>331</v>
      </c>
      <c r="F21" s="387" t="s">
        <v>354</v>
      </c>
      <c r="G21" s="342">
        <v>170</v>
      </c>
      <c r="H21" s="342">
        <v>170</v>
      </c>
      <c r="I21" s="342">
        <v>170</v>
      </c>
      <c r="J21" s="342">
        <v>170</v>
      </c>
      <c r="K21" s="342">
        <v>170</v>
      </c>
      <c r="L21" s="342" t="s">
        <v>281</v>
      </c>
      <c r="M21" s="429" t="s">
        <v>281</v>
      </c>
      <c r="N21" s="430">
        <v>170</v>
      </c>
      <c r="P21" s="347"/>
      <c r="Q21" s="348"/>
      <c r="R21" s="360"/>
    </row>
    <row r="22" spans="1:18" s="433" customFormat="1" ht="20.100000000000001" customHeight="1">
      <c r="A22" s="432"/>
      <c r="B22" s="399"/>
      <c r="C22" s="387" t="s">
        <v>355</v>
      </c>
      <c r="D22" s="387" t="s">
        <v>360</v>
      </c>
      <c r="E22" s="387" t="s">
        <v>331</v>
      </c>
      <c r="F22" s="387" t="s">
        <v>354</v>
      </c>
      <c r="G22" s="342">
        <v>185</v>
      </c>
      <c r="H22" s="342">
        <v>185</v>
      </c>
      <c r="I22" s="342">
        <v>185</v>
      </c>
      <c r="J22" s="342">
        <v>185</v>
      </c>
      <c r="K22" s="342">
        <v>185</v>
      </c>
      <c r="L22" s="342" t="s">
        <v>281</v>
      </c>
      <c r="M22" s="429" t="s">
        <v>281</v>
      </c>
      <c r="N22" s="430">
        <v>185</v>
      </c>
      <c r="P22" s="347"/>
      <c r="Q22" s="348"/>
      <c r="R22" s="434"/>
    </row>
    <row r="23" spans="1:18" s="433" customFormat="1" ht="20.100000000000001" customHeight="1">
      <c r="A23" s="432"/>
      <c r="B23" s="393" t="s">
        <v>361</v>
      </c>
      <c r="C23" s="387" t="s">
        <v>329</v>
      </c>
      <c r="D23" s="387" t="s">
        <v>281</v>
      </c>
      <c r="E23" s="387" t="s">
        <v>331</v>
      </c>
      <c r="F23" s="387" t="s">
        <v>331</v>
      </c>
      <c r="G23" s="342" t="s">
        <v>281</v>
      </c>
      <c r="H23" s="342" t="s">
        <v>281</v>
      </c>
      <c r="I23" s="342">
        <v>265</v>
      </c>
      <c r="J23" s="342" t="s">
        <v>281</v>
      </c>
      <c r="K23" s="342">
        <v>265</v>
      </c>
      <c r="L23" s="342">
        <v>265</v>
      </c>
      <c r="M23" s="429" t="s">
        <v>281</v>
      </c>
      <c r="N23" s="430">
        <v>265</v>
      </c>
      <c r="P23" s="347"/>
      <c r="Q23" s="348"/>
      <c r="R23" s="360"/>
    </row>
    <row r="24" spans="1:18" s="433" customFormat="1" ht="20.100000000000001" customHeight="1">
      <c r="A24" s="432"/>
      <c r="B24" s="399"/>
      <c r="C24" s="387" t="s">
        <v>290</v>
      </c>
      <c r="D24" s="387" t="s">
        <v>281</v>
      </c>
      <c r="E24" s="387" t="s">
        <v>331</v>
      </c>
      <c r="F24" s="387" t="s">
        <v>331</v>
      </c>
      <c r="G24" s="435">
        <v>149.1</v>
      </c>
      <c r="H24" s="435">
        <v>143.75</v>
      </c>
      <c r="I24" s="435">
        <v>146.69999999999999</v>
      </c>
      <c r="J24" s="435">
        <v>151.12</v>
      </c>
      <c r="K24" s="435">
        <v>154.81</v>
      </c>
      <c r="L24" s="435" t="s">
        <v>281</v>
      </c>
      <c r="M24" s="436" t="s">
        <v>281</v>
      </c>
      <c r="N24" s="437">
        <v>148.9</v>
      </c>
      <c r="P24" s="347"/>
      <c r="Q24" s="348"/>
      <c r="R24" s="434"/>
    </row>
    <row r="25" spans="1:18" s="433" customFormat="1" ht="20.100000000000001" customHeight="1">
      <c r="A25" s="432"/>
      <c r="B25" s="393" t="s">
        <v>362</v>
      </c>
      <c r="C25" s="387" t="s">
        <v>290</v>
      </c>
      <c r="D25" s="387" t="s">
        <v>363</v>
      </c>
      <c r="E25" s="387" t="s">
        <v>331</v>
      </c>
      <c r="F25" s="387" t="s">
        <v>331</v>
      </c>
      <c r="G25" s="342">
        <v>41.98</v>
      </c>
      <c r="H25" s="342">
        <v>40.76</v>
      </c>
      <c r="I25" s="342">
        <v>42.71</v>
      </c>
      <c r="J25" s="342">
        <v>41.74</v>
      </c>
      <c r="K25" s="342">
        <v>42.71</v>
      </c>
      <c r="L25" s="342" t="s">
        <v>281</v>
      </c>
      <c r="M25" s="429" t="s">
        <v>281</v>
      </c>
      <c r="N25" s="430">
        <v>41.94</v>
      </c>
      <c r="P25" s="347"/>
      <c r="Q25" s="348"/>
      <c r="R25" s="360"/>
    </row>
    <row r="26" spans="1:18" s="433" customFormat="1" ht="20.100000000000001" customHeight="1">
      <c r="A26" s="432"/>
      <c r="B26" s="393" t="s">
        <v>364</v>
      </c>
      <c r="C26" s="387" t="s">
        <v>365</v>
      </c>
      <c r="D26" s="387" t="s">
        <v>366</v>
      </c>
      <c r="E26" s="387" t="s">
        <v>331</v>
      </c>
      <c r="F26" s="387" t="s">
        <v>331</v>
      </c>
      <c r="G26" s="342">
        <v>25</v>
      </c>
      <c r="H26" s="342">
        <v>29.96</v>
      </c>
      <c r="I26" s="342">
        <v>24.71</v>
      </c>
      <c r="J26" s="342">
        <v>24.34</v>
      </c>
      <c r="K26" s="342">
        <v>23.53</v>
      </c>
      <c r="L26" s="342" t="s">
        <v>281</v>
      </c>
      <c r="M26" s="429" t="s">
        <v>281</v>
      </c>
      <c r="N26" s="430">
        <v>25.91</v>
      </c>
      <c r="P26" s="347"/>
      <c r="Q26" s="348"/>
      <c r="R26" s="360"/>
    </row>
    <row r="27" spans="1:18" s="433" customFormat="1" ht="20.100000000000001" customHeight="1">
      <c r="A27" s="432"/>
      <c r="B27" s="399"/>
      <c r="C27" s="387" t="s">
        <v>289</v>
      </c>
      <c r="D27" s="387" t="s">
        <v>366</v>
      </c>
      <c r="E27" s="387" t="s">
        <v>331</v>
      </c>
      <c r="F27" s="387" t="s">
        <v>331</v>
      </c>
      <c r="G27" s="435">
        <v>40</v>
      </c>
      <c r="H27" s="435">
        <v>40</v>
      </c>
      <c r="I27" s="435">
        <v>40</v>
      </c>
      <c r="J27" s="435">
        <v>40</v>
      </c>
      <c r="K27" s="435">
        <v>40</v>
      </c>
      <c r="L27" s="435" t="s">
        <v>281</v>
      </c>
      <c r="M27" s="436" t="s">
        <v>281</v>
      </c>
      <c r="N27" s="437">
        <v>40</v>
      </c>
      <c r="P27" s="347"/>
      <c r="Q27" s="348"/>
      <c r="R27" s="434"/>
    </row>
    <row r="28" spans="1:18" s="433" customFormat="1" ht="20.100000000000001" customHeight="1">
      <c r="A28" s="432"/>
      <c r="B28" s="393" t="s">
        <v>367</v>
      </c>
      <c r="C28" s="387" t="s">
        <v>290</v>
      </c>
      <c r="D28" s="387" t="s">
        <v>281</v>
      </c>
      <c r="E28" s="387" t="s">
        <v>331</v>
      </c>
      <c r="F28" s="387" t="s">
        <v>331</v>
      </c>
      <c r="G28" s="342">
        <v>52.55</v>
      </c>
      <c r="H28" s="342">
        <v>50.37</v>
      </c>
      <c r="I28" s="342">
        <v>51.93</v>
      </c>
      <c r="J28" s="342">
        <v>52.6</v>
      </c>
      <c r="K28" s="342">
        <v>55.3</v>
      </c>
      <c r="L28" s="342" t="s">
        <v>281</v>
      </c>
      <c r="M28" s="429" t="s">
        <v>281</v>
      </c>
      <c r="N28" s="430">
        <v>52.49</v>
      </c>
      <c r="P28" s="347"/>
      <c r="Q28" s="348"/>
      <c r="R28" s="360"/>
    </row>
    <row r="29" spans="1:18" ht="20.100000000000001" customHeight="1">
      <c r="B29" s="393" t="s">
        <v>368</v>
      </c>
      <c r="C29" s="387" t="s">
        <v>365</v>
      </c>
      <c r="D29" s="387" t="s">
        <v>284</v>
      </c>
      <c r="E29" s="387" t="s">
        <v>331</v>
      </c>
      <c r="F29" s="387" t="s">
        <v>369</v>
      </c>
      <c r="G29" s="342">
        <v>30</v>
      </c>
      <c r="H29" s="435">
        <v>28</v>
      </c>
      <c r="I29" s="342">
        <v>24</v>
      </c>
      <c r="J29" s="342">
        <v>30.5</v>
      </c>
      <c r="K29" s="435">
        <v>32</v>
      </c>
      <c r="L29" s="438" t="s">
        <v>281</v>
      </c>
      <c r="M29" s="439" t="s">
        <v>281</v>
      </c>
      <c r="N29" s="437">
        <v>29.01</v>
      </c>
      <c r="P29" s="347"/>
      <c r="Q29" s="348"/>
      <c r="R29" s="360"/>
    </row>
    <row r="30" spans="1:18" ht="20.100000000000001" customHeight="1">
      <c r="B30" s="424"/>
      <c r="C30" s="387" t="s">
        <v>329</v>
      </c>
      <c r="D30" s="387" t="s">
        <v>284</v>
      </c>
      <c r="E30" s="387" t="s">
        <v>331</v>
      </c>
      <c r="F30" s="387" t="s">
        <v>369</v>
      </c>
      <c r="G30" s="435">
        <v>43</v>
      </c>
      <c r="H30" s="435">
        <v>45</v>
      </c>
      <c r="I30" s="435">
        <v>44</v>
      </c>
      <c r="J30" s="435">
        <v>45</v>
      </c>
      <c r="K30" s="435">
        <v>44</v>
      </c>
      <c r="L30" s="438">
        <v>32</v>
      </c>
      <c r="M30" s="439" t="s">
        <v>281</v>
      </c>
      <c r="N30" s="437">
        <v>42.5</v>
      </c>
      <c r="P30" s="347"/>
      <c r="Q30" s="348"/>
      <c r="R30" s="360"/>
    </row>
    <row r="31" spans="1:18" ht="20.100000000000001" customHeight="1">
      <c r="B31" s="424"/>
      <c r="C31" s="387" t="s">
        <v>289</v>
      </c>
      <c r="D31" s="387" t="s">
        <v>284</v>
      </c>
      <c r="E31" s="387" t="s">
        <v>331</v>
      </c>
      <c r="F31" s="387" t="s">
        <v>369</v>
      </c>
      <c r="G31" s="435">
        <v>45</v>
      </c>
      <c r="H31" s="435">
        <v>45</v>
      </c>
      <c r="I31" s="435">
        <v>45</v>
      </c>
      <c r="J31" s="435">
        <v>45</v>
      </c>
      <c r="K31" s="435">
        <v>45</v>
      </c>
      <c r="L31" s="438" t="s">
        <v>281</v>
      </c>
      <c r="M31" s="439" t="s">
        <v>281</v>
      </c>
      <c r="N31" s="437">
        <v>45</v>
      </c>
      <c r="P31" s="347"/>
      <c r="Q31" s="348"/>
      <c r="R31" s="360"/>
    </row>
    <row r="32" spans="1:18" s="433" customFormat="1" ht="20.100000000000001" customHeight="1">
      <c r="A32" s="432"/>
      <c r="B32" s="399"/>
      <c r="C32" s="387" t="s">
        <v>290</v>
      </c>
      <c r="D32" s="387" t="s">
        <v>284</v>
      </c>
      <c r="E32" s="387" t="s">
        <v>331</v>
      </c>
      <c r="F32" s="387" t="s">
        <v>369</v>
      </c>
      <c r="G32" s="435">
        <v>54.22</v>
      </c>
      <c r="H32" s="435">
        <v>53.3</v>
      </c>
      <c r="I32" s="435">
        <v>54.97</v>
      </c>
      <c r="J32" s="435">
        <v>54.97</v>
      </c>
      <c r="K32" s="435">
        <v>53.65</v>
      </c>
      <c r="L32" s="435" t="s">
        <v>281</v>
      </c>
      <c r="M32" s="436" t="s">
        <v>281</v>
      </c>
      <c r="N32" s="437">
        <v>54.18</v>
      </c>
      <c r="P32" s="347"/>
      <c r="Q32" s="348"/>
      <c r="R32" s="434"/>
    </row>
    <row r="33" spans="1:18" ht="20.100000000000001" customHeight="1">
      <c r="B33" s="424" t="s">
        <v>370</v>
      </c>
      <c r="C33" s="387" t="s">
        <v>290</v>
      </c>
      <c r="D33" s="387" t="s">
        <v>371</v>
      </c>
      <c r="E33" s="387" t="s">
        <v>331</v>
      </c>
      <c r="F33" s="387" t="s">
        <v>331</v>
      </c>
      <c r="G33" s="435">
        <v>36</v>
      </c>
      <c r="H33" s="435">
        <v>36</v>
      </c>
      <c r="I33" s="435">
        <v>36</v>
      </c>
      <c r="J33" s="435">
        <v>36</v>
      </c>
      <c r="K33" s="435">
        <v>36</v>
      </c>
      <c r="L33" s="438" t="s">
        <v>281</v>
      </c>
      <c r="M33" s="439" t="s">
        <v>281</v>
      </c>
      <c r="N33" s="437">
        <v>36</v>
      </c>
      <c r="P33" s="347"/>
      <c r="Q33" s="348"/>
      <c r="R33" s="360"/>
    </row>
    <row r="34" spans="1:18" ht="20.100000000000001" customHeight="1">
      <c r="B34" s="393" t="s">
        <v>372</v>
      </c>
      <c r="C34" s="387" t="s">
        <v>356</v>
      </c>
      <c r="D34" s="387" t="s">
        <v>366</v>
      </c>
      <c r="E34" s="387" t="s">
        <v>331</v>
      </c>
      <c r="F34" s="387" t="s">
        <v>331</v>
      </c>
      <c r="G34" s="342">
        <v>24.5</v>
      </c>
      <c r="H34" s="435">
        <v>24.5</v>
      </c>
      <c r="I34" s="342">
        <v>24.5</v>
      </c>
      <c r="J34" s="342">
        <v>24.5</v>
      </c>
      <c r="K34" s="435">
        <v>24.5</v>
      </c>
      <c r="L34" s="438" t="s">
        <v>281</v>
      </c>
      <c r="M34" s="439" t="s">
        <v>281</v>
      </c>
      <c r="N34" s="437">
        <v>24.5</v>
      </c>
      <c r="P34" s="347"/>
      <c r="Q34" s="348"/>
      <c r="R34" s="360"/>
    </row>
    <row r="35" spans="1:18" ht="20.100000000000001" customHeight="1">
      <c r="B35" s="424"/>
      <c r="C35" s="387" t="s">
        <v>373</v>
      </c>
      <c r="D35" s="387" t="s">
        <v>366</v>
      </c>
      <c r="E35" s="387" t="s">
        <v>331</v>
      </c>
      <c r="F35" s="387" t="s">
        <v>331</v>
      </c>
      <c r="G35" s="435">
        <v>18.2</v>
      </c>
      <c r="H35" s="435">
        <v>18.2</v>
      </c>
      <c r="I35" s="435">
        <v>18.2</v>
      </c>
      <c r="J35" s="435">
        <v>18.2</v>
      </c>
      <c r="K35" s="435">
        <v>18.2</v>
      </c>
      <c r="L35" s="438" t="s">
        <v>281</v>
      </c>
      <c r="M35" s="439" t="s">
        <v>281</v>
      </c>
      <c r="N35" s="437">
        <v>18.2</v>
      </c>
      <c r="P35" s="347"/>
      <c r="Q35" s="348"/>
      <c r="R35" s="360"/>
    </row>
    <row r="36" spans="1:18" ht="20.100000000000001" customHeight="1">
      <c r="B36" s="424"/>
      <c r="C36" s="387" t="s">
        <v>352</v>
      </c>
      <c r="D36" s="387" t="s">
        <v>366</v>
      </c>
      <c r="E36" s="387" t="s">
        <v>331</v>
      </c>
      <c r="F36" s="387" t="s">
        <v>331</v>
      </c>
      <c r="G36" s="435">
        <v>30</v>
      </c>
      <c r="H36" s="435">
        <v>30</v>
      </c>
      <c r="I36" s="435">
        <v>30</v>
      </c>
      <c r="J36" s="435">
        <v>30</v>
      </c>
      <c r="K36" s="435">
        <v>30</v>
      </c>
      <c r="L36" s="438" t="s">
        <v>281</v>
      </c>
      <c r="M36" s="439" t="s">
        <v>281</v>
      </c>
      <c r="N36" s="437">
        <v>30</v>
      </c>
      <c r="P36" s="347"/>
      <c r="Q36" s="348"/>
      <c r="R36" s="360"/>
    </row>
    <row r="37" spans="1:18" s="433" customFormat="1" ht="20.100000000000001" customHeight="1">
      <c r="A37" s="432"/>
      <c r="B37" s="399"/>
      <c r="C37" s="387" t="s">
        <v>355</v>
      </c>
      <c r="D37" s="387" t="s">
        <v>366</v>
      </c>
      <c r="E37" s="387" t="s">
        <v>331</v>
      </c>
      <c r="F37" s="387" t="s">
        <v>331</v>
      </c>
      <c r="G37" s="435">
        <v>18</v>
      </c>
      <c r="H37" s="435">
        <v>18</v>
      </c>
      <c r="I37" s="435">
        <v>18</v>
      </c>
      <c r="J37" s="435">
        <v>18</v>
      </c>
      <c r="K37" s="435">
        <v>18</v>
      </c>
      <c r="L37" s="435" t="s">
        <v>281</v>
      </c>
      <c r="M37" s="436" t="s">
        <v>281</v>
      </c>
      <c r="N37" s="437">
        <v>18</v>
      </c>
      <c r="P37" s="347"/>
      <c r="Q37" s="348"/>
      <c r="R37" s="434"/>
    </row>
    <row r="38" spans="1:18" ht="20.100000000000001" customHeight="1">
      <c r="B38" s="393" t="s">
        <v>374</v>
      </c>
      <c r="C38" s="387" t="s">
        <v>356</v>
      </c>
      <c r="D38" s="387" t="s">
        <v>375</v>
      </c>
      <c r="E38" s="387" t="s">
        <v>331</v>
      </c>
      <c r="F38" s="387" t="s">
        <v>376</v>
      </c>
      <c r="G38" s="435">
        <v>165</v>
      </c>
      <c r="H38" s="435">
        <v>165</v>
      </c>
      <c r="I38" s="435">
        <v>165</v>
      </c>
      <c r="J38" s="435">
        <v>165</v>
      </c>
      <c r="K38" s="435">
        <v>165</v>
      </c>
      <c r="L38" s="438" t="s">
        <v>281</v>
      </c>
      <c r="M38" s="439" t="s">
        <v>281</v>
      </c>
      <c r="N38" s="437">
        <v>165</v>
      </c>
      <c r="P38" s="347"/>
      <c r="Q38" s="348"/>
      <c r="R38" s="360"/>
    </row>
    <row r="39" spans="1:18" ht="18.75">
      <c r="B39" s="424"/>
      <c r="C39" s="387" t="s">
        <v>352</v>
      </c>
      <c r="D39" s="387" t="s">
        <v>375</v>
      </c>
      <c r="E39" s="387" t="s">
        <v>331</v>
      </c>
      <c r="F39" s="387" t="s">
        <v>376</v>
      </c>
      <c r="G39" s="435">
        <v>168.17</v>
      </c>
      <c r="H39" s="435">
        <v>168.17</v>
      </c>
      <c r="I39" s="435">
        <v>168.17</v>
      </c>
      <c r="J39" s="435">
        <v>168.17</v>
      </c>
      <c r="K39" s="435">
        <v>168.17</v>
      </c>
      <c r="L39" s="438" t="s">
        <v>281</v>
      </c>
      <c r="M39" s="439" t="s">
        <v>281</v>
      </c>
      <c r="N39" s="437">
        <v>168.17</v>
      </c>
      <c r="P39" s="347"/>
      <c r="Q39" s="348"/>
      <c r="R39" s="360"/>
    </row>
    <row r="40" spans="1:18" ht="20.100000000000001" customHeight="1">
      <c r="B40" s="424"/>
      <c r="C40" s="387" t="s">
        <v>319</v>
      </c>
      <c r="D40" s="387" t="s">
        <v>375</v>
      </c>
      <c r="E40" s="387" t="s">
        <v>331</v>
      </c>
      <c r="F40" s="387" t="s">
        <v>376</v>
      </c>
      <c r="G40" s="435">
        <v>233.06</v>
      </c>
      <c r="H40" s="435">
        <v>233.15</v>
      </c>
      <c r="I40" s="435">
        <v>232.93</v>
      </c>
      <c r="J40" s="435">
        <v>232.76</v>
      </c>
      <c r="K40" s="435">
        <v>232.76</v>
      </c>
      <c r="L40" s="438" t="s">
        <v>281</v>
      </c>
      <c r="M40" s="439" t="s">
        <v>281</v>
      </c>
      <c r="N40" s="437">
        <v>232.93</v>
      </c>
      <c r="P40" s="347"/>
      <c r="Q40" s="348"/>
      <c r="R40" s="360"/>
    </row>
    <row r="41" spans="1:18" s="433" customFormat="1" ht="20.100000000000001" customHeight="1">
      <c r="A41" s="432"/>
      <c r="B41" s="399"/>
      <c r="C41" s="387" t="s">
        <v>324</v>
      </c>
      <c r="D41" s="387" t="s">
        <v>375</v>
      </c>
      <c r="E41" s="387" t="s">
        <v>331</v>
      </c>
      <c r="F41" s="387" t="s">
        <v>376</v>
      </c>
      <c r="G41" s="435">
        <v>250</v>
      </c>
      <c r="H41" s="435">
        <v>250</v>
      </c>
      <c r="I41" s="435">
        <v>250</v>
      </c>
      <c r="J41" s="435">
        <v>250</v>
      </c>
      <c r="K41" s="435">
        <v>250</v>
      </c>
      <c r="L41" s="435" t="s">
        <v>281</v>
      </c>
      <c r="M41" s="436" t="s">
        <v>281</v>
      </c>
      <c r="N41" s="437">
        <v>250</v>
      </c>
      <c r="P41" s="347"/>
      <c r="Q41" s="348"/>
      <c r="R41" s="434"/>
    </row>
    <row r="42" spans="1:18" ht="20.100000000000001" customHeight="1">
      <c r="B42" s="393" t="s">
        <v>377</v>
      </c>
      <c r="C42" s="387" t="s">
        <v>329</v>
      </c>
      <c r="D42" s="387" t="s">
        <v>366</v>
      </c>
      <c r="E42" s="387" t="s">
        <v>331</v>
      </c>
      <c r="F42" s="387" t="s">
        <v>331</v>
      </c>
      <c r="G42" s="435">
        <v>45.43</v>
      </c>
      <c r="H42" s="435">
        <v>45.43</v>
      </c>
      <c r="I42" s="435">
        <v>45.43</v>
      </c>
      <c r="J42" s="435">
        <v>45.43</v>
      </c>
      <c r="K42" s="435">
        <v>45.43</v>
      </c>
      <c r="L42" s="438" t="s">
        <v>281</v>
      </c>
      <c r="M42" s="439" t="s">
        <v>281</v>
      </c>
      <c r="N42" s="437">
        <v>45.43</v>
      </c>
      <c r="P42" s="347"/>
      <c r="Q42" s="348"/>
      <c r="R42" s="360"/>
    </row>
    <row r="43" spans="1:18" ht="20.100000000000001" customHeight="1">
      <c r="B43" s="424"/>
      <c r="C43" s="387" t="s">
        <v>319</v>
      </c>
      <c r="D43" s="387" t="s">
        <v>366</v>
      </c>
      <c r="E43" s="387" t="s">
        <v>331</v>
      </c>
      <c r="F43" s="387" t="s">
        <v>331</v>
      </c>
      <c r="G43" s="435">
        <v>36.840000000000003</v>
      </c>
      <c r="H43" s="435">
        <v>36.840000000000003</v>
      </c>
      <c r="I43" s="435">
        <v>36.840000000000003</v>
      </c>
      <c r="J43" s="435">
        <v>36.840000000000003</v>
      </c>
      <c r="K43" s="435">
        <v>36.840000000000003</v>
      </c>
      <c r="L43" s="438" t="s">
        <v>281</v>
      </c>
      <c r="M43" s="439" t="s">
        <v>281</v>
      </c>
      <c r="N43" s="437">
        <v>36.840000000000003</v>
      </c>
      <c r="P43" s="347"/>
      <c r="Q43" s="348"/>
      <c r="R43" s="360"/>
    </row>
    <row r="44" spans="1:18" ht="20.100000000000001" customHeight="1">
      <c r="B44" s="424"/>
      <c r="C44" s="387" t="s">
        <v>290</v>
      </c>
      <c r="D44" s="387" t="s">
        <v>366</v>
      </c>
      <c r="E44" s="387" t="s">
        <v>331</v>
      </c>
      <c r="F44" s="387" t="s">
        <v>331</v>
      </c>
      <c r="G44" s="435">
        <v>54.93</v>
      </c>
      <c r="H44" s="435">
        <v>54.93</v>
      </c>
      <c r="I44" s="435">
        <v>54.93</v>
      </c>
      <c r="J44" s="435">
        <v>53.4</v>
      </c>
      <c r="K44" s="435">
        <v>53.4</v>
      </c>
      <c r="L44" s="438" t="s">
        <v>281</v>
      </c>
      <c r="M44" s="439" t="s">
        <v>281</v>
      </c>
      <c r="N44" s="437">
        <v>54.31</v>
      </c>
      <c r="P44" s="347"/>
      <c r="Q44" s="348"/>
      <c r="R44" s="360"/>
    </row>
    <row r="45" spans="1:18" s="433" customFormat="1" ht="20.100000000000001" customHeight="1">
      <c r="A45" s="432"/>
      <c r="B45" s="399"/>
      <c r="C45" s="387" t="s">
        <v>324</v>
      </c>
      <c r="D45" s="387" t="s">
        <v>366</v>
      </c>
      <c r="E45" s="387" t="s">
        <v>331</v>
      </c>
      <c r="F45" s="387" t="s">
        <v>331</v>
      </c>
      <c r="G45" s="342">
        <v>67</v>
      </c>
      <c r="H45" s="342">
        <v>67</v>
      </c>
      <c r="I45" s="342">
        <v>67</v>
      </c>
      <c r="J45" s="342">
        <v>67</v>
      </c>
      <c r="K45" s="342">
        <v>67</v>
      </c>
      <c r="L45" s="342" t="s">
        <v>281</v>
      </c>
      <c r="M45" s="429" t="s">
        <v>281</v>
      </c>
      <c r="N45" s="430">
        <v>67</v>
      </c>
      <c r="P45" s="347"/>
      <c r="Q45" s="348"/>
      <c r="R45" s="434"/>
    </row>
    <row r="46" spans="1:18" ht="21" customHeight="1">
      <c r="B46" s="393" t="s">
        <v>378</v>
      </c>
      <c r="C46" s="387" t="s">
        <v>355</v>
      </c>
      <c r="D46" s="387" t="s">
        <v>379</v>
      </c>
      <c r="E46" s="387" t="s">
        <v>331</v>
      </c>
      <c r="F46" s="387" t="s">
        <v>331</v>
      </c>
      <c r="G46" s="342">
        <v>37</v>
      </c>
      <c r="H46" s="342">
        <v>37</v>
      </c>
      <c r="I46" s="342">
        <v>37</v>
      </c>
      <c r="J46" s="342">
        <v>37</v>
      </c>
      <c r="K46" s="342">
        <v>37</v>
      </c>
      <c r="L46" s="343" t="s">
        <v>281</v>
      </c>
      <c r="M46" s="440" t="s">
        <v>281</v>
      </c>
      <c r="N46" s="430">
        <v>37</v>
      </c>
      <c r="P46" s="347"/>
      <c r="Q46" s="348"/>
      <c r="R46" s="360"/>
    </row>
    <row r="47" spans="1:18" ht="21" customHeight="1">
      <c r="B47" s="393" t="s">
        <v>380</v>
      </c>
      <c r="C47" s="387" t="s">
        <v>290</v>
      </c>
      <c r="D47" s="387" t="s">
        <v>381</v>
      </c>
      <c r="E47" s="387" t="s">
        <v>331</v>
      </c>
      <c r="F47" s="387" t="s">
        <v>331</v>
      </c>
      <c r="G47" s="342">
        <v>101.01</v>
      </c>
      <c r="H47" s="342">
        <v>99.51</v>
      </c>
      <c r="I47" s="342">
        <v>100.98</v>
      </c>
      <c r="J47" s="342">
        <v>101.01</v>
      </c>
      <c r="K47" s="342">
        <v>102.53</v>
      </c>
      <c r="L47" s="343" t="s">
        <v>281</v>
      </c>
      <c r="M47" s="440" t="s">
        <v>281</v>
      </c>
      <c r="N47" s="430">
        <v>100.96</v>
      </c>
      <c r="P47" s="347"/>
      <c r="Q47" s="348"/>
      <c r="R47" s="360"/>
    </row>
    <row r="48" spans="1:18" ht="21" customHeight="1">
      <c r="B48" s="393" t="s">
        <v>382</v>
      </c>
      <c r="C48" s="387" t="s">
        <v>290</v>
      </c>
      <c r="D48" s="387" t="s">
        <v>281</v>
      </c>
      <c r="E48" s="387" t="s">
        <v>331</v>
      </c>
      <c r="F48" s="387" t="s">
        <v>331</v>
      </c>
      <c r="G48" s="342">
        <v>156.38</v>
      </c>
      <c r="H48" s="342">
        <v>150.63</v>
      </c>
      <c r="I48" s="342">
        <v>150.66999999999999</v>
      </c>
      <c r="J48" s="342">
        <v>148.71</v>
      </c>
      <c r="K48" s="342">
        <v>145.83000000000001</v>
      </c>
      <c r="L48" s="343" t="s">
        <v>281</v>
      </c>
      <c r="M48" s="440" t="s">
        <v>281</v>
      </c>
      <c r="N48" s="430">
        <v>150.5</v>
      </c>
      <c r="P48" s="347"/>
      <c r="Q48" s="348"/>
      <c r="R48" s="360"/>
    </row>
    <row r="49" spans="1:18" ht="20.100000000000001" customHeight="1">
      <c r="B49" s="393" t="s">
        <v>383</v>
      </c>
      <c r="C49" s="387" t="s">
        <v>365</v>
      </c>
      <c r="D49" s="387" t="s">
        <v>384</v>
      </c>
      <c r="E49" s="387" t="s">
        <v>331</v>
      </c>
      <c r="F49" s="387" t="s">
        <v>331</v>
      </c>
      <c r="G49" s="435" t="s">
        <v>281</v>
      </c>
      <c r="H49" s="435">
        <v>81</v>
      </c>
      <c r="I49" s="435" t="s">
        <v>281</v>
      </c>
      <c r="J49" s="435">
        <v>127</v>
      </c>
      <c r="K49" s="435" t="s">
        <v>281</v>
      </c>
      <c r="L49" s="438" t="s">
        <v>281</v>
      </c>
      <c r="M49" s="439" t="s">
        <v>281</v>
      </c>
      <c r="N49" s="437">
        <v>109.66</v>
      </c>
      <c r="P49" s="347"/>
      <c r="Q49" s="348"/>
      <c r="R49" s="360"/>
    </row>
    <row r="50" spans="1:18" ht="20.100000000000001" customHeight="1">
      <c r="B50" s="424"/>
      <c r="C50" s="387" t="s">
        <v>365</v>
      </c>
      <c r="D50" s="387" t="s">
        <v>385</v>
      </c>
      <c r="E50" s="387" t="s">
        <v>331</v>
      </c>
      <c r="F50" s="387" t="s">
        <v>331</v>
      </c>
      <c r="G50" s="435">
        <v>211.67</v>
      </c>
      <c r="H50" s="435">
        <v>173.29</v>
      </c>
      <c r="I50" s="435">
        <v>201</v>
      </c>
      <c r="J50" s="435">
        <v>205.12</v>
      </c>
      <c r="K50" s="435">
        <v>201.33</v>
      </c>
      <c r="L50" s="438" t="s">
        <v>281</v>
      </c>
      <c r="M50" s="439" t="s">
        <v>281</v>
      </c>
      <c r="N50" s="437">
        <v>185.56</v>
      </c>
      <c r="P50" s="347"/>
      <c r="Q50" s="348"/>
      <c r="R50" s="360"/>
    </row>
    <row r="51" spans="1:18" ht="20.100000000000001" customHeight="1">
      <c r="B51" s="424"/>
      <c r="C51" s="387" t="s">
        <v>289</v>
      </c>
      <c r="D51" s="387" t="s">
        <v>385</v>
      </c>
      <c r="E51" s="387" t="s">
        <v>331</v>
      </c>
      <c r="F51" s="387" t="s">
        <v>331</v>
      </c>
      <c r="G51" s="435">
        <v>180</v>
      </c>
      <c r="H51" s="435">
        <v>180</v>
      </c>
      <c r="I51" s="435">
        <v>180</v>
      </c>
      <c r="J51" s="435">
        <v>180</v>
      </c>
      <c r="K51" s="435">
        <v>180</v>
      </c>
      <c r="L51" s="438" t="s">
        <v>281</v>
      </c>
      <c r="M51" s="439" t="s">
        <v>281</v>
      </c>
      <c r="N51" s="437">
        <v>180</v>
      </c>
      <c r="P51" s="347"/>
      <c r="Q51" s="348"/>
      <c r="R51" s="360"/>
    </row>
    <row r="52" spans="1:18" s="433" customFormat="1" ht="20.100000000000001" customHeight="1">
      <c r="A52" s="432"/>
      <c r="B52" s="399"/>
      <c r="C52" s="387" t="s">
        <v>329</v>
      </c>
      <c r="D52" s="387" t="s">
        <v>386</v>
      </c>
      <c r="E52" s="387" t="s">
        <v>331</v>
      </c>
      <c r="F52" s="387" t="s">
        <v>331</v>
      </c>
      <c r="G52" s="342">
        <v>180</v>
      </c>
      <c r="H52" s="342">
        <v>181</v>
      </c>
      <c r="I52" s="342">
        <v>196</v>
      </c>
      <c r="J52" s="342">
        <v>192</v>
      </c>
      <c r="K52" s="342">
        <v>203</v>
      </c>
      <c r="L52" s="342">
        <v>210</v>
      </c>
      <c r="M52" s="429" t="s">
        <v>281</v>
      </c>
      <c r="N52" s="430">
        <v>190.65</v>
      </c>
      <c r="P52" s="347"/>
      <c r="Q52" s="348"/>
      <c r="R52" s="434"/>
    </row>
    <row r="53" spans="1:18" ht="20.100000000000001" customHeight="1">
      <c r="B53" s="424" t="s">
        <v>387</v>
      </c>
      <c r="C53" s="387" t="s">
        <v>290</v>
      </c>
      <c r="D53" s="387" t="s">
        <v>388</v>
      </c>
      <c r="E53" s="387" t="s">
        <v>279</v>
      </c>
      <c r="F53" s="387" t="s">
        <v>331</v>
      </c>
      <c r="G53" s="342">
        <v>80</v>
      </c>
      <c r="H53" s="342">
        <v>78</v>
      </c>
      <c r="I53" s="342">
        <v>76</v>
      </c>
      <c r="J53" s="342">
        <v>72</v>
      </c>
      <c r="K53" s="342">
        <v>72</v>
      </c>
      <c r="L53" s="343" t="s">
        <v>281</v>
      </c>
      <c r="M53" s="440" t="s">
        <v>281</v>
      </c>
      <c r="N53" s="430">
        <v>75.569999999999993</v>
      </c>
      <c r="P53" s="347"/>
      <c r="Q53" s="348"/>
      <c r="R53" s="360"/>
    </row>
    <row r="54" spans="1:18" ht="20.100000000000001" customHeight="1">
      <c r="B54" s="424"/>
      <c r="C54" s="387" t="s">
        <v>290</v>
      </c>
      <c r="D54" s="387" t="s">
        <v>389</v>
      </c>
      <c r="E54" s="387" t="s">
        <v>279</v>
      </c>
      <c r="F54" s="387" t="s">
        <v>390</v>
      </c>
      <c r="G54" s="342">
        <v>56</v>
      </c>
      <c r="H54" s="342">
        <v>56</v>
      </c>
      <c r="I54" s="342">
        <v>52</v>
      </c>
      <c r="J54" s="342">
        <v>54</v>
      </c>
      <c r="K54" s="342">
        <v>54</v>
      </c>
      <c r="L54" s="343" t="s">
        <v>281</v>
      </c>
      <c r="M54" s="440" t="s">
        <v>281</v>
      </c>
      <c r="N54" s="430">
        <v>54.37</v>
      </c>
      <c r="P54" s="347"/>
      <c r="Q54" s="348"/>
      <c r="R54" s="360"/>
    </row>
    <row r="55" spans="1:18" s="433" customFormat="1" ht="20.100000000000001" customHeight="1">
      <c r="A55" s="432"/>
      <c r="B55" s="399"/>
      <c r="C55" s="387" t="s">
        <v>290</v>
      </c>
      <c r="D55" s="387" t="s">
        <v>391</v>
      </c>
      <c r="E55" s="387" t="s">
        <v>279</v>
      </c>
      <c r="F55" s="387" t="s">
        <v>392</v>
      </c>
      <c r="G55" s="342">
        <v>53.7</v>
      </c>
      <c r="H55" s="342">
        <v>56.4</v>
      </c>
      <c r="I55" s="342">
        <v>45.6</v>
      </c>
      <c r="J55" s="342">
        <v>52.8</v>
      </c>
      <c r="K55" s="342">
        <v>60</v>
      </c>
      <c r="L55" s="342" t="s">
        <v>281</v>
      </c>
      <c r="M55" s="429" t="s">
        <v>281</v>
      </c>
      <c r="N55" s="430">
        <v>54.03</v>
      </c>
      <c r="P55" s="347"/>
      <c r="Q55" s="348"/>
      <c r="R55" s="434"/>
    </row>
    <row r="56" spans="1:18" s="441" customFormat="1" ht="20.100000000000001" customHeight="1">
      <c r="A56" s="431"/>
      <c r="B56" s="393" t="s">
        <v>393</v>
      </c>
      <c r="C56" s="387" t="s">
        <v>365</v>
      </c>
      <c r="D56" s="387" t="s">
        <v>394</v>
      </c>
      <c r="E56" s="387" t="s">
        <v>331</v>
      </c>
      <c r="F56" s="387" t="s">
        <v>395</v>
      </c>
      <c r="G56" s="342">
        <v>16.899999999999999</v>
      </c>
      <c r="H56" s="342">
        <v>22.62</v>
      </c>
      <c r="I56" s="342">
        <v>19.97</v>
      </c>
      <c r="J56" s="342">
        <v>18.46</v>
      </c>
      <c r="K56" s="342">
        <v>17.93</v>
      </c>
      <c r="L56" s="342">
        <v>15.93</v>
      </c>
      <c r="M56" s="429" t="s">
        <v>281</v>
      </c>
      <c r="N56" s="430">
        <v>18.739999999999998</v>
      </c>
      <c r="P56" s="347"/>
      <c r="Q56" s="348"/>
      <c r="R56" s="360"/>
    </row>
    <row r="57" spans="1:18" ht="20.100000000000001" customHeight="1">
      <c r="B57" s="424"/>
      <c r="C57" s="387" t="s">
        <v>329</v>
      </c>
      <c r="D57" s="387" t="s">
        <v>394</v>
      </c>
      <c r="E57" s="387" t="s">
        <v>331</v>
      </c>
      <c r="F57" s="387" t="s">
        <v>395</v>
      </c>
      <c r="G57" s="342">
        <v>50</v>
      </c>
      <c r="H57" s="342">
        <v>51</v>
      </c>
      <c r="I57" s="342">
        <v>49</v>
      </c>
      <c r="J57" s="342">
        <v>49</v>
      </c>
      <c r="K57" s="342">
        <v>48</v>
      </c>
      <c r="L57" s="342">
        <v>46</v>
      </c>
      <c r="M57" s="429" t="s">
        <v>281</v>
      </c>
      <c r="N57" s="430">
        <v>49.01</v>
      </c>
      <c r="P57" s="347"/>
      <c r="Q57" s="348"/>
      <c r="R57" s="360"/>
    </row>
    <row r="58" spans="1:18" ht="20.100000000000001" customHeight="1">
      <c r="B58" s="424"/>
      <c r="C58" s="387" t="s">
        <v>290</v>
      </c>
      <c r="D58" s="387" t="s">
        <v>396</v>
      </c>
      <c r="E58" s="387" t="s">
        <v>331</v>
      </c>
      <c r="F58" s="387" t="s">
        <v>331</v>
      </c>
      <c r="G58" s="342">
        <v>75</v>
      </c>
      <c r="H58" s="342">
        <v>65.010000000000005</v>
      </c>
      <c r="I58" s="342">
        <v>65.930000000000007</v>
      </c>
      <c r="J58" s="342">
        <v>62.26</v>
      </c>
      <c r="K58" s="342">
        <v>62.26</v>
      </c>
      <c r="L58" s="342" t="s">
        <v>281</v>
      </c>
      <c r="M58" s="429" t="s">
        <v>281</v>
      </c>
      <c r="N58" s="430">
        <v>66.040000000000006</v>
      </c>
      <c r="P58" s="347"/>
      <c r="Q58" s="348"/>
      <c r="R58" s="360"/>
    </row>
    <row r="59" spans="1:18" ht="20.100000000000001" customHeight="1">
      <c r="B59" s="424"/>
      <c r="C59" s="387" t="s">
        <v>365</v>
      </c>
      <c r="D59" s="387" t="s">
        <v>397</v>
      </c>
      <c r="E59" s="387" t="s">
        <v>331</v>
      </c>
      <c r="F59" s="387" t="s">
        <v>331</v>
      </c>
      <c r="G59" s="342" t="s">
        <v>281</v>
      </c>
      <c r="H59" s="342">
        <v>31</v>
      </c>
      <c r="I59" s="342" t="s">
        <v>281</v>
      </c>
      <c r="J59" s="342">
        <v>27</v>
      </c>
      <c r="K59" s="342" t="s">
        <v>281</v>
      </c>
      <c r="L59" s="342" t="s">
        <v>281</v>
      </c>
      <c r="M59" s="429" t="s">
        <v>281</v>
      </c>
      <c r="N59" s="430">
        <v>28.98</v>
      </c>
      <c r="P59" s="347"/>
      <c r="Q59" s="348"/>
      <c r="R59" s="360"/>
    </row>
    <row r="60" spans="1:18" ht="20.100000000000001" customHeight="1">
      <c r="B60" s="393" t="s">
        <v>398</v>
      </c>
      <c r="C60" s="387" t="s">
        <v>365</v>
      </c>
      <c r="D60" s="387" t="s">
        <v>399</v>
      </c>
      <c r="E60" s="387" t="s">
        <v>279</v>
      </c>
      <c r="F60" s="387" t="s">
        <v>400</v>
      </c>
      <c r="G60" s="442" t="s">
        <v>281</v>
      </c>
      <c r="H60" s="442">
        <v>74.12</v>
      </c>
      <c r="I60" s="442" t="s">
        <v>281</v>
      </c>
      <c r="J60" s="442">
        <v>72</v>
      </c>
      <c r="K60" s="442" t="s">
        <v>281</v>
      </c>
      <c r="L60" s="442" t="s">
        <v>281</v>
      </c>
      <c r="M60" s="442" t="s">
        <v>281</v>
      </c>
      <c r="N60" s="443">
        <v>73.52</v>
      </c>
      <c r="P60" s="347"/>
      <c r="Q60" s="348"/>
      <c r="R60" s="360"/>
    </row>
    <row r="61" spans="1:18" ht="20.100000000000001" customHeight="1">
      <c r="B61" s="424"/>
      <c r="C61" s="387" t="s">
        <v>329</v>
      </c>
      <c r="D61" s="387" t="s">
        <v>399</v>
      </c>
      <c r="E61" s="387" t="s">
        <v>279</v>
      </c>
      <c r="F61" s="387" t="s">
        <v>400</v>
      </c>
      <c r="G61" s="442">
        <v>94</v>
      </c>
      <c r="H61" s="442">
        <v>109</v>
      </c>
      <c r="I61" s="442">
        <v>109</v>
      </c>
      <c r="J61" s="442">
        <v>109</v>
      </c>
      <c r="K61" s="442">
        <v>104.16</v>
      </c>
      <c r="L61" s="442">
        <v>109</v>
      </c>
      <c r="M61" s="442" t="s">
        <v>281</v>
      </c>
      <c r="N61" s="443">
        <v>105.31</v>
      </c>
      <c r="P61" s="347"/>
      <c r="Q61" s="348"/>
      <c r="R61" s="360"/>
    </row>
    <row r="62" spans="1:18" ht="20.100000000000001" customHeight="1">
      <c r="B62" s="424"/>
      <c r="C62" s="387" t="s">
        <v>365</v>
      </c>
      <c r="D62" s="387" t="s">
        <v>401</v>
      </c>
      <c r="E62" s="387" t="s">
        <v>279</v>
      </c>
      <c r="F62" s="387" t="s">
        <v>400</v>
      </c>
      <c r="G62" s="442">
        <v>52.94</v>
      </c>
      <c r="H62" s="442">
        <v>52.94</v>
      </c>
      <c r="I62" s="442">
        <v>60</v>
      </c>
      <c r="J62" s="442">
        <v>57</v>
      </c>
      <c r="K62" s="442">
        <v>65.88</v>
      </c>
      <c r="L62" s="442" t="s">
        <v>281</v>
      </c>
      <c r="M62" s="442" t="s">
        <v>281</v>
      </c>
      <c r="N62" s="443">
        <v>57.75</v>
      </c>
      <c r="P62" s="347"/>
      <c r="Q62" s="348"/>
      <c r="R62" s="360"/>
    </row>
    <row r="63" spans="1:18" ht="20.100000000000001" customHeight="1">
      <c r="B63" s="424"/>
      <c r="C63" s="387" t="s">
        <v>329</v>
      </c>
      <c r="D63" s="387" t="s">
        <v>401</v>
      </c>
      <c r="E63" s="387" t="s">
        <v>279</v>
      </c>
      <c r="F63" s="387" t="s">
        <v>400</v>
      </c>
      <c r="G63" s="442" t="s">
        <v>281</v>
      </c>
      <c r="H63" s="442" t="s">
        <v>281</v>
      </c>
      <c r="I63" s="442" t="s">
        <v>281</v>
      </c>
      <c r="J63" s="442" t="s">
        <v>281</v>
      </c>
      <c r="K63" s="442">
        <v>99</v>
      </c>
      <c r="L63" s="442" t="s">
        <v>281</v>
      </c>
      <c r="M63" s="442" t="s">
        <v>281</v>
      </c>
      <c r="N63" s="443">
        <v>99</v>
      </c>
      <c r="P63" s="347"/>
      <c r="Q63" s="348"/>
      <c r="R63" s="360"/>
    </row>
    <row r="64" spans="1:18" ht="20.100000000000001" customHeight="1">
      <c r="B64" s="424"/>
      <c r="C64" s="387" t="s">
        <v>365</v>
      </c>
      <c r="D64" s="387" t="s">
        <v>402</v>
      </c>
      <c r="E64" s="387" t="s">
        <v>279</v>
      </c>
      <c r="F64" s="387" t="s">
        <v>403</v>
      </c>
      <c r="G64" s="442" t="s">
        <v>281</v>
      </c>
      <c r="H64" s="442">
        <v>55.29</v>
      </c>
      <c r="I64" s="442" t="s">
        <v>281</v>
      </c>
      <c r="J64" s="442">
        <v>55.71</v>
      </c>
      <c r="K64" s="442" t="s">
        <v>281</v>
      </c>
      <c r="L64" s="442" t="s">
        <v>281</v>
      </c>
      <c r="M64" s="442" t="s">
        <v>281</v>
      </c>
      <c r="N64" s="443">
        <v>55.55</v>
      </c>
      <c r="P64" s="347"/>
      <c r="Q64" s="348"/>
      <c r="R64" s="360"/>
    </row>
    <row r="65" spans="1:18" ht="20.100000000000001" customHeight="1">
      <c r="B65" s="424"/>
      <c r="C65" s="387" t="s">
        <v>289</v>
      </c>
      <c r="D65" s="387" t="s">
        <v>402</v>
      </c>
      <c r="E65" s="387" t="s">
        <v>279</v>
      </c>
      <c r="F65" s="387" t="s">
        <v>403</v>
      </c>
      <c r="G65" s="442">
        <v>60</v>
      </c>
      <c r="H65" s="442">
        <v>60</v>
      </c>
      <c r="I65" s="442">
        <v>60</v>
      </c>
      <c r="J65" s="442">
        <v>60</v>
      </c>
      <c r="K65" s="442">
        <v>60</v>
      </c>
      <c r="L65" s="442" t="s">
        <v>281</v>
      </c>
      <c r="M65" s="442" t="s">
        <v>281</v>
      </c>
      <c r="N65" s="443">
        <v>60</v>
      </c>
      <c r="P65" s="347"/>
      <c r="Q65" s="348"/>
      <c r="R65" s="360"/>
    </row>
    <row r="66" spans="1:18" ht="20.100000000000001" customHeight="1">
      <c r="B66" s="393" t="s">
        <v>404</v>
      </c>
      <c r="C66" s="387" t="s">
        <v>405</v>
      </c>
      <c r="D66" s="387" t="s">
        <v>366</v>
      </c>
      <c r="E66" s="387" t="s">
        <v>331</v>
      </c>
      <c r="F66" s="387" t="s">
        <v>331</v>
      </c>
      <c r="G66" s="342">
        <v>59</v>
      </c>
      <c r="H66" s="342">
        <v>59</v>
      </c>
      <c r="I66" s="342">
        <v>59</v>
      </c>
      <c r="J66" s="342">
        <v>59</v>
      </c>
      <c r="K66" s="342">
        <v>59</v>
      </c>
      <c r="L66" s="343" t="s">
        <v>281</v>
      </c>
      <c r="M66" s="440" t="s">
        <v>281</v>
      </c>
      <c r="N66" s="430">
        <v>59</v>
      </c>
      <c r="P66" s="347"/>
      <c r="Q66" s="348"/>
      <c r="R66" s="360"/>
    </row>
    <row r="67" spans="1:18" s="433" customFormat="1" ht="20.100000000000001" customHeight="1">
      <c r="A67" s="432"/>
      <c r="B67" s="399"/>
      <c r="C67" s="387" t="s">
        <v>406</v>
      </c>
      <c r="D67" s="387" t="s">
        <v>366</v>
      </c>
      <c r="E67" s="387" t="s">
        <v>331</v>
      </c>
      <c r="F67" s="387" t="s">
        <v>331</v>
      </c>
      <c r="G67" s="342">
        <v>54</v>
      </c>
      <c r="H67" s="342">
        <v>54</v>
      </c>
      <c r="I67" s="342">
        <v>54</v>
      </c>
      <c r="J67" s="342">
        <v>54</v>
      </c>
      <c r="K67" s="342">
        <v>54</v>
      </c>
      <c r="L67" s="342" t="s">
        <v>281</v>
      </c>
      <c r="M67" s="429" t="s">
        <v>281</v>
      </c>
      <c r="N67" s="430">
        <v>54</v>
      </c>
      <c r="P67" s="347"/>
      <c r="Q67" s="348"/>
      <c r="R67" s="434"/>
    </row>
    <row r="68" spans="1:18" s="433" customFormat="1" ht="20.100000000000001" customHeight="1">
      <c r="A68" s="432"/>
      <c r="B68" s="393" t="s">
        <v>407</v>
      </c>
      <c r="C68" s="387" t="s">
        <v>319</v>
      </c>
      <c r="D68" s="387" t="s">
        <v>408</v>
      </c>
      <c r="E68" s="387" t="s">
        <v>331</v>
      </c>
      <c r="F68" s="387" t="s">
        <v>331</v>
      </c>
      <c r="G68" s="442">
        <v>238.4</v>
      </c>
      <c r="H68" s="442">
        <v>238.82</v>
      </c>
      <c r="I68" s="442">
        <v>240</v>
      </c>
      <c r="J68" s="442">
        <v>238.49</v>
      </c>
      <c r="K68" s="442">
        <v>238.49</v>
      </c>
      <c r="L68" s="442" t="s">
        <v>281</v>
      </c>
      <c r="M68" s="442" t="s">
        <v>281</v>
      </c>
      <c r="N68" s="443">
        <v>238.85</v>
      </c>
      <c r="P68" s="347"/>
      <c r="Q68" s="348"/>
      <c r="R68" s="434"/>
    </row>
    <row r="69" spans="1:18" ht="20.100000000000001" customHeight="1">
      <c r="B69" s="393" t="s">
        <v>409</v>
      </c>
      <c r="C69" s="387" t="s">
        <v>365</v>
      </c>
      <c r="D69" s="387" t="s">
        <v>410</v>
      </c>
      <c r="E69" s="387" t="s">
        <v>279</v>
      </c>
      <c r="F69" s="387" t="s">
        <v>331</v>
      </c>
      <c r="G69" s="342" t="s">
        <v>281</v>
      </c>
      <c r="H69" s="342">
        <v>153</v>
      </c>
      <c r="I69" s="342">
        <v>126</v>
      </c>
      <c r="J69" s="342">
        <v>90</v>
      </c>
      <c r="K69" s="342" t="s">
        <v>281</v>
      </c>
      <c r="L69" s="342">
        <v>101</v>
      </c>
      <c r="M69" s="429" t="s">
        <v>281</v>
      </c>
      <c r="N69" s="430">
        <v>121.88</v>
      </c>
      <c r="P69" s="347"/>
      <c r="Q69" s="348"/>
      <c r="R69" s="360"/>
    </row>
    <row r="70" spans="1:18" ht="20.100000000000001" customHeight="1">
      <c r="B70" s="424"/>
      <c r="C70" s="387" t="s">
        <v>329</v>
      </c>
      <c r="D70" s="387" t="s">
        <v>410</v>
      </c>
      <c r="E70" s="387" t="s">
        <v>279</v>
      </c>
      <c r="F70" s="387" t="s">
        <v>331</v>
      </c>
      <c r="G70" s="342">
        <v>171</v>
      </c>
      <c r="H70" s="342">
        <v>167</v>
      </c>
      <c r="I70" s="342">
        <v>161</v>
      </c>
      <c r="J70" s="342">
        <v>161</v>
      </c>
      <c r="K70" s="342">
        <v>168</v>
      </c>
      <c r="L70" s="342">
        <v>163</v>
      </c>
      <c r="M70" s="429" t="s">
        <v>281</v>
      </c>
      <c r="N70" s="430">
        <v>165.23</v>
      </c>
      <c r="P70" s="347"/>
      <c r="Q70" s="348"/>
      <c r="R70" s="360"/>
    </row>
    <row r="71" spans="1:18" ht="20.100000000000001" customHeight="1">
      <c r="B71" s="424"/>
      <c r="C71" s="387" t="s">
        <v>290</v>
      </c>
      <c r="D71" s="387" t="s">
        <v>410</v>
      </c>
      <c r="E71" s="387" t="s">
        <v>279</v>
      </c>
      <c r="F71" s="387" t="s">
        <v>331</v>
      </c>
      <c r="G71" s="342">
        <v>150</v>
      </c>
      <c r="H71" s="342">
        <v>120</v>
      </c>
      <c r="I71" s="342">
        <v>100</v>
      </c>
      <c r="J71" s="342">
        <v>90</v>
      </c>
      <c r="K71" s="342">
        <v>75</v>
      </c>
      <c r="L71" s="342" t="s">
        <v>281</v>
      </c>
      <c r="M71" s="429" t="s">
        <v>281</v>
      </c>
      <c r="N71" s="430">
        <v>106.94</v>
      </c>
      <c r="P71" s="347"/>
      <c r="Q71" s="348"/>
      <c r="R71" s="360"/>
    </row>
    <row r="72" spans="1:18" ht="20.100000000000001" customHeight="1">
      <c r="B72" s="424"/>
      <c r="C72" s="387" t="s">
        <v>365</v>
      </c>
      <c r="D72" s="387" t="s">
        <v>411</v>
      </c>
      <c r="E72" s="387" t="s">
        <v>279</v>
      </c>
      <c r="F72" s="387" t="s">
        <v>331</v>
      </c>
      <c r="G72" s="342" t="s">
        <v>281</v>
      </c>
      <c r="H72" s="342">
        <v>42.92</v>
      </c>
      <c r="I72" s="342">
        <v>48.97</v>
      </c>
      <c r="J72" s="342">
        <v>42.17</v>
      </c>
      <c r="K72" s="342" t="s">
        <v>281</v>
      </c>
      <c r="L72" s="342">
        <v>38.79</v>
      </c>
      <c r="M72" s="429" t="s">
        <v>281</v>
      </c>
      <c r="N72" s="430">
        <v>41.36</v>
      </c>
      <c r="P72" s="347"/>
      <c r="Q72" s="348"/>
      <c r="R72" s="360"/>
    </row>
    <row r="73" spans="1:18" ht="20.100000000000001" customHeight="1">
      <c r="B73" s="424"/>
      <c r="C73" s="387" t="s">
        <v>365</v>
      </c>
      <c r="D73" s="387" t="s">
        <v>412</v>
      </c>
      <c r="E73" s="387" t="s">
        <v>279</v>
      </c>
      <c r="F73" s="387" t="s">
        <v>413</v>
      </c>
      <c r="G73" s="342">
        <v>43</v>
      </c>
      <c r="H73" s="342">
        <v>40.36</v>
      </c>
      <c r="I73" s="342">
        <v>41.18</v>
      </c>
      <c r="J73" s="342">
        <v>44.53</v>
      </c>
      <c r="K73" s="342">
        <v>35.29</v>
      </c>
      <c r="L73" s="342">
        <v>40.58</v>
      </c>
      <c r="M73" s="429" t="s">
        <v>281</v>
      </c>
      <c r="N73" s="430">
        <v>41.27</v>
      </c>
      <c r="P73" s="347"/>
      <c r="Q73" s="348"/>
      <c r="R73" s="360"/>
    </row>
    <row r="74" spans="1:18" ht="20.100000000000001" customHeight="1">
      <c r="B74" s="424"/>
      <c r="C74" s="387" t="s">
        <v>329</v>
      </c>
      <c r="D74" s="387" t="s">
        <v>412</v>
      </c>
      <c r="E74" s="387" t="s">
        <v>279</v>
      </c>
      <c r="F74" s="387" t="s">
        <v>413</v>
      </c>
      <c r="G74" s="342">
        <v>66</v>
      </c>
      <c r="H74" s="342">
        <v>77</v>
      </c>
      <c r="I74" s="342">
        <v>79</v>
      </c>
      <c r="J74" s="342">
        <v>59</v>
      </c>
      <c r="K74" s="342">
        <v>62</v>
      </c>
      <c r="L74" s="342">
        <v>61</v>
      </c>
      <c r="M74" s="429" t="s">
        <v>281</v>
      </c>
      <c r="N74" s="430">
        <v>75.16</v>
      </c>
      <c r="P74" s="347"/>
      <c r="Q74" s="348"/>
      <c r="R74" s="360"/>
    </row>
    <row r="75" spans="1:18" ht="20.100000000000001" customHeight="1">
      <c r="B75" s="424"/>
      <c r="C75" s="387" t="s">
        <v>289</v>
      </c>
      <c r="D75" s="387" t="s">
        <v>412</v>
      </c>
      <c r="E75" s="387" t="s">
        <v>279</v>
      </c>
      <c r="F75" s="387" t="s">
        <v>413</v>
      </c>
      <c r="G75" s="342">
        <v>70</v>
      </c>
      <c r="H75" s="342">
        <v>70</v>
      </c>
      <c r="I75" s="342">
        <v>70</v>
      </c>
      <c r="J75" s="342">
        <v>70</v>
      </c>
      <c r="K75" s="342">
        <v>70</v>
      </c>
      <c r="L75" s="342" t="s">
        <v>281</v>
      </c>
      <c r="M75" s="429" t="s">
        <v>281</v>
      </c>
      <c r="N75" s="430">
        <v>70</v>
      </c>
      <c r="P75" s="347"/>
      <c r="Q75" s="348"/>
      <c r="R75" s="360"/>
    </row>
    <row r="76" spans="1:18" ht="20.100000000000001" customHeight="1">
      <c r="B76" s="424"/>
      <c r="C76" s="387" t="s">
        <v>290</v>
      </c>
      <c r="D76" s="387" t="s">
        <v>412</v>
      </c>
      <c r="E76" s="387" t="s">
        <v>279</v>
      </c>
      <c r="F76" s="387" t="s">
        <v>413</v>
      </c>
      <c r="G76" s="442">
        <v>51</v>
      </c>
      <c r="H76" s="442">
        <v>40</v>
      </c>
      <c r="I76" s="442">
        <v>38</v>
      </c>
      <c r="J76" s="442">
        <v>30</v>
      </c>
      <c r="K76" s="442">
        <v>26</v>
      </c>
      <c r="L76" s="442" t="s">
        <v>281</v>
      </c>
      <c r="M76" s="442" t="s">
        <v>281</v>
      </c>
      <c r="N76" s="443">
        <v>37.93</v>
      </c>
      <c r="P76" s="347"/>
      <c r="Q76" s="348"/>
      <c r="R76" s="360"/>
    </row>
    <row r="77" spans="1:18" ht="20.100000000000001" customHeight="1">
      <c r="B77" s="393" t="s">
        <v>414</v>
      </c>
      <c r="C77" s="387" t="s">
        <v>415</v>
      </c>
      <c r="D77" s="387" t="s">
        <v>366</v>
      </c>
      <c r="E77" s="387" t="s">
        <v>331</v>
      </c>
      <c r="F77" s="387" t="s">
        <v>331</v>
      </c>
      <c r="G77" s="342">
        <v>69.36</v>
      </c>
      <c r="H77" s="342">
        <v>69.36</v>
      </c>
      <c r="I77" s="342">
        <v>69.36</v>
      </c>
      <c r="J77" s="342">
        <v>69.36</v>
      </c>
      <c r="K77" s="342">
        <v>69.36</v>
      </c>
      <c r="L77" s="342" t="s">
        <v>281</v>
      </c>
      <c r="M77" s="429" t="s">
        <v>281</v>
      </c>
      <c r="N77" s="430">
        <v>69.36</v>
      </c>
      <c r="P77" s="347"/>
      <c r="Q77" s="348"/>
      <c r="R77" s="360"/>
    </row>
    <row r="78" spans="1:18" ht="20.100000000000001" customHeight="1">
      <c r="B78" s="424"/>
      <c r="C78" s="387" t="s">
        <v>405</v>
      </c>
      <c r="D78" s="387" t="s">
        <v>366</v>
      </c>
      <c r="E78" s="387" t="s">
        <v>331</v>
      </c>
      <c r="F78" s="387" t="s">
        <v>331</v>
      </c>
      <c r="G78" s="342">
        <v>28</v>
      </c>
      <c r="H78" s="342">
        <v>28</v>
      </c>
      <c r="I78" s="342">
        <v>28</v>
      </c>
      <c r="J78" s="342">
        <v>28</v>
      </c>
      <c r="K78" s="342">
        <v>28</v>
      </c>
      <c r="L78" s="342" t="s">
        <v>281</v>
      </c>
      <c r="M78" s="429" t="s">
        <v>281</v>
      </c>
      <c r="N78" s="430">
        <v>28</v>
      </c>
      <c r="P78" s="347"/>
      <c r="Q78" s="348"/>
      <c r="R78" s="360"/>
    </row>
    <row r="79" spans="1:18" ht="20.100000000000001" customHeight="1">
      <c r="B79" s="424"/>
      <c r="C79" s="387" t="s">
        <v>355</v>
      </c>
      <c r="D79" s="387" t="s">
        <v>366</v>
      </c>
      <c r="E79" s="387" t="s">
        <v>331</v>
      </c>
      <c r="F79" s="387" t="s">
        <v>331</v>
      </c>
      <c r="G79" s="342">
        <v>34</v>
      </c>
      <c r="H79" s="342">
        <v>34</v>
      </c>
      <c r="I79" s="342">
        <v>34</v>
      </c>
      <c r="J79" s="342">
        <v>34</v>
      </c>
      <c r="K79" s="342">
        <v>34</v>
      </c>
      <c r="L79" s="342" t="s">
        <v>281</v>
      </c>
      <c r="M79" s="429" t="s">
        <v>281</v>
      </c>
      <c r="N79" s="430">
        <v>34</v>
      </c>
      <c r="P79" s="347"/>
      <c r="Q79" s="348"/>
      <c r="R79" s="360"/>
    </row>
    <row r="80" spans="1:18" ht="20.100000000000001" customHeight="1" thickBot="1">
      <c r="B80" s="353"/>
      <c r="C80" s="444" t="s">
        <v>406</v>
      </c>
      <c r="D80" s="444" t="s">
        <v>366</v>
      </c>
      <c r="E80" s="444" t="s">
        <v>331</v>
      </c>
      <c r="F80" s="444" t="s">
        <v>331</v>
      </c>
      <c r="G80" s="445">
        <v>26</v>
      </c>
      <c r="H80" s="445">
        <v>26</v>
      </c>
      <c r="I80" s="445">
        <v>26</v>
      </c>
      <c r="J80" s="445">
        <v>26</v>
      </c>
      <c r="K80" s="445">
        <v>26</v>
      </c>
      <c r="L80" s="445" t="s">
        <v>281</v>
      </c>
      <c r="M80" s="445" t="s">
        <v>281</v>
      </c>
      <c r="N80" s="446">
        <v>26</v>
      </c>
      <c r="P80" s="347"/>
      <c r="Q80" s="348"/>
      <c r="R80" s="360"/>
    </row>
    <row r="81" spans="13:17" ht="16.350000000000001" customHeight="1">
      <c r="N81" s="98" t="s">
        <v>81</v>
      </c>
      <c r="P81" s="347"/>
      <c r="Q81" s="348"/>
    </row>
    <row r="82" spans="13:17" ht="16.350000000000001" customHeight="1">
      <c r="M82" s="447"/>
      <c r="N82" s="249"/>
      <c r="P82" s="347"/>
      <c r="Q82" s="348"/>
    </row>
    <row r="83" spans="13:17" ht="16.350000000000001" customHeight="1">
      <c r="P83" s="347"/>
      <c r="Q83" s="348"/>
    </row>
    <row r="84" spans="13:17" ht="16.350000000000001" customHeight="1">
      <c r="P84" s="347"/>
      <c r="Q84" s="348"/>
    </row>
    <row r="85" spans="13:17" ht="16.350000000000001" customHeight="1">
      <c r="Q85" s="360"/>
    </row>
    <row r="86" spans="13:17" ht="16.350000000000001" customHeight="1">
      <c r="Q86" s="360"/>
    </row>
    <row r="87" spans="13:17" ht="16.350000000000001" customHeight="1">
      <c r="Q87" s="360"/>
    </row>
  </sheetData>
  <mergeCells count="6">
    <mergeCell ref="B9:N9"/>
    <mergeCell ref="B4:N4"/>
    <mergeCell ref="B5:N5"/>
    <mergeCell ref="B6:N6"/>
    <mergeCell ref="B7:N7"/>
    <mergeCell ref="B8:N8"/>
  </mergeCells>
  <printOptions horizontalCentered="1" verticalCentered="1"/>
  <pageMargins left="0.23622047244094491" right="0.23622047244094491" top="0.35433070866141736" bottom="0.35433070866141736" header="0.31496062992125984" footer="0.11811023622047245"/>
  <pageSetup paperSize="9" scale="52" fitToHeight="0" orientation="portrait" r:id="rId1"/>
  <headerFooter scaleWithDoc="0" alignWithMargins="0">
    <oddHeader>&amp;R&amp;"Verdana,Normal"&amp;8 16</oddHeader>
    <oddFooter>&amp;R&amp;"Verdana,Cursiva"&amp;8SG. Análisis, Coordinación y Estadística</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K37"/>
  <sheetViews>
    <sheetView showGridLines="0" zoomScaleNormal="100" zoomScaleSheetLayoutView="80" workbookViewId="0"/>
  </sheetViews>
  <sheetFormatPr baseColWidth="10" defaultColWidth="12.5703125" defaultRowHeight="15"/>
  <cols>
    <col min="1" max="1" width="2.7109375" style="448" customWidth="1"/>
    <col min="2" max="2" width="36.28515625" style="422" bestFit="1" customWidth="1"/>
    <col min="3" max="3" width="12.7109375" style="422" customWidth="1"/>
    <col min="4" max="4" width="29.5703125" style="422" bestFit="1" customWidth="1"/>
    <col min="5" max="5" width="7.7109375" style="422" customWidth="1"/>
    <col min="6" max="6" width="21.7109375" style="422" customWidth="1"/>
    <col min="7" max="7" width="51.7109375" style="422" bestFit="1" customWidth="1"/>
    <col min="8" max="8" width="3.7109375" style="311" customWidth="1"/>
    <col min="9" max="9" width="8.28515625" style="311" bestFit="1" customWidth="1"/>
    <col min="10" max="10" width="10.85546875" style="449" bestFit="1" customWidth="1"/>
    <col min="11" max="11" width="9.28515625" style="311" customWidth="1"/>
    <col min="12" max="12" width="12.5703125" style="311"/>
    <col min="13" max="14" width="14.7109375" style="311" bestFit="1" customWidth="1"/>
    <col min="15" max="15" width="12.85546875" style="311" bestFit="1" customWidth="1"/>
    <col min="16" max="16384" width="12.5703125" style="311"/>
  </cols>
  <sheetData>
    <row r="2" spans="1:11">
      <c r="G2" s="314"/>
      <c r="H2" s="315"/>
    </row>
    <row r="3" spans="1:11" ht="8.25" customHeight="1">
      <c r="H3" s="315"/>
    </row>
    <row r="4" spans="1:11" ht="0.75" customHeight="1" thickBot="1">
      <c r="H4" s="315"/>
    </row>
    <row r="5" spans="1:11" ht="26.25" customHeight="1" thickBot="1">
      <c r="B5" s="670" t="s">
        <v>416</v>
      </c>
      <c r="C5" s="671"/>
      <c r="D5" s="671"/>
      <c r="E5" s="671"/>
      <c r="F5" s="671"/>
      <c r="G5" s="672"/>
      <c r="H5" s="316"/>
    </row>
    <row r="6" spans="1:11" ht="15" customHeight="1">
      <c r="B6" s="674"/>
      <c r="C6" s="674"/>
      <c r="D6" s="674"/>
      <c r="E6" s="674"/>
      <c r="F6" s="674"/>
      <c r="G6" s="674"/>
      <c r="H6" s="317"/>
    </row>
    <row r="7" spans="1:11" ht="15" customHeight="1">
      <c r="B7" s="674" t="s">
        <v>336</v>
      </c>
      <c r="C7" s="674"/>
      <c r="D7" s="674"/>
      <c r="E7" s="674"/>
      <c r="F7" s="674"/>
      <c r="G7" s="674"/>
      <c r="H7" s="317"/>
    </row>
    <row r="8" spans="1:11" ht="15" customHeight="1">
      <c r="B8" s="450"/>
      <c r="C8" s="450"/>
      <c r="D8" s="450"/>
      <c r="E8" s="450"/>
      <c r="F8" s="450"/>
      <c r="G8" s="450"/>
      <c r="H8" s="317"/>
    </row>
    <row r="9" spans="1:11" ht="16.5" customHeight="1">
      <c r="B9" s="668" t="s">
        <v>337</v>
      </c>
      <c r="C9" s="668"/>
      <c r="D9" s="668"/>
      <c r="E9" s="668"/>
      <c r="F9" s="668"/>
      <c r="G9" s="668"/>
      <c r="H9" s="317"/>
    </row>
    <row r="10" spans="1:11" s="320" customFormat="1" ht="12" customHeight="1">
      <c r="A10" s="451"/>
      <c r="B10" s="452"/>
      <c r="C10" s="452"/>
      <c r="D10" s="452"/>
      <c r="E10" s="452"/>
      <c r="F10" s="452"/>
      <c r="G10" s="452"/>
      <c r="H10" s="317"/>
      <c r="J10" s="453"/>
    </row>
    <row r="11" spans="1:11" ht="17.25" customHeight="1">
      <c r="A11" s="454"/>
      <c r="B11" s="677" t="s">
        <v>101</v>
      </c>
      <c r="C11" s="677"/>
      <c r="D11" s="677"/>
      <c r="E11" s="677"/>
      <c r="F11" s="677"/>
      <c r="G11" s="677"/>
      <c r="H11" s="455"/>
    </row>
    <row r="12" spans="1:11" ht="6.75" customHeight="1" thickBot="1">
      <c r="A12" s="454"/>
      <c r="B12" s="452"/>
      <c r="C12" s="452"/>
      <c r="D12" s="452"/>
      <c r="E12" s="452"/>
      <c r="F12" s="452"/>
      <c r="G12" s="452"/>
      <c r="H12" s="455"/>
    </row>
    <row r="13" spans="1:11" ht="16.350000000000001" customHeight="1">
      <c r="A13" s="454"/>
      <c r="B13" s="324" t="s">
        <v>213</v>
      </c>
      <c r="C13" s="325" t="s">
        <v>269</v>
      </c>
      <c r="D13" s="326" t="s">
        <v>270</v>
      </c>
      <c r="E13" s="325" t="s">
        <v>271</v>
      </c>
      <c r="F13" s="326" t="s">
        <v>272</v>
      </c>
      <c r="G13" s="382" t="s">
        <v>338</v>
      </c>
      <c r="H13" s="456"/>
    </row>
    <row r="14" spans="1:11" ht="16.350000000000001" customHeight="1">
      <c r="A14" s="454"/>
      <c r="B14" s="333"/>
      <c r="C14" s="334"/>
      <c r="D14" s="383" t="s">
        <v>274</v>
      </c>
      <c r="E14" s="334"/>
      <c r="F14" s="335"/>
      <c r="G14" s="384" t="s">
        <v>339</v>
      </c>
      <c r="H14" s="457"/>
    </row>
    <row r="15" spans="1:11" s="441" customFormat="1" ht="30" customHeight="1">
      <c r="A15" s="454"/>
      <c r="B15" s="394" t="s">
        <v>351</v>
      </c>
      <c r="C15" s="341" t="s">
        <v>340</v>
      </c>
      <c r="D15" s="341" t="s">
        <v>353</v>
      </c>
      <c r="E15" s="341" t="s">
        <v>331</v>
      </c>
      <c r="F15" s="341" t="s">
        <v>354</v>
      </c>
      <c r="G15" s="389">
        <v>190</v>
      </c>
      <c r="H15" s="369"/>
      <c r="I15" s="398"/>
      <c r="J15" s="348"/>
      <c r="K15" s="458"/>
    </row>
    <row r="16" spans="1:11" s="441" customFormat="1" ht="30" customHeight="1">
      <c r="A16" s="454"/>
      <c r="B16" s="340"/>
      <c r="C16" s="341" t="s">
        <v>340</v>
      </c>
      <c r="D16" s="341" t="s">
        <v>357</v>
      </c>
      <c r="E16" s="341" t="s">
        <v>331</v>
      </c>
      <c r="F16" s="341" t="s">
        <v>417</v>
      </c>
      <c r="G16" s="389">
        <v>234.71</v>
      </c>
      <c r="H16" s="369"/>
      <c r="I16" s="398"/>
      <c r="J16" s="348"/>
      <c r="K16" s="458"/>
    </row>
    <row r="17" spans="1:11" s="433" customFormat="1" ht="30" customHeight="1">
      <c r="A17" s="459"/>
      <c r="B17" s="350"/>
      <c r="C17" s="341" t="s">
        <v>340</v>
      </c>
      <c r="D17" s="341" t="s">
        <v>360</v>
      </c>
      <c r="E17" s="341" t="s">
        <v>331</v>
      </c>
      <c r="F17" s="341" t="s">
        <v>354</v>
      </c>
      <c r="G17" s="389">
        <v>192.84</v>
      </c>
      <c r="H17" s="460"/>
      <c r="I17" s="398"/>
      <c r="J17" s="348"/>
      <c r="K17" s="461"/>
    </row>
    <row r="18" spans="1:11" s="349" customFormat="1" ht="30" customHeight="1">
      <c r="A18" s="448"/>
      <c r="B18" s="351" t="s">
        <v>364</v>
      </c>
      <c r="C18" s="341" t="s">
        <v>340</v>
      </c>
      <c r="D18" s="341" t="s">
        <v>366</v>
      </c>
      <c r="E18" s="341" t="s">
        <v>331</v>
      </c>
      <c r="F18" s="341" t="s">
        <v>418</v>
      </c>
      <c r="G18" s="389">
        <v>26.29</v>
      </c>
      <c r="H18" s="346"/>
      <c r="I18" s="398"/>
      <c r="J18" s="348"/>
      <c r="K18" s="398"/>
    </row>
    <row r="19" spans="1:11" s="349" customFormat="1" ht="30" customHeight="1">
      <c r="A19" s="448"/>
      <c r="B19" s="351" t="s">
        <v>368</v>
      </c>
      <c r="C19" s="341" t="s">
        <v>340</v>
      </c>
      <c r="D19" s="341" t="s">
        <v>284</v>
      </c>
      <c r="E19" s="341" t="s">
        <v>331</v>
      </c>
      <c r="F19" s="341" t="s">
        <v>419</v>
      </c>
      <c r="G19" s="389">
        <v>30.74</v>
      </c>
      <c r="H19" s="346"/>
      <c r="I19" s="398"/>
      <c r="J19" s="348"/>
      <c r="K19" s="398"/>
    </row>
    <row r="20" spans="1:11" s="349" customFormat="1" ht="30" customHeight="1">
      <c r="A20" s="448"/>
      <c r="B20" s="351" t="s">
        <v>372</v>
      </c>
      <c r="C20" s="341" t="s">
        <v>340</v>
      </c>
      <c r="D20" s="341" t="s">
        <v>366</v>
      </c>
      <c r="E20" s="341" t="s">
        <v>331</v>
      </c>
      <c r="F20" s="341" t="s">
        <v>331</v>
      </c>
      <c r="G20" s="389">
        <v>22.88</v>
      </c>
      <c r="H20" s="346"/>
      <c r="I20" s="398"/>
      <c r="J20" s="348"/>
      <c r="K20" s="398"/>
    </row>
    <row r="21" spans="1:11" s="349" customFormat="1" ht="30" customHeight="1">
      <c r="A21" s="448"/>
      <c r="B21" s="462" t="s">
        <v>374</v>
      </c>
      <c r="C21" s="341" t="s">
        <v>340</v>
      </c>
      <c r="D21" s="341" t="s">
        <v>375</v>
      </c>
      <c r="E21" s="341" t="s">
        <v>331</v>
      </c>
      <c r="F21" s="341" t="s">
        <v>420</v>
      </c>
      <c r="G21" s="463">
        <v>184.61</v>
      </c>
      <c r="H21" s="346"/>
      <c r="I21" s="398"/>
      <c r="J21" s="348"/>
      <c r="K21" s="398"/>
    </row>
    <row r="22" spans="1:11" s="349" customFormat="1" ht="30" customHeight="1">
      <c r="A22" s="448"/>
      <c r="B22" s="351" t="s">
        <v>377</v>
      </c>
      <c r="C22" s="341" t="s">
        <v>340</v>
      </c>
      <c r="D22" s="341" t="s">
        <v>366</v>
      </c>
      <c r="E22" s="341" t="s">
        <v>331</v>
      </c>
      <c r="F22" s="341" t="s">
        <v>331</v>
      </c>
      <c r="G22" s="389">
        <v>51.05</v>
      </c>
      <c r="H22" s="346"/>
      <c r="I22" s="398"/>
      <c r="J22" s="348"/>
      <c r="K22" s="398"/>
    </row>
    <row r="23" spans="1:11" s="349" customFormat="1" ht="30" customHeight="1">
      <c r="A23" s="448"/>
      <c r="B23" s="351" t="s">
        <v>383</v>
      </c>
      <c r="C23" s="341" t="s">
        <v>340</v>
      </c>
      <c r="D23" s="341" t="s">
        <v>366</v>
      </c>
      <c r="E23" s="341" t="s">
        <v>331</v>
      </c>
      <c r="F23" s="341" t="s">
        <v>331</v>
      </c>
      <c r="G23" s="389">
        <v>185.46</v>
      </c>
      <c r="H23" s="346"/>
      <c r="I23" s="398"/>
      <c r="J23" s="348"/>
      <c r="K23" s="398"/>
    </row>
    <row r="24" spans="1:11" s="349" customFormat="1" ht="30" customHeight="1">
      <c r="A24" s="448"/>
      <c r="B24" s="351" t="s">
        <v>387</v>
      </c>
      <c r="C24" s="341" t="s">
        <v>340</v>
      </c>
      <c r="D24" s="341" t="s">
        <v>366</v>
      </c>
      <c r="E24" s="341" t="s">
        <v>279</v>
      </c>
      <c r="F24" s="341" t="s">
        <v>421</v>
      </c>
      <c r="G24" s="389">
        <v>54.22</v>
      </c>
      <c r="H24" s="346"/>
      <c r="I24" s="398"/>
      <c r="J24" s="348"/>
      <c r="K24" s="398"/>
    </row>
    <row r="25" spans="1:11" s="349" customFormat="1" ht="30" customHeight="1">
      <c r="A25" s="448"/>
      <c r="B25" s="351" t="s">
        <v>393</v>
      </c>
      <c r="C25" s="341" t="s">
        <v>340</v>
      </c>
      <c r="D25" s="341" t="s">
        <v>422</v>
      </c>
      <c r="E25" s="341" t="s">
        <v>331</v>
      </c>
      <c r="F25" s="341" t="s">
        <v>395</v>
      </c>
      <c r="G25" s="389">
        <v>30.32</v>
      </c>
      <c r="H25" s="346"/>
      <c r="I25" s="398"/>
      <c r="J25" s="348"/>
      <c r="K25" s="398"/>
    </row>
    <row r="26" spans="1:11" s="349" customFormat="1" ht="30" customHeight="1">
      <c r="A26" s="448"/>
      <c r="B26" s="351" t="s">
        <v>423</v>
      </c>
      <c r="C26" s="341" t="s">
        <v>340</v>
      </c>
      <c r="D26" s="341" t="s">
        <v>366</v>
      </c>
      <c r="E26" s="341" t="s">
        <v>279</v>
      </c>
      <c r="F26" s="341" t="s">
        <v>424</v>
      </c>
      <c r="G26" s="389">
        <v>63.17</v>
      </c>
      <c r="H26" s="346"/>
      <c r="I26" s="398"/>
      <c r="J26" s="348"/>
      <c r="K26" s="398"/>
    </row>
    <row r="27" spans="1:11" s="441" customFormat="1" ht="30" customHeight="1">
      <c r="A27" s="454"/>
      <c r="B27" s="394" t="s">
        <v>404</v>
      </c>
      <c r="C27" s="341" t="s">
        <v>340</v>
      </c>
      <c r="D27" s="341" t="s">
        <v>366</v>
      </c>
      <c r="E27" s="341" t="s">
        <v>331</v>
      </c>
      <c r="F27" s="341" t="s">
        <v>331</v>
      </c>
      <c r="G27" s="389">
        <v>59.29</v>
      </c>
      <c r="I27" s="398"/>
      <c r="J27" s="348"/>
      <c r="K27" s="458"/>
    </row>
    <row r="28" spans="1:11" s="441" customFormat="1" ht="30" customHeight="1">
      <c r="A28" s="454"/>
      <c r="B28" s="394" t="s">
        <v>409</v>
      </c>
      <c r="C28" s="341" t="s">
        <v>340</v>
      </c>
      <c r="D28" s="341" t="s">
        <v>410</v>
      </c>
      <c r="E28" s="341" t="s">
        <v>279</v>
      </c>
      <c r="F28" s="341" t="s">
        <v>331</v>
      </c>
      <c r="G28" s="389">
        <v>129.28</v>
      </c>
      <c r="I28" s="398"/>
      <c r="J28" s="348"/>
      <c r="K28" s="458"/>
    </row>
    <row r="29" spans="1:11" s="441" customFormat="1" ht="30" customHeight="1">
      <c r="A29" s="454"/>
      <c r="B29" s="340"/>
      <c r="C29" s="341" t="s">
        <v>340</v>
      </c>
      <c r="D29" s="341" t="s">
        <v>411</v>
      </c>
      <c r="E29" s="341" t="s">
        <v>279</v>
      </c>
      <c r="F29" s="341" t="s">
        <v>331</v>
      </c>
      <c r="G29" s="389">
        <v>41.36</v>
      </c>
      <c r="H29" s="369"/>
      <c r="I29" s="398"/>
      <c r="J29" s="348"/>
      <c r="K29" s="458"/>
    </row>
    <row r="30" spans="1:11" ht="30" customHeight="1">
      <c r="B30" s="350"/>
      <c r="C30" s="341" t="s">
        <v>340</v>
      </c>
      <c r="D30" s="341" t="s">
        <v>412</v>
      </c>
      <c r="E30" s="341" t="s">
        <v>279</v>
      </c>
      <c r="F30" s="341" t="s">
        <v>413</v>
      </c>
      <c r="G30" s="389">
        <v>49.25</v>
      </c>
      <c r="H30" s="369"/>
      <c r="I30" s="398"/>
      <c r="J30" s="348"/>
      <c r="K30" s="461"/>
    </row>
    <row r="31" spans="1:11" s="349" customFormat="1" ht="30" customHeight="1" thickBot="1">
      <c r="A31" s="448"/>
      <c r="B31" s="464" t="s">
        <v>425</v>
      </c>
      <c r="C31" s="465" t="s">
        <v>340</v>
      </c>
      <c r="D31" s="465" t="s">
        <v>366</v>
      </c>
      <c r="E31" s="465" t="s">
        <v>331</v>
      </c>
      <c r="F31" s="465" t="s">
        <v>331</v>
      </c>
      <c r="G31" s="466">
        <v>28.33</v>
      </c>
      <c r="H31" s="346"/>
      <c r="I31" s="398"/>
      <c r="J31" s="348"/>
      <c r="K31" s="398"/>
    </row>
    <row r="32" spans="1:11">
      <c r="B32" s="467"/>
      <c r="C32" s="467"/>
      <c r="D32" s="467"/>
      <c r="E32" s="467"/>
      <c r="F32" s="467"/>
      <c r="G32" s="98" t="s">
        <v>81</v>
      </c>
      <c r="I32" s="320"/>
      <c r="J32" s="453"/>
    </row>
    <row r="33" spans="7:7" ht="14.25" customHeight="1">
      <c r="G33" s="249"/>
    </row>
    <row r="36" spans="7:7" ht="21" customHeight="1"/>
    <row r="37" spans="7:7" ht="18" customHeight="1"/>
  </sheetData>
  <mergeCells count="5">
    <mergeCell ref="B5:G5"/>
    <mergeCell ref="B6:G6"/>
    <mergeCell ref="B7:G7"/>
    <mergeCell ref="B9:G9"/>
    <mergeCell ref="B11:G11"/>
  </mergeCells>
  <printOptions horizontalCentered="1" verticalCentered="1"/>
  <pageMargins left="0.23622047244094491" right="0.23622047244094491" top="0.35433070866141736" bottom="0.35433070866141736" header="0.31496062992125984" footer="0.11811023622047245"/>
  <pageSetup paperSize="9" scale="62" fitToHeight="0" orientation="portrait" r:id="rId1"/>
  <headerFooter scaleWithDoc="0" alignWithMargins="0">
    <oddHeader>&amp;R&amp;"Verdana,Normal"&amp;8 17</oddHeader>
    <oddFooter>&amp;R&amp;"Verdana,Cursiva"&amp;8SG. Análisis, Coordinación y Estadística</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3:H54"/>
  <sheetViews>
    <sheetView showGridLines="0" zoomScaleNormal="100" zoomScaleSheetLayoutView="90" workbookViewId="0">
      <selection activeCell="G21" sqref="G21"/>
    </sheetView>
  </sheetViews>
  <sheetFormatPr baseColWidth="10" defaultColWidth="11.42578125" defaultRowHeight="12.75"/>
  <cols>
    <col min="1" max="1" width="2.7109375" style="468" customWidth="1"/>
    <col min="2" max="2" width="25" style="468" customWidth="1"/>
    <col min="3" max="3" width="11.5703125" style="468" customWidth="1"/>
    <col min="4" max="4" width="11.42578125" style="468"/>
    <col min="5" max="5" width="19" style="468" customWidth="1"/>
    <col min="6" max="6" width="15" style="468" customWidth="1"/>
    <col min="7" max="7" width="14.5703125" style="468" customWidth="1"/>
    <col min="8" max="8" width="15.85546875" style="468" customWidth="1"/>
    <col min="9" max="9" width="2.7109375" style="468" customWidth="1"/>
    <col min="10" max="16384" width="11.42578125" style="468"/>
  </cols>
  <sheetData>
    <row r="3" spans="2:8" ht="18">
      <c r="B3" s="660" t="s">
        <v>426</v>
      </c>
      <c r="C3" s="660"/>
      <c r="D3" s="660"/>
      <c r="E3" s="660"/>
      <c r="F3" s="660"/>
      <c r="G3" s="660"/>
      <c r="H3" s="660"/>
    </row>
    <row r="4" spans="2:8" ht="15">
      <c r="B4" s="680" t="s">
        <v>427</v>
      </c>
      <c r="C4" s="680"/>
      <c r="D4" s="680"/>
      <c r="E4" s="680"/>
      <c r="F4" s="680"/>
      <c r="G4" s="680"/>
      <c r="H4" s="680"/>
    </row>
    <row r="5" spans="2:8" ht="15.75" thickBot="1">
      <c r="B5" s="469"/>
      <c r="C5" s="469"/>
      <c r="D5" s="469"/>
      <c r="E5" s="469"/>
      <c r="F5" s="469"/>
      <c r="G5" s="469"/>
      <c r="H5" s="469"/>
    </row>
    <row r="6" spans="2:8" ht="15" thickBot="1">
      <c r="B6" s="670" t="s">
        <v>428</v>
      </c>
      <c r="C6" s="671"/>
      <c r="D6" s="671"/>
      <c r="E6" s="671"/>
      <c r="F6" s="671"/>
      <c r="G6" s="671"/>
      <c r="H6" s="672"/>
    </row>
    <row r="7" spans="2:8" ht="9" customHeight="1">
      <c r="B7" s="470"/>
      <c r="C7" s="470"/>
      <c r="D7" s="470"/>
      <c r="E7" s="470"/>
      <c r="F7" s="470"/>
      <c r="G7" s="470"/>
      <c r="H7" s="470"/>
    </row>
    <row r="8" spans="2:8">
      <c r="B8" s="681" t="s">
        <v>429</v>
      </c>
      <c r="C8" s="681"/>
      <c r="D8" s="681"/>
      <c r="E8" s="681"/>
      <c r="F8" s="681"/>
      <c r="G8" s="681"/>
      <c r="H8" s="681"/>
    </row>
    <row r="9" spans="2:8">
      <c r="B9" s="222" t="s">
        <v>430</v>
      </c>
      <c r="C9" s="222" t="s">
        <v>431</v>
      </c>
      <c r="D9" s="222"/>
      <c r="E9" s="222"/>
      <c r="F9" s="222"/>
      <c r="G9" s="222"/>
      <c r="H9" s="222"/>
    </row>
    <row r="10" spans="2:8" ht="13.5" thickBot="1">
      <c r="B10" s="471"/>
      <c r="C10" s="471"/>
      <c r="D10" s="471"/>
      <c r="E10" s="471"/>
      <c r="F10" s="471"/>
      <c r="G10" s="471"/>
      <c r="H10" s="471"/>
    </row>
    <row r="11" spans="2:8" ht="12.75" customHeight="1">
      <c r="B11" s="472"/>
      <c r="C11" s="473" t="s">
        <v>432</v>
      </c>
      <c r="D11" s="474"/>
      <c r="E11" s="475"/>
      <c r="F11" s="682" t="s">
        <v>172</v>
      </c>
      <c r="G11" s="682" t="s">
        <v>173</v>
      </c>
      <c r="H11" s="476"/>
    </row>
    <row r="12" spans="2:8">
      <c r="B12" s="477" t="s">
        <v>433</v>
      </c>
      <c r="C12" s="478" t="s">
        <v>434</v>
      </c>
      <c r="D12" s="479"/>
      <c r="E12" s="480"/>
      <c r="F12" s="683"/>
      <c r="G12" s="683"/>
      <c r="H12" s="481" t="s">
        <v>233</v>
      </c>
    </row>
    <row r="13" spans="2:8" ht="13.5" thickBot="1">
      <c r="B13" s="477"/>
      <c r="C13" s="478" t="s">
        <v>435</v>
      </c>
      <c r="D13" s="479"/>
      <c r="E13" s="480"/>
      <c r="F13" s="684"/>
      <c r="G13" s="684"/>
      <c r="H13" s="481"/>
    </row>
    <row r="14" spans="2:8" ht="15.95" customHeight="1">
      <c r="B14" s="678" t="s">
        <v>436</v>
      </c>
      <c r="C14" s="482" t="s">
        <v>437</v>
      </c>
      <c r="D14" s="483"/>
      <c r="E14" s="484"/>
      <c r="F14" s="485" t="s">
        <v>438</v>
      </c>
      <c r="G14" s="485" t="s">
        <v>439</v>
      </c>
      <c r="H14" s="486">
        <f>G14-F14</f>
        <v>0.76999999999998181</v>
      </c>
    </row>
    <row r="15" spans="2:8" ht="15.95" customHeight="1">
      <c r="B15" s="679"/>
      <c r="C15" s="487" t="s">
        <v>440</v>
      </c>
      <c r="D15" s="488"/>
      <c r="E15" s="489"/>
      <c r="F15" s="490" t="s">
        <v>441</v>
      </c>
      <c r="G15" s="490" t="s">
        <v>442</v>
      </c>
      <c r="H15" s="491">
        <f t="shared" ref="H15:H52" si="0">G15-F15</f>
        <v>1.5499999999999545</v>
      </c>
    </row>
    <row r="16" spans="2:8" ht="15.95" customHeight="1">
      <c r="B16" s="679"/>
      <c r="C16" s="492" t="s">
        <v>443</v>
      </c>
      <c r="D16" s="488"/>
      <c r="E16" s="489"/>
      <c r="F16" s="493" t="s">
        <v>444</v>
      </c>
      <c r="G16" s="493" t="s">
        <v>445</v>
      </c>
      <c r="H16" s="491">
        <f t="shared" si="0"/>
        <v>1.3100000000000023</v>
      </c>
    </row>
    <row r="17" spans="2:8" ht="15.95" customHeight="1">
      <c r="B17" s="679"/>
      <c r="C17" s="494" t="s">
        <v>446</v>
      </c>
      <c r="D17" s="219"/>
      <c r="E17" s="495"/>
      <c r="F17" s="490" t="s">
        <v>447</v>
      </c>
      <c r="G17" s="490" t="s">
        <v>448</v>
      </c>
      <c r="H17" s="496">
        <f t="shared" si="0"/>
        <v>-1.8400000000000318</v>
      </c>
    </row>
    <row r="18" spans="2:8" ht="15.95" customHeight="1">
      <c r="B18" s="679"/>
      <c r="C18" s="487" t="s">
        <v>449</v>
      </c>
      <c r="D18" s="488"/>
      <c r="E18" s="489"/>
      <c r="F18" s="490" t="s">
        <v>450</v>
      </c>
      <c r="G18" s="490" t="s">
        <v>451</v>
      </c>
      <c r="H18" s="491">
        <f t="shared" si="0"/>
        <v>-0.18999999999999773</v>
      </c>
    </row>
    <row r="19" spans="2:8" ht="15.95" customHeight="1">
      <c r="B19" s="679"/>
      <c r="C19" s="492" t="s">
        <v>452</v>
      </c>
      <c r="D19" s="488"/>
      <c r="E19" s="489"/>
      <c r="F19" s="493" t="s">
        <v>453</v>
      </c>
      <c r="G19" s="493" t="s">
        <v>454</v>
      </c>
      <c r="H19" s="491">
        <f t="shared" si="0"/>
        <v>-0.65000000000003411</v>
      </c>
    </row>
    <row r="20" spans="2:8" ht="15.95" customHeight="1">
      <c r="B20" s="497"/>
      <c r="C20" s="494" t="s">
        <v>455</v>
      </c>
      <c r="D20" s="219"/>
      <c r="E20" s="495"/>
      <c r="F20" s="490" t="s">
        <v>456</v>
      </c>
      <c r="G20" s="490" t="s">
        <v>457</v>
      </c>
      <c r="H20" s="496">
        <f t="shared" si="0"/>
        <v>11.049999999999955</v>
      </c>
    </row>
    <row r="21" spans="2:8" ht="15.95" customHeight="1">
      <c r="B21" s="497"/>
      <c r="C21" s="487" t="s">
        <v>458</v>
      </c>
      <c r="D21" s="488"/>
      <c r="E21" s="489"/>
      <c r="F21" s="490" t="s">
        <v>459</v>
      </c>
      <c r="G21" s="490" t="s">
        <v>460</v>
      </c>
      <c r="H21" s="491">
        <f t="shared" si="0"/>
        <v>-11.710000000000036</v>
      </c>
    </row>
    <row r="22" spans="2:8" ht="15.95" customHeight="1" thickBot="1">
      <c r="B22" s="498"/>
      <c r="C22" s="499" t="s">
        <v>461</v>
      </c>
      <c r="D22" s="500"/>
      <c r="E22" s="501"/>
      <c r="F22" s="502" t="s">
        <v>462</v>
      </c>
      <c r="G22" s="502" t="s">
        <v>463</v>
      </c>
      <c r="H22" s="503">
        <f t="shared" si="0"/>
        <v>-2.7099999999999795</v>
      </c>
    </row>
    <row r="23" spans="2:8" ht="15.95" customHeight="1">
      <c r="B23" s="678" t="s">
        <v>464</v>
      </c>
      <c r="C23" s="482" t="s">
        <v>465</v>
      </c>
      <c r="D23" s="483"/>
      <c r="E23" s="484"/>
      <c r="F23" s="485" t="s">
        <v>466</v>
      </c>
      <c r="G23" s="485" t="s">
        <v>467</v>
      </c>
      <c r="H23" s="486">
        <f t="shared" si="0"/>
        <v>5.0900000000000034</v>
      </c>
    </row>
    <row r="24" spans="2:8" ht="15.95" customHeight="1">
      <c r="B24" s="679"/>
      <c r="C24" s="487" t="s">
        <v>468</v>
      </c>
      <c r="D24" s="488"/>
      <c r="E24" s="489"/>
      <c r="F24" s="490" t="s">
        <v>469</v>
      </c>
      <c r="G24" s="490" t="s">
        <v>470</v>
      </c>
      <c r="H24" s="491">
        <f t="shared" si="0"/>
        <v>2.6999999999999886</v>
      </c>
    </row>
    <row r="25" spans="2:8" ht="15.95" customHeight="1">
      <c r="B25" s="679"/>
      <c r="C25" s="492" t="s">
        <v>471</v>
      </c>
      <c r="D25" s="488"/>
      <c r="E25" s="489"/>
      <c r="F25" s="493" t="s">
        <v>472</v>
      </c>
      <c r="G25" s="493" t="s">
        <v>473</v>
      </c>
      <c r="H25" s="491">
        <f t="shared" si="0"/>
        <v>4.8900000000000148</v>
      </c>
    </row>
    <row r="26" spans="2:8" ht="15.95" customHeight="1">
      <c r="B26" s="679"/>
      <c r="C26" s="494" t="s">
        <v>449</v>
      </c>
      <c r="D26" s="219"/>
      <c r="E26" s="495"/>
      <c r="F26" s="490" t="s">
        <v>474</v>
      </c>
      <c r="G26" s="490" t="s">
        <v>475</v>
      </c>
      <c r="H26" s="496">
        <f t="shared" si="0"/>
        <v>5.8599999999999852</v>
      </c>
    </row>
    <row r="27" spans="2:8" ht="15.95" customHeight="1">
      <c r="B27" s="679"/>
      <c r="C27" s="487" t="s">
        <v>476</v>
      </c>
      <c r="D27" s="488"/>
      <c r="E27" s="489"/>
      <c r="F27" s="490" t="s">
        <v>477</v>
      </c>
      <c r="G27" s="490" t="s">
        <v>478</v>
      </c>
      <c r="H27" s="491">
        <f t="shared" si="0"/>
        <v>14.439999999999998</v>
      </c>
    </row>
    <row r="28" spans="2:8" ht="15.95" customHeight="1">
      <c r="B28" s="679"/>
      <c r="C28" s="492" t="s">
        <v>452</v>
      </c>
      <c r="D28" s="488"/>
      <c r="E28" s="489"/>
      <c r="F28" s="493" t="s">
        <v>479</v>
      </c>
      <c r="G28" s="493" t="s">
        <v>480</v>
      </c>
      <c r="H28" s="491">
        <f t="shared" si="0"/>
        <v>9.0400000000000205</v>
      </c>
    </row>
    <row r="29" spans="2:8" ht="15.95" customHeight="1">
      <c r="B29" s="497"/>
      <c r="C29" s="504" t="s">
        <v>455</v>
      </c>
      <c r="D29" s="505"/>
      <c r="E29" s="495"/>
      <c r="F29" s="490" t="s">
        <v>481</v>
      </c>
      <c r="G29" s="490" t="s">
        <v>482</v>
      </c>
      <c r="H29" s="496">
        <f t="shared" si="0"/>
        <v>6.9599999999999795</v>
      </c>
    </row>
    <row r="30" spans="2:8" ht="15.95" customHeight="1">
      <c r="B30" s="497"/>
      <c r="C30" s="504" t="s">
        <v>483</v>
      </c>
      <c r="D30" s="505"/>
      <c r="E30" s="495"/>
      <c r="F30" s="490" t="s">
        <v>484</v>
      </c>
      <c r="G30" s="490" t="s">
        <v>485</v>
      </c>
      <c r="H30" s="496">
        <f t="shared" si="0"/>
        <v>4.960000000000008</v>
      </c>
    </row>
    <row r="31" spans="2:8" ht="15.95" customHeight="1">
      <c r="B31" s="497"/>
      <c r="C31" s="506" t="s">
        <v>486</v>
      </c>
      <c r="D31" s="507"/>
      <c r="E31" s="489"/>
      <c r="F31" s="490" t="s">
        <v>487</v>
      </c>
      <c r="G31" s="490" t="s">
        <v>488</v>
      </c>
      <c r="H31" s="491">
        <f t="shared" si="0"/>
        <v>-5.7900000000000205</v>
      </c>
    </row>
    <row r="32" spans="2:8" ht="15.95" customHeight="1" thickBot="1">
      <c r="B32" s="498"/>
      <c r="C32" s="499" t="s">
        <v>461</v>
      </c>
      <c r="D32" s="500"/>
      <c r="E32" s="501"/>
      <c r="F32" s="502" t="s">
        <v>489</v>
      </c>
      <c r="G32" s="502" t="s">
        <v>490</v>
      </c>
      <c r="H32" s="503">
        <f t="shared" si="0"/>
        <v>4.0699999999999932</v>
      </c>
    </row>
    <row r="33" spans="2:8" ht="15.95" customHeight="1">
      <c r="B33" s="678" t="s">
        <v>491</v>
      </c>
      <c r="C33" s="482" t="s">
        <v>437</v>
      </c>
      <c r="D33" s="483"/>
      <c r="E33" s="484"/>
      <c r="F33" s="485" t="s">
        <v>492</v>
      </c>
      <c r="G33" s="485" t="s">
        <v>493</v>
      </c>
      <c r="H33" s="486">
        <f t="shared" si="0"/>
        <v>-7.8500000000000227</v>
      </c>
    </row>
    <row r="34" spans="2:8" ht="15.95" customHeight="1">
      <c r="B34" s="679"/>
      <c r="C34" s="487" t="s">
        <v>440</v>
      </c>
      <c r="D34" s="488"/>
      <c r="E34" s="489"/>
      <c r="F34" s="490" t="s">
        <v>494</v>
      </c>
      <c r="G34" s="490" t="s">
        <v>495</v>
      </c>
      <c r="H34" s="491">
        <f t="shared" si="0"/>
        <v>-0.5</v>
      </c>
    </row>
    <row r="35" spans="2:8" ht="15.95" customHeight="1">
      <c r="B35" s="679"/>
      <c r="C35" s="492" t="s">
        <v>443</v>
      </c>
      <c r="D35" s="488"/>
      <c r="E35" s="489"/>
      <c r="F35" s="493" t="s">
        <v>496</v>
      </c>
      <c r="G35" s="493" t="s">
        <v>497</v>
      </c>
      <c r="H35" s="491">
        <f t="shared" si="0"/>
        <v>-1.589999999999975</v>
      </c>
    </row>
    <row r="36" spans="2:8" ht="15.95" customHeight="1">
      <c r="B36" s="679"/>
      <c r="C36" s="494" t="s">
        <v>446</v>
      </c>
      <c r="D36" s="219"/>
      <c r="E36" s="495"/>
      <c r="F36" s="490" t="s">
        <v>498</v>
      </c>
      <c r="G36" s="490" t="s">
        <v>499</v>
      </c>
      <c r="H36" s="496">
        <f t="shared" si="0"/>
        <v>-16.259999999999991</v>
      </c>
    </row>
    <row r="37" spans="2:8" ht="15.95" customHeight="1">
      <c r="B37" s="679"/>
      <c r="C37" s="504" t="s">
        <v>449</v>
      </c>
      <c r="D37" s="505"/>
      <c r="E37" s="495"/>
      <c r="F37" s="490" t="s">
        <v>500</v>
      </c>
      <c r="G37" s="490" t="s">
        <v>501</v>
      </c>
      <c r="H37" s="496">
        <f t="shared" si="0"/>
        <v>-10.930000000000007</v>
      </c>
    </row>
    <row r="38" spans="2:8" ht="15.95" customHeight="1">
      <c r="B38" s="679"/>
      <c r="C38" s="506" t="s">
        <v>476</v>
      </c>
      <c r="D38" s="507"/>
      <c r="E38" s="489"/>
      <c r="F38" s="490" t="s">
        <v>502</v>
      </c>
      <c r="G38" s="490" t="s">
        <v>503</v>
      </c>
      <c r="H38" s="491">
        <f t="shared" si="0"/>
        <v>4.7799999999999727</v>
      </c>
    </row>
    <row r="39" spans="2:8" ht="15.95" customHeight="1">
      <c r="B39" s="497"/>
      <c r="C39" s="492" t="s">
        <v>452</v>
      </c>
      <c r="D39" s="488"/>
      <c r="E39" s="489"/>
      <c r="F39" s="493" t="s">
        <v>504</v>
      </c>
      <c r="G39" s="493" t="s">
        <v>505</v>
      </c>
      <c r="H39" s="491">
        <f t="shared" si="0"/>
        <v>-10.490000000000009</v>
      </c>
    </row>
    <row r="40" spans="2:8" ht="15.95" customHeight="1">
      <c r="B40" s="497"/>
      <c r="C40" s="504" t="s">
        <v>455</v>
      </c>
      <c r="D40" s="508"/>
      <c r="E40" s="509"/>
      <c r="F40" s="490" t="s">
        <v>506</v>
      </c>
      <c r="G40" s="490" t="s">
        <v>507</v>
      </c>
      <c r="H40" s="496">
        <f t="shared" si="0"/>
        <v>7.9200000000000159</v>
      </c>
    </row>
    <row r="41" spans="2:8" ht="15.95" customHeight="1">
      <c r="B41" s="497"/>
      <c r="C41" s="504" t="s">
        <v>483</v>
      </c>
      <c r="D41" s="505"/>
      <c r="E41" s="495"/>
      <c r="F41" s="490" t="s">
        <v>508</v>
      </c>
      <c r="G41" s="490" t="s">
        <v>509</v>
      </c>
      <c r="H41" s="496">
        <f>G41-F41</f>
        <v>-7.1300000000000523</v>
      </c>
    </row>
    <row r="42" spans="2:8" ht="15.95" customHeight="1">
      <c r="B42" s="497"/>
      <c r="C42" s="506" t="s">
        <v>486</v>
      </c>
      <c r="D42" s="507"/>
      <c r="E42" s="489"/>
      <c r="F42" s="490" t="s">
        <v>510</v>
      </c>
      <c r="G42" s="490" t="s">
        <v>511</v>
      </c>
      <c r="H42" s="496">
        <f>G42-F42</f>
        <v>-2.339999999999975</v>
      </c>
    </row>
    <row r="43" spans="2:8" ht="15.95" customHeight="1" thickBot="1">
      <c r="B43" s="498"/>
      <c r="C43" s="499" t="s">
        <v>461</v>
      </c>
      <c r="D43" s="500"/>
      <c r="E43" s="501"/>
      <c r="F43" s="502" t="s">
        <v>512</v>
      </c>
      <c r="G43" s="502" t="s">
        <v>513</v>
      </c>
      <c r="H43" s="510">
        <f t="shared" si="0"/>
        <v>-4.8100000000000023</v>
      </c>
    </row>
    <row r="44" spans="2:8" ht="15.95" customHeight="1">
      <c r="B44" s="679" t="s">
        <v>514</v>
      </c>
      <c r="C44" s="494" t="s">
        <v>437</v>
      </c>
      <c r="D44" s="219"/>
      <c r="E44" s="495"/>
      <c r="F44" s="485" t="s">
        <v>515</v>
      </c>
      <c r="G44" s="485" t="s">
        <v>516</v>
      </c>
      <c r="H44" s="496">
        <f t="shared" si="0"/>
        <v>-4.3000000000000114</v>
      </c>
    </row>
    <row r="45" spans="2:8" ht="15.95" customHeight="1">
      <c r="B45" s="679"/>
      <c r="C45" s="487" t="s">
        <v>440</v>
      </c>
      <c r="D45" s="488"/>
      <c r="E45" s="489"/>
      <c r="F45" s="490" t="s">
        <v>517</v>
      </c>
      <c r="G45" s="490" t="s">
        <v>518</v>
      </c>
      <c r="H45" s="491">
        <f t="shared" si="0"/>
        <v>-5.9399999999999977</v>
      </c>
    </row>
    <row r="46" spans="2:8" ht="15.95" customHeight="1">
      <c r="B46" s="679"/>
      <c r="C46" s="492" t="s">
        <v>443</v>
      </c>
      <c r="D46" s="488"/>
      <c r="E46" s="489"/>
      <c r="F46" s="493" t="s">
        <v>519</v>
      </c>
      <c r="G46" s="493" t="s">
        <v>520</v>
      </c>
      <c r="H46" s="491">
        <f t="shared" si="0"/>
        <v>-5.2900000000000205</v>
      </c>
    </row>
    <row r="47" spans="2:8" ht="15.95" customHeight="1">
      <c r="B47" s="679"/>
      <c r="C47" s="494" t="s">
        <v>446</v>
      </c>
      <c r="D47" s="219"/>
      <c r="E47" s="495"/>
      <c r="F47" s="490" t="s">
        <v>521</v>
      </c>
      <c r="G47" s="490" t="s">
        <v>522</v>
      </c>
      <c r="H47" s="496">
        <f t="shared" si="0"/>
        <v>1.5799999999999841</v>
      </c>
    </row>
    <row r="48" spans="2:8" ht="15.95" customHeight="1">
      <c r="B48" s="679"/>
      <c r="C48" s="487" t="s">
        <v>449</v>
      </c>
      <c r="D48" s="488"/>
      <c r="E48" s="489"/>
      <c r="F48" s="490" t="s">
        <v>523</v>
      </c>
      <c r="G48" s="490" t="s">
        <v>524</v>
      </c>
      <c r="H48" s="491">
        <f t="shared" si="0"/>
        <v>0.27999999999997272</v>
      </c>
    </row>
    <row r="49" spans="2:8" ht="15.95" customHeight="1">
      <c r="B49" s="679"/>
      <c r="C49" s="492" t="s">
        <v>452</v>
      </c>
      <c r="D49" s="488"/>
      <c r="E49" s="489"/>
      <c r="F49" s="493" t="s">
        <v>525</v>
      </c>
      <c r="G49" s="493" t="s">
        <v>526</v>
      </c>
      <c r="H49" s="491">
        <f t="shared" si="0"/>
        <v>0.56999999999999318</v>
      </c>
    </row>
    <row r="50" spans="2:8" ht="15.95" customHeight="1">
      <c r="B50" s="497"/>
      <c r="C50" s="494" t="s">
        <v>455</v>
      </c>
      <c r="D50" s="219"/>
      <c r="E50" s="495"/>
      <c r="F50" s="490" t="s">
        <v>527</v>
      </c>
      <c r="G50" s="490" t="s">
        <v>528</v>
      </c>
      <c r="H50" s="496">
        <f t="shared" si="0"/>
        <v>-11.889999999999986</v>
      </c>
    </row>
    <row r="51" spans="2:8" ht="15.95" customHeight="1">
      <c r="B51" s="497"/>
      <c r="C51" s="487" t="s">
        <v>458</v>
      </c>
      <c r="D51" s="488"/>
      <c r="E51" s="489"/>
      <c r="F51" s="490" t="s">
        <v>529</v>
      </c>
      <c r="G51" s="490" t="s">
        <v>530</v>
      </c>
      <c r="H51" s="491">
        <f t="shared" si="0"/>
        <v>14.29000000000002</v>
      </c>
    </row>
    <row r="52" spans="2:8" ht="15.95" customHeight="1" thickBot="1">
      <c r="B52" s="511"/>
      <c r="C52" s="499" t="s">
        <v>461</v>
      </c>
      <c r="D52" s="500"/>
      <c r="E52" s="501"/>
      <c r="F52" s="502" t="s">
        <v>531</v>
      </c>
      <c r="G52" s="502" t="s">
        <v>532</v>
      </c>
      <c r="H52" s="503">
        <f t="shared" si="0"/>
        <v>1.5</v>
      </c>
    </row>
    <row r="53" spans="2:8">
      <c r="H53" s="98" t="s">
        <v>81</v>
      </c>
    </row>
    <row r="54" spans="2:8">
      <c r="G54" s="98"/>
    </row>
  </sheetData>
  <mergeCells count="10">
    <mergeCell ref="B14:B19"/>
    <mergeCell ref="B23:B28"/>
    <mergeCell ref="B33:B38"/>
    <mergeCell ref="B44:B49"/>
    <mergeCell ref="B3:H3"/>
    <mergeCell ref="B4:H4"/>
    <mergeCell ref="B6:H6"/>
    <mergeCell ref="B8:H8"/>
    <mergeCell ref="F11:F13"/>
    <mergeCell ref="G11:G13"/>
  </mergeCells>
  <printOptions horizontalCentered="1" verticalCentered="1"/>
  <pageMargins left="0.23622047244094491" right="0.23622047244094491" top="0.35433070866141736" bottom="0.35433070866141736" header="0.31496062992125984" footer="0.11811023622047245"/>
  <pageSetup paperSize="9" scale="86" fitToHeight="0" orientation="portrait" r:id="rId1"/>
  <headerFooter scaleWithDoc="0" alignWithMargins="0">
    <oddHeader>&amp;R&amp;"Verdana,Normal"&amp;8 18</oddHeader>
    <oddFooter>&amp;R&amp;"Verdana,Cursiva"&amp;8SG. Análisis, Coordinación y Estadística</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G48"/>
  <sheetViews>
    <sheetView showGridLines="0" topLeftCell="A16" zoomScaleNormal="100" zoomScaleSheetLayoutView="90" workbookViewId="0">
      <selection activeCell="D48" sqref="D48"/>
    </sheetView>
  </sheetViews>
  <sheetFormatPr baseColWidth="10" defaultColWidth="9.140625" defaultRowHeight="11.25"/>
  <cols>
    <col min="1" max="1" width="1" style="219" customWidth="1"/>
    <col min="2" max="2" width="48" style="219" customWidth="1"/>
    <col min="3" max="3" width="21.85546875" style="219" customWidth="1"/>
    <col min="4" max="4" width="19" style="219" customWidth="1"/>
    <col min="5" max="5" width="35.42578125" style="219" customWidth="1"/>
    <col min="6" max="6" width="4.140625" style="219" customWidth="1"/>
    <col min="7" max="16384" width="9.140625" style="219"/>
  </cols>
  <sheetData>
    <row r="2" spans="2:7" ht="10.15" customHeight="1" thickBot="1">
      <c r="B2" s="512"/>
      <c r="C2" s="512"/>
      <c r="D2" s="512"/>
      <c r="E2" s="512"/>
    </row>
    <row r="3" spans="2:7" ht="18.600000000000001" customHeight="1" thickBot="1">
      <c r="B3" s="670" t="s">
        <v>533</v>
      </c>
      <c r="C3" s="671"/>
      <c r="D3" s="671"/>
      <c r="E3" s="672"/>
    </row>
    <row r="4" spans="2:7" ht="13.15" customHeight="1" thickBot="1">
      <c r="B4" s="689" t="s">
        <v>534</v>
      </c>
      <c r="C4" s="689"/>
      <c r="D4" s="689"/>
      <c r="E4" s="689"/>
      <c r="F4" s="222"/>
      <c r="G4" s="222"/>
    </row>
    <row r="5" spans="2:7" ht="40.15" customHeight="1">
      <c r="B5" s="513" t="s">
        <v>535</v>
      </c>
      <c r="C5" s="514" t="s">
        <v>172</v>
      </c>
      <c r="D5" s="514" t="s">
        <v>173</v>
      </c>
      <c r="E5" s="515" t="s">
        <v>174</v>
      </c>
      <c r="F5" s="222"/>
      <c r="G5" s="222"/>
    </row>
    <row r="6" spans="2:7" ht="12.95" customHeight="1">
      <c r="B6" s="516" t="s">
        <v>536</v>
      </c>
      <c r="C6" s="517">
        <v>205.64</v>
      </c>
      <c r="D6" s="517">
        <v>205.73</v>
      </c>
      <c r="E6" s="518">
        <f>D6-C6</f>
        <v>9.0000000000003411E-2</v>
      </c>
    </row>
    <row r="7" spans="2:7" ht="12.95" customHeight="1">
      <c r="B7" s="519" t="s">
        <v>537</v>
      </c>
      <c r="C7" s="520">
        <v>186.76</v>
      </c>
      <c r="D7" s="520">
        <v>187.07</v>
      </c>
      <c r="E7" s="518">
        <f t="shared" ref="E7:E10" si="0">D7-C7</f>
        <v>0.31000000000000227</v>
      </c>
    </row>
    <row r="8" spans="2:7" ht="12.95" customHeight="1">
      <c r="B8" s="519" t="s">
        <v>538</v>
      </c>
      <c r="C8" s="520">
        <v>83.86</v>
      </c>
      <c r="D8" s="520">
        <v>83</v>
      </c>
      <c r="E8" s="518">
        <f t="shared" si="0"/>
        <v>-0.85999999999999943</v>
      </c>
    </row>
    <row r="9" spans="2:7" ht="12.95" customHeight="1">
      <c r="B9" s="519" t="s">
        <v>539</v>
      </c>
      <c r="C9" s="520">
        <v>210.71</v>
      </c>
      <c r="D9" s="520">
        <v>210.74</v>
      </c>
      <c r="E9" s="518">
        <f t="shared" si="0"/>
        <v>3.0000000000001137E-2</v>
      </c>
    </row>
    <row r="10" spans="2:7" ht="12.95" customHeight="1" thickBot="1">
      <c r="B10" s="521" t="s">
        <v>540</v>
      </c>
      <c r="C10" s="522">
        <v>201.63</v>
      </c>
      <c r="D10" s="522">
        <v>201.68</v>
      </c>
      <c r="E10" s="523">
        <f t="shared" si="0"/>
        <v>5.0000000000011369E-2</v>
      </c>
    </row>
    <row r="11" spans="2:7" ht="12.95" customHeight="1" thickBot="1">
      <c r="B11" s="524"/>
      <c r="C11" s="525"/>
      <c r="D11" s="526"/>
      <c r="E11" s="527"/>
    </row>
    <row r="12" spans="2:7" ht="15.75" customHeight="1" thickBot="1">
      <c r="B12" s="670" t="s">
        <v>541</v>
      </c>
      <c r="C12" s="671"/>
      <c r="D12" s="671"/>
      <c r="E12" s="672"/>
    </row>
    <row r="13" spans="2:7" ht="12" customHeight="1" thickBot="1">
      <c r="B13" s="690"/>
      <c r="C13" s="690"/>
      <c r="D13" s="690"/>
      <c r="E13" s="690"/>
    </row>
    <row r="14" spans="2:7" ht="40.15" customHeight="1">
      <c r="B14" s="528" t="s">
        <v>542</v>
      </c>
      <c r="C14" s="514" t="str">
        <f>C5</f>
        <v>Semana 46
09-15/11
2020</v>
      </c>
      <c r="D14" s="514" t="str">
        <f>D5</f>
        <v>Semana 47
16-22/11
2020</v>
      </c>
      <c r="E14" s="529" t="s">
        <v>174</v>
      </c>
    </row>
    <row r="15" spans="2:7" ht="12.95" customHeight="1">
      <c r="B15" s="530" t="s">
        <v>543</v>
      </c>
      <c r="C15" s="531"/>
      <c r="D15" s="531"/>
      <c r="E15" s="532"/>
    </row>
    <row r="16" spans="2:7" ht="12.95" customHeight="1">
      <c r="B16" s="530" t="s">
        <v>544</v>
      </c>
      <c r="C16" s="533">
        <v>79.47</v>
      </c>
      <c r="D16" s="533">
        <v>79.03</v>
      </c>
      <c r="E16" s="534">
        <f t="shared" ref="E16:E20" si="1">D16-C16</f>
        <v>-0.43999999999999773</v>
      </c>
    </row>
    <row r="17" spans="2:5" ht="12.95" customHeight="1">
      <c r="B17" s="530" t="s">
        <v>545</v>
      </c>
      <c r="C17" s="533">
        <v>187.93</v>
      </c>
      <c r="D17" s="533">
        <v>186.71</v>
      </c>
      <c r="E17" s="534">
        <f t="shared" si="1"/>
        <v>-1.2199999999999989</v>
      </c>
    </row>
    <row r="18" spans="2:5" ht="12.95" customHeight="1">
      <c r="B18" s="530" t="s">
        <v>546</v>
      </c>
      <c r="C18" s="533">
        <v>104.15</v>
      </c>
      <c r="D18" s="533">
        <v>78.38</v>
      </c>
      <c r="E18" s="534">
        <f t="shared" si="1"/>
        <v>-25.77000000000001</v>
      </c>
    </row>
    <row r="19" spans="2:5" ht="12.95" customHeight="1">
      <c r="B19" s="530" t="s">
        <v>547</v>
      </c>
      <c r="C19" s="533">
        <v>115.65</v>
      </c>
      <c r="D19" s="533">
        <v>126.27</v>
      </c>
      <c r="E19" s="534">
        <f t="shared" si="1"/>
        <v>10.61999999999999</v>
      </c>
    </row>
    <row r="20" spans="2:5" ht="12.95" customHeight="1">
      <c r="B20" s="535" t="s">
        <v>548</v>
      </c>
      <c r="C20" s="536">
        <v>123.65</v>
      </c>
      <c r="D20" s="536">
        <v>123.8</v>
      </c>
      <c r="E20" s="537">
        <f t="shared" si="1"/>
        <v>0.14999999999999147</v>
      </c>
    </row>
    <row r="21" spans="2:5" ht="12.95" customHeight="1">
      <c r="B21" s="530" t="s">
        <v>549</v>
      </c>
      <c r="C21" s="538"/>
      <c r="D21" s="538"/>
      <c r="E21" s="539"/>
    </row>
    <row r="22" spans="2:5" ht="12.95" customHeight="1">
      <c r="B22" s="530" t="s">
        <v>550</v>
      </c>
      <c r="C22" s="538">
        <v>142.07</v>
      </c>
      <c r="D22" s="538">
        <v>142.07</v>
      </c>
      <c r="E22" s="539">
        <f t="shared" ref="E22:E26" si="2">D22-C22</f>
        <v>0</v>
      </c>
    </row>
    <row r="23" spans="2:5" ht="12.95" customHeight="1">
      <c r="B23" s="530" t="s">
        <v>551</v>
      </c>
      <c r="C23" s="538">
        <v>270.06</v>
      </c>
      <c r="D23" s="538">
        <v>271.22000000000003</v>
      </c>
      <c r="E23" s="539">
        <f t="shared" si="2"/>
        <v>1.160000000000025</v>
      </c>
    </row>
    <row r="24" spans="2:5" ht="12.95" customHeight="1">
      <c r="B24" s="530" t="s">
        <v>552</v>
      </c>
      <c r="C24" s="538">
        <v>350</v>
      </c>
      <c r="D24" s="538">
        <v>350</v>
      </c>
      <c r="E24" s="539">
        <f t="shared" si="2"/>
        <v>0</v>
      </c>
    </row>
    <row r="25" spans="2:5" ht="12.95" customHeight="1">
      <c r="B25" s="530" t="s">
        <v>553</v>
      </c>
      <c r="C25" s="538">
        <v>197.77</v>
      </c>
      <c r="D25" s="538">
        <v>198.39</v>
      </c>
      <c r="E25" s="539">
        <f t="shared" si="2"/>
        <v>0.61999999999997613</v>
      </c>
    </row>
    <row r="26" spans="2:5" ht="12.95" customHeight="1" thickBot="1">
      <c r="B26" s="540" t="s">
        <v>554</v>
      </c>
      <c r="C26" s="541">
        <v>237.82</v>
      </c>
      <c r="D26" s="541">
        <v>238.73</v>
      </c>
      <c r="E26" s="542">
        <f t="shared" si="2"/>
        <v>0.90999999999999659</v>
      </c>
    </row>
    <row r="27" spans="2:5" ht="12.95" customHeight="1">
      <c r="B27" s="543"/>
      <c r="C27" s="544"/>
      <c r="D27" s="544"/>
      <c r="E27" s="545"/>
    </row>
    <row r="28" spans="2:5" ht="18.600000000000001" customHeight="1">
      <c r="B28" s="680" t="s">
        <v>555</v>
      </c>
      <c r="C28" s="680"/>
      <c r="D28" s="680"/>
      <c r="E28" s="680"/>
    </row>
    <row r="29" spans="2:5" ht="10.5" customHeight="1" thickBot="1">
      <c r="B29" s="469"/>
      <c r="C29" s="469"/>
      <c r="D29" s="469"/>
      <c r="E29" s="469"/>
    </row>
    <row r="30" spans="2:5" ht="18.600000000000001" customHeight="1" thickBot="1">
      <c r="B30" s="670" t="s">
        <v>556</v>
      </c>
      <c r="C30" s="671"/>
      <c r="D30" s="671"/>
      <c r="E30" s="672"/>
    </row>
    <row r="31" spans="2:5" ht="14.45" customHeight="1" thickBot="1">
      <c r="B31" s="685" t="s">
        <v>557</v>
      </c>
      <c r="C31" s="685"/>
      <c r="D31" s="685"/>
      <c r="E31" s="685"/>
    </row>
    <row r="32" spans="2:5" ht="40.15" customHeight="1">
      <c r="B32" s="546" t="s">
        <v>558</v>
      </c>
      <c r="C32" s="514" t="str">
        <f>C5</f>
        <v>Semana 46
09-15/11
2020</v>
      </c>
      <c r="D32" s="514" t="str">
        <f>D5</f>
        <v>Semana 47
16-22/11
2020</v>
      </c>
      <c r="E32" s="547" t="s">
        <v>174</v>
      </c>
    </row>
    <row r="33" spans="2:5" ht="15" customHeight="1">
      <c r="B33" s="548" t="s">
        <v>559</v>
      </c>
      <c r="C33" s="549">
        <v>616.92999999999995</v>
      </c>
      <c r="D33" s="549">
        <v>616.94000000000005</v>
      </c>
      <c r="E33" s="550">
        <f t="shared" ref="E33:E35" si="3">D33-C33</f>
        <v>1.0000000000104592E-2</v>
      </c>
    </row>
    <row r="34" spans="2:5" ht="14.25" customHeight="1">
      <c r="B34" s="551" t="s">
        <v>560</v>
      </c>
      <c r="C34" s="552">
        <v>591.74</v>
      </c>
      <c r="D34" s="552">
        <v>591.74</v>
      </c>
      <c r="E34" s="550">
        <f t="shared" si="3"/>
        <v>0</v>
      </c>
    </row>
    <row r="35" spans="2:5" ht="12" thickBot="1">
      <c r="B35" s="553" t="s">
        <v>561</v>
      </c>
      <c r="C35" s="554">
        <v>604.33000000000004</v>
      </c>
      <c r="D35" s="554">
        <v>604.34</v>
      </c>
      <c r="E35" s="555">
        <f t="shared" si="3"/>
        <v>9.9999999999909051E-3</v>
      </c>
    </row>
    <row r="36" spans="2:5">
      <c r="B36" s="556"/>
      <c r="E36" s="557"/>
    </row>
    <row r="37" spans="2:5" ht="12" thickBot="1">
      <c r="B37" s="686" t="s">
        <v>562</v>
      </c>
      <c r="C37" s="687"/>
      <c r="D37" s="687"/>
      <c r="E37" s="688"/>
    </row>
    <row r="38" spans="2:5" ht="40.15" customHeight="1">
      <c r="B38" s="546" t="s">
        <v>563</v>
      </c>
      <c r="C38" s="558" t="str">
        <f>C5</f>
        <v>Semana 46
09-15/11
2020</v>
      </c>
      <c r="D38" s="558" t="str">
        <f>D5</f>
        <v>Semana 47
16-22/11
2020</v>
      </c>
      <c r="E38" s="547" t="s">
        <v>174</v>
      </c>
    </row>
    <row r="39" spans="2:5">
      <c r="B39" s="559" t="s">
        <v>564</v>
      </c>
      <c r="C39" s="549">
        <v>687.55</v>
      </c>
      <c r="D39" s="549">
        <v>687.55</v>
      </c>
      <c r="E39" s="560">
        <f t="shared" ref="E39:E47" si="4">D39-C39</f>
        <v>0</v>
      </c>
    </row>
    <row r="40" spans="2:5">
      <c r="B40" s="561" t="s">
        <v>565</v>
      </c>
      <c r="C40" s="562">
        <v>662.99</v>
      </c>
      <c r="D40" s="562">
        <v>662.99</v>
      </c>
      <c r="E40" s="550">
        <f t="shared" si="4"/>
        <v>0</v>
      </c>
    </row>
    <row r="41" spans="2:5">
      <c r="B41" s="561" t="s">
        <v>282</v>
      </c>
      <c r="C41" s="562">
        <v>561.45000000000005</v>
      </c>
      <c r="D41" s="562">
        <v>563.9</v>
      </c>
      <c r="E41" s="550">
        <f t="shared" si="4"/>
        <v>2.4499999999999318</v>
      </c>
    </row>
    <row r="42" spans="2:5">
      <c r="B42" s="561" t="s">
        <v>356</v>
      </c>
      <c r="C42" s="562">
        <v>621.24</v>
      </c>
      <c r="D42" s="562">
        <v>621.24</v>
      </c>
      <c r="E42" s="550">
        <f t="shared" si="4"/>
        <v>0</v>
      </c>
    </row>
    <row r="43" spans="2:5">
      <c r="B43" s="561" t="s">
        <v>566</v>
      </c>
      <c r="C43" s="562">
        <v>630.89</v>
      </c>
      <c r="D43" s="562">
        <v>630.89</v>
      </c>
      <c r="E43" s="550">
        <f t="shared" si="4"/>
        <v>0</v>
      </c>
    </row>
    <row r="44" spans="2:5">
      <c r="B44" s="561" t="s">
        <v>405</v>
      </c>
      <c r="C44" s="562">
        <v>620.30999999999995</v>
      </c>
      <c r="D44" s="562">
        <v>620.30999999999995</v>
      </c>
      <c r="E44" s="550">
        <f t="shared" si="4"/>
        <v>0</v>
      </c>
    </row>
    <row r="45" spans="2:5">
      <c r="B45" s="561" t="s">
        <v>355</v>
      </c>
      <c r="C45" s="562">
        <v>600.66</v>
      </c>
      <c r="D45" s="562">
        <v>600.66</v>
      </c>
      <c r="E45" s="550">
        <f t="shared" si="4"/>
        <v>0</v>
      </c>
    </row>
    <row r="46" spans="2:5">
      <c r="B46" s="563" t="s">
        <v>305</v>
      </c>
      <c r="C46" s="564">
        <v>675.27</v>
      </c>
      <c r="D46" s="564">
        <v>675.27</v>
      </c>
      <c r="E46" s="565">
        <f t="shared" si="4"/>
        <v>0</v>
      </c>
    </row>
    <row r="47" spans="2:5" ht="12" thickBot="1">
      <c r="B47" s="553" t="s">
        <v>561</v>
      </c>
      <c r="C47" s="566">
        <v>631.79</v>
      </c>
      <c r="D47" s="566">
        <v>631.86</v>
      </c>
      <c r="E47" s="555">
        <f t="shared" si="4"/>
        <v>7.0000000000050022E-2</v>
      </c>
    </row>
    <row r="48" spans="2:5">
      <c r="E48" s="98" t="s">
        <v>81</v>
      </c>
    </row>
  </sheetData>
  <mergeCells count="8">
    <mergeCell ref="B31:E31"/>
    <mergeCell ref="B37:E37"/>
    <mergeCell ref="B3:E3"/>
    <mergeCell ref="B4:E4"/>
    <mergeCell ref="B12:E12"/>
    <mergeCell ref="B13:E13"/>
    <mergeCell ref="B28:E28"/>
    <mergeCell ref="B30:E30"/>
  </mergeCells>
  <printOptions horizontalCentered="1" verticalCentered="1"/>
  <pageMargins left="0.23622047244094491" right="0.23622047244094491" top="0.35433070866141736" bottom="0.35433070866141736" header="0.31496062992125984" footer="0.11811023622047245"/>
  <pageSetup paperSize="9" scale="79" firstPageNumber="0" fitToHeight="0" orientation="portrait" r:id="rId1"/>
  <headerFooter scaleWithDoc="0" alignWithMargins="0">
    <oddHeader>&amp;R&amp;"Verdana,Normal"&amp;8 19</oddHeader>
    <oddFooter>&amp;R&amp;"Verdana,Cursiva"&amp;8SG. Análisis, Coordinación y Estadística</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T34"/>
  <sheetViews>
    <sheetView showGridLines="0" topLeftCell="A17" zoomScale="85" zoomScaleNormal="85" zoomScaleSheetLayoutView="90" workbookViewId="0">
      <selection activeCell="J32" sqref="J32"/>
    </sheetView>
  </sheetViews>
  <sheetFormatPr baseColWidth="10" defaultColWidth="11.42578125" defaultRowHeight="12.75"/>
  <cols>
    <col min="1" max="1" width="2.140625" style="468" customWidth="1"/>
    <col min="2" max="2" width="32.85546875" style="468" customWidth="1"/>
    <col min="3" max="3" width="14.7109375" style="468" customWidth="1"/>
    <col min="4" max="4" width="15" style="468" customWidth="1"/>
    <col min="5" max="5" width="11.7109375" style="468" customWidth="1"/>
    <col min="6" max="6" width="14.85546875" style="468" customWidth="1"/>
    <col min="7" max="7" width="15.140625" style="468" customWidth="1"/>
    <col min="8" max="8" width="11.7109375" style="468" customWidth="1"/>
    <col min="9" max="9" width="15.5703125" style="468" customWidth="1"/>
    <col min="10" max="10" width="14.85546875" style="468" customWidth="1"/>
    <col min="11" max="11" width="13.28515625" style="468" customWidth="1"/>
    <col min="12" max="12" width="3.28515625" style="468" customWidth="1"/>
    <col min="13" max="13" width="11.42578125" style="468"/>
    <col min="14" max="14" width="16.140625" style="468" customWidth="1"/>
    <col min="15" max="16384" width="11.42578125" style="468"/>
  </cols>
  <sheetData>
    <row r="1" spans="2:20" hidden="1">
      <c r="B1" s="567"/>
      <c r="C1" s="567"/>
      <c r="D1" s="567"/>
      <c r="E1" s="567"/>
      <c r="F1" s="567"/>
      <c r="G1" s="567"/>
      <c r="H1" s="567"/>
      <c r="I1" s="567"/>
      <c r="J1" s="567"/>
      <c r="K1" s="568"/>
      <c r="L1" s="697" t="s">
        <v>567</v>
      </c>
      <c r="M1" s="698"/>
      <c r="N1" s="698"/>
      <c r="O1" s="698"/>
      <c r="P1" s="698"/>
      <c r="Q1" s="698"/>
      <c r="R1" s="698"/>
      <c r="S1" s="698"/>
      <c r="T1" s="698"/>
    </row>
    <row r="2" spans="2:20" ht="21.6" customHeight="1">
      <c r="B2" s="567"/>
      <c r="C2" s="567"/>
      <c r="D2" s="567"/>
      <c r="E2" s="567"/>
      <c r="F2" s="567"/>
      <c r="G2" s="567"/>
      <c r="H2" s="567"/>
      <c r="I2" s="567"/>
      <c r="J2" s="567"/>
      <c r="K2" s="569"/>
      <c r="L2" s="570"/>
      <c r="M2" s="571"/>
      <c r="N2" s="571"/>
      <c r="O2" s="571"/>
      <c r="P2" s="571"/>
      <c r="Q2" s="571"/>
      <c r="R2" s="571"/>
      <c r="S2" s="571"/>
      <c r="T2" s="571"/>
    </row>
    <row r="3" spans="2:20" ht="9.6" customHeight="1">
      <c r="B3" s="567"/>
      <c r="C3" s="567"/>
      <c r="D3" s="567"/>
      <c r="E3" s="567"/>
      <c r="F3" s="567"/>
      <c r="G3" s="567"/>
      <c r="H3" s="567"/>
      <c r="I3" s="567"/>
      <c r="J3" s="567"/>
      <c r="K3" s="567"/>
      <c r="L3" s="567"/>
      <c r="M3" s="567"/>
      <c r="N3" s="567"/>
      <c r="O3" s="567"/>
      <c r="P3" s="567"/>
      <c r="Q3" s="567"/>
      <c r="R3" s="567"/>
      <c r="S3" s="567"/>
      <c r="T3" s="567"/>
    </row>
    <row r="4" spans="2:20" ht="23.45" customHeight="1" thickBot="1">
      <c r="B4" s="661" t="s">
        <v>568</v>
      </c>
      <c r="C4" s="661"/>
      <c r="D4" s="661"/>
      <c r="E4" s="661"/>
      <c r="F4" s="661"/>
      <c r="G4" s="661"/>
      <c r="H4" s="661"/>
      <c r="I4" s="661"/>
      <c r="J4" s="661"/>
      <c r="K4" s="661"/>
      <c r="L4" s="571"/>
      <c r="M4" s="571"/>
      <c r="N4" s="571"/>
      <c r="O4" s="571"/>
      <c r="P4" s="571"/>
      <c r="Q4" s="571"/>
      <c r="R4" s="571"/>
      <c r="S4" s="567"/>
      <c r="T4" s="567"/>
    </row>
    <row r="5" spans="2:20" ht="21" customHeight="1" thickBot="1">
      <c r="B5" s="670" t="s">
        <v>569</v>
      </c>
      <c r="C5" s="671"/>
      <c r="D5" s="671"/>
      <c r="E5" s="671"/>
      <c r="F5" s="671"/>
      <c r="G5" s="671"/>
      <c r="H5" s="671"/>
      <c r="I5" s="671"/>
      <c r="J5" s="671"/>
      <c r="K5" s="672"/>
      <c r="L5" s="572"/>
      <c r="M5" s="572"/>
      <c r="N5" s="572"/>
      <c r="O5" s="572"/>
      <c r="P5" s="572"/>
      <c r="Q5" s="572"/>
      <c r="R5" s="572"/>
      <c r="S5" s="567"/>
      <c r="T5" s="567"/>
    </row>
    <row r="6" spans="2:20" ht="13.15" customHeight="1">
      <c r="L6" s="571"/>
      <c r="M6" s="571"/>
      <c r="N6" s="571"/>
      <c r="O6" s="571"/>
      <c r="P6" s="571"/>
      <c r="Q6" s="571"/>
      <c r="R6" s="572"/>
      <c r="S6" s="567"/>
      <c r="T6" s="567"/>
    </row>
    <row r="7" spans="2:20" ht="13.15" customHeight="1">
      <c r="B7" s="699" t="s">
        <v>570</v>
      </c>
      <c r="C7" s="699"/>
      <c r="D7" s="699"/>
      <c r="E7" s="699"/>
      <c r="F7" s="699"/>
      <c r="G7" s="699"/>
      <c r="H7" s="699"/>
      <c r="I7" s="699"/>
      <c r="J7" s="699"/>
      <c r="K7" s="699"/>
      <c r="L7" s="571"/>
      <c r="M7" s="571"/>
      <c r="N7" s="571"/>
      <c r="O7" s="571"/>
      <c r="P7" s="571"/>
      <c r="Q7" s="571"/>
      <c r="R7" s="572"/>
      <c r="S7" s="567"/>
      <c r="T7" s="567"/>
    </row>
    <row r="8" spans="2:20" ht="13.5" thickBot="1">
      <c r="B8" s="219"/>
      <c r="C8" s="219"/>
      <c r="D8" s="219"/>
      <c r="E8" s="219"/>
      <c r="F8" s="219"/>
      <c r="G8" s="219"/>
      <c r="H8" s="219"/>
      <c r="I8" s="219"/>
      <c r="J8" s="219"/>
      <c r="K8" s="219"/>
    </row>
    <row r="9" spans="2:20" ht="19.899999999999999" customHeight="1">
      <c r="B9" s="691" t="s">
        <v>571</v>
      </c>
      <c r="C9" s="700" t="s">
        <v>572</v>
      </c>
      <c r="D9" s="701"/>
      <c r="E9" s="702"/>
      <c r="F9" s="693" t="s">
        <v>573</v>
      </c>
      <c r="G9" s="694"/>
      <c r="H9" s="695"/>
      <c r="I9" s="693" t="s">
        <v>574</v>
      </c>
      <c r="J9" s="694"/>
      <c r="K9" s="696"/>
    </row>
    <row r="10" spans="2:20" ht="37.15" customHeight="1">
      <c r="B10" s="692"/>
      <c r="C10" s="573" t="s">
        <v>172</v>
      </c>
      <c r="D10" s="573" t="s">
        <v>173</v>
      </c>
      <c r="E10" s="574" t="s">
        <v>174</v>
      </c>
      <c r="F10" s="575" t="str">
        <f>C10</f>
        <v>Semana 46
09-15/11
2020</v>
      </c>
      <c r="G10" s="575" t="str">
        <f>D10</f>
        <v>Semana 47
16-22/11
2020</v>
      </c>
      <c r="H10" s="576" t="s">
        <v>174</v>
      </c>
      <c r="I10" s="575" t="str">
        <f>C10</f>
        <v>Semana 46
09-15/11
2020</v>
      </c>
      <c r="J10" s="575" t="str">
        <f>D10</f>
        <v>Semana 47
16-22/11
2020</v>
      </c>
      <c r="K10" s="577" t="s">
        <v>174</v>
      </c>
    </row>
    <row r="11" spans="2:20" ht="30" customHeight="1" thickBot="1">
      <c r="B11" s="578" t="s">
        <v>575</v>
      </c>
      <c r="C11" s="579">
        <v>159.44999999999999</v>
      </c>
      <c r="D11" s="579">
        <v>154.49</v>
      </c>
      <c r="E11" s="580">
        <f>D11-C11</f>
        <v>-4.9599999999999795</v>
      </c>
      <c r="F11" s="579">
        <v>151.86000000000001</v>
      </c>
      <c r="G11" s="579">
        <v>148.06</v>
      </c>
      <c r="H11" s="580">
        <f>G11-F11</f>
        <v>-3.8000000000000114</v>
      </c>
      <c r="I11" s="579">
        <v>152.69999999999999</v>
      </c>
      <c r="J11" s="579">
        <v>148.88</v>
      </c>
      <c r="K11" s="581">
        <f>J11-I11</f>
        <v>-3.8199999999999932</v>
      </c>
    </row>
    <row r="12" spans="2:20" ht="19.899999999999999" customHeight="1">
      <c r="B12" s="219"/>
      <c r="C12" s="219"/>
      <c r="D12" s="219"/>
      <c r="E12" s="219"/>
      <c r="F12" s="219"/>
      <c r="G12" s="219"/>
      <c r="H12" s="219"/>
      <c r="I12" s="219"/>
      <c r="J12" s="219"/>
      <c r="K12" s="219"/>
    </row>
    <row r="13" spans="2:20" ht="19.899999999999999" customHeight="1" thickBot="1">
      <c r="B13" s="219"/>
      <c r="C13" s="219"/>
      <c r="D13" s="219"/>
      <c r="E13" s="219"/>
      <c r="F13" s="219"/>
      <c r="G13" s="219"/>
      <c r="H13" s="219"/>
      <c r="I13" s="219"/>
      <c r="J13" s="219"/>
      <c r="K13" s="219"/>
    </row>
    <row r="14" spans="2:20" ht="19.899999999999999" customHeight="1">
      <c r="B14" s="691" t="s">
        <v>571</v>
      </c>
      <c r="C14" s="693" t="s">
        <v>576</v>
      </c>
      <c r="D14" s="694"/>
      <c r="E14" s="695"/>
      <c r="F14" s="693" t="s">
        <v>577</v>
      </c>
      <c r="G14" s="694"/>
      <c r="H14" s="695"/>
      <c r="I14" s="693" t="s">
        <v>578</v>
      </c>
      <c r="J14" s="694"/>
      <c r="K14" s="696"/>
    </row>
    <row r="15" spans="2:20" ht="37.15" customHeight="1">
      <c r="B15" s="692"/>
      <c r="C15" s="575" t="str">
        <f>C10</f>
        <v>Semana 46
09-15/11
2020</v>
      </c>
      <c r="D15" s="575" t="str">
        <f>D10</f>
        <v>Semana 47
16-22/11
2020</v>
      </c>
      <c r="E15" s="576" t="s">
        <v>174</v>
      </c>
      <c r="F15" s="575" t="str">
        <f>C10</f>
        <v>Semana 46
09-15/11
2020</v>
      </c>
      <c r="G15" s="575" t="str">
        <f>D10</f>
        <v>Semana 47
16-22/11
2020</v>
      </c>
      <c r="H15" s="576" t="s">
        <v>174</v>
      </c>
      <c r="I15" s="575" t="str">
        <f>C10</f>
        <v>Semana 46
09-15/11
2020</v>
      </c>
      <c r="J15" s="575" t="str">
        <f>D10</f>
        <v>Semana 47
16-22/11
2020</v>
      </c>
      <c r="K15" s="577" t="s">
        <v>174</v>
      </c>
    </row>
    <row r="16" spans="2:20" ht="30" customHeight="1" thickBot="1">
      <c r="B16" s="578" t="s">
        <v>575</v>
      </c>
      <c r="C16" s="579">
        <v>149.47999999999999</v>
      </c>
      <c r="D16" s="579">
        <v>144.66999999999999</v>
      </c>
      <c r="E16" s="580">
        <f>D16-C16</f>
        <v>-4.8100000000000023</v>
      </c>
      <c r="F16" s="579">
        <v>142.72999999999999</v>
      </c>
      <c r="G16" s="579">
        <v>136.97</v>
      </c>
      <c r="H16" s="580">
        <f>G16-F16</f>
        <v>-5.7599999999999909</v>
      </c>
      <c r="I16" s="579">
        <v>149.85</v>
      </c>
      <c r="J16" s="579">
        <v>143.96</v>
      </c>
      <c r="K16" s="581">
        <f>J16-I16</f>
        <v>-5.8899999999999864</v>
      </c>
    </row>
    <row r="17" spans="2:11" ht="19.899999999999999" customHeight="1"/>
    <row r="18" spans="2:11" ht="19.899999999999999" customHeight="1" thickBot="1"/>
    <row r="19" spans="2:11" ht="19.899999999999999" customHeight="1" thickBot="1">
      <c r="B19" s="670" t="s">
        <v>579</v>
      </c>
      <c r="C19" s="671"/>
      <c r="D19" s="671"/>
      <c r="E19" s="671"/>
      <c r="F19" s="671"/>
      <c r="G19" s="671"/>
      <c r="H19" s="671"/>
      <c r="I19" s="671"/>
      <c r="J19" s="671"/>
      <c r="K19" s="672"/>
    </row>
    <row r="20" spans="2:11" ht="19.899999999999999" customHeight="1">
      <c r="B20" s="234"/>
    </row>
    <row r="21" spans="2:11" ht="19.899999999999999" customHeight="1" thickBot="1"/>
    <row r="22" spans="2:11" ht="19.899999999999999" customHeight="1">
      <c r="B22" s="691" t="s">
        <v>580</v>
      </c>
      <c r="C22" s="693" t="s">
        <v>581</v>
      </c>
      <c r="D22" s="694"/>
      <c r="E22" s="695"/>
      <c r="F22" s="693" t="s">
        <v>582</v>
      </c>
      <c r="G22" s="694"/>
      <c r="H22" s="695"/>
      <c r="I22" s="693" t="s">
        <v>583</v>
      </c>
      <c r="J22" s="694"/>
      <c r="K22" s="696"/>
    </row>
    <row r="23" spans="2:11" ht="37.15" customHeight="1">
      <c r="B23" s="692"/>
      <c r="C23" s="575" t="str">
        <f>C10</f>
        <v>Semana 46
09-15/11
2020</v>
      </c>
      <c r="D23" s="575" t="str">
        <f>D10</f>
        <v>Semana 47
16-22/11
2020</v>
      </c>
      <c r="E23" s="576" t="s">
        <v>174</v>
      </c>
      <c r="F23" s="575" t="str">
        <f>C10</f>
        <v>Semana 46
09-15/11
2020</v>
      </c>
      <c r="G23" s="575" t="str">
        <f>D10</f>
        <v>Semana 47
16-22/11
2020</v>
      </c>
      <c r="H23" s="576" t="s">
        <v>174</v>
      </c>
      <c r="I23" s="575" t="str">
        <f>C10</f>
        <v>Semana 46
09-15/11
2020</v>
      </c>
      <c r="J23" s="575" t="str">
        <f>D10</f>
        <v>Semana 47
16-22/11
2020</v>
      </c>
      <c r="K23" s="577" t="s">
        <v>174</v>
      </c>
    </row>
    <row r="24" spans="2:11" ht="30" customHeight="1">
      <c r="B24" s="582" t="s">
        <v>584</v>
      </c>
      <c r="C24" s="583" t="s">
        <v>281</v>
      </c>
      <c r="D24" s="583" t="s">
        <v>281</v>
      </c>
      <c r="E24" s="584" t="s">
        <v>281</v>
      </c>
      <c r="F24" s="583">
        <v>1.26</v>
      </c>
      <c r="G24" s="583">
        <v>1.22</v>
      </c>
      <c r="H24" s="584">
        <f t="shared" ref="H24:H31" si="0">G24-F24</f>
        <v>-4.0000000000000036E-2</v>
      </c>
      <c r="I24" s="583">
        <v>1.23</v>
      </c>
      <c r="J24" s="583">
        <v>1.19</v>
      </c>
      <c r="K24" s="585">
        <f t="shared" ref="K24:K31" si="1">J24-I24</f>
        <v>-4.0000000000000036E-2</v>
      </c>
    </row>
    <row r="25" spans="2:11" ht="30" customHeight="1">
      <c r="B25" s="582" t="s">
        <v>585</v>
      </c>
      <c r="C25" s="583">
        <v>1.24</v>
      </c>
      <c r="D25" s="583">
        <v>1.2</v>
      </c>
      <c r="E25" s="584">
        <f>D25-C25</f>
        <v>-4.0000000000000036E-2</v>
      </c>
      <c r="F25" s="583">
        <v>1.22</v>
      </c>
      <c r="G25" s="583">
        <v>1.18</v>
      </c>
      <c r="H25" s="584">
        <f t="shared" si="0"/>
        <v>-4.0000000000000036E-2</v>
      </c>
      <c r="I25" s="583">
        <v>1.2</v>
      </c>
      <c r="J25" s="583">
        <v>1.1599999999999999</v>
      </c>
      <c r="K25" s="585">
        <f t="shared" si="1"/>
        <v>-4.0000000000000036E-2</v>
      </c>
    </row>
    <row r="26" spans="2:11" ht="30" customHeight="1">
      <c r="B26" s="582" t="s">
        <v>586</v>
      </c>
      <c r="C26" s="583">
        <v>1.22</v>
      </c>
      <c r="D26" s="583">
        <v>1.18</v>
      </c>
      <c r="E26" s="584">
        <f t="shared" ref="E26:E31" si="2">D26-C26</f>
        <v>-4.0000000000000036E-2</v>
      </c>
      <c r="F26" s="583">
        <v>1.2</v>
      </c>
      <c r="G26" s="583">
        <v>1.1599999999999999</v>
      </c>
      <c r="H26" s="584">
        <f t="shared" si="0"/>
        <v>-4.0000000000000036E-2</v>
      </c>
      <c r="I26" s="583">
        <v>1.19</v>
      </c>
      <c r="J26" s="583">
        <v>1.1499999999999999</v>
      </c>
      <c r="K26" s="585">
        <f t="shared" si="1"/>
        <v>-4.0000000000000036E-2</v>
      </c>
    </row>
    <row r="27" spans="2:11" ht="30" customHeight="1">
      <c r="B27" s="582" t="s">
        <v>587</v>
      </c>
      <c r="C27" s="583">
        <v>1.26</v>
      </c>
      <c r="D27" s="583">
        <v>1.22</v>
      </c>
      <c r="E27" s="584">
        <f t="shared" si="2"/>
        <v>-4.0000000000000036E-2</v>
      </c>
      <c r="F27" s="583">
        <v>1.26</v>
      </c>
      <c r="G27" s="583">
        <v>1.22</v>
      </c>
      <c r="H27" s="584">
        <f t="shared" si="0"/>
        <v>-4.0000000000000036E-2</v>
      </c>
      <c r="I27" s="583">
        <v>1.24</v>
      </c>
      <c r="J27" s="583">
        <v>1.2</v>
      </c>
      <c r="K27" s="585">
        <f t="shared" si="1"/>
        <v>-4.0000000000000036E-2</v>
      </c>
    </row>
    <row r="28" spans="2:11" ht="30" customHeight="1">
      <c r="B28" s="582" t="s">
        <v>588</v>
      </c>
      <c r="C28" s="583">
        <v>1.26</v>
      </c>
      <c r="D28" s="583">
        <v>1.22</v>
      </c>
      <c r="E28" s="584">
        <f t="shared" si="2"/>
        <v>-4.0000000000000036E-2</v>
      </c>
      <c r="F28" s="583">
        <v>1.24</v>
      </c>
      <c r="G28" s="583">
        <v>1.2</v>
      </c>
      <c r="H28" s="584">
        <f t="shared" si="0"/>
        <v>-4.0000000000000036E-2</v>
      </c>
      <c r="I28" s="583">
        <v>1.61</v>
      </c>
      <c r="J28" s="583">
        <v>1.56</v>
      </c>
      <c r="K28" s="585">
        <f t="shared" si="1"/>
        <v>-5.0000000000000044E-2</v>
      </c>
    </row>
    <row r="29" spans="2:11" ht="30" customHeight="1">
      <c r="B29" s="582" t="s">
        <v>589</v>
      </c>
      <c r="C29" s="583">
        <v>1.26</v>
      </c>
      <c r="D29" s="583">
        <v>1.22</v>
      </c>
      <c r="E29" s="584">
        <f t="shared" si="2"/>
        <v>-4.0000000000000036E-2</v>
      </c>
      <c r="F29" s="583">
        <v>1.24</v>
      </c>
      <c r="G29" s="583">
        <v>1.2</v>
      </c>
      <c r="H29" s="584">
        <f t="shared" si="0"/>
        <v>-4.0000000000000036E-2</v>
      </c>
      <c r="I29" s="583">
        <v>1.24</v>
      </c>
      <c r="J29" s="583">
        <v>1.2</v>
      </c>
      <c r="K29" s="585">
        <f t="shared" si="1"/>
        <v>-4.0000000000000036E-2</v>
      </c>
    </row>
    <row r="30" spans="2:11" ht="30" customHeight="1">
      <c r="B30" s="582" t="s">
        <v>590</v>
      </c>
      <c r="C30" s="583">
        <v>1.22</v>
      </c>
      <c r="D30" s="583">
        <v>1.18</v>
      </c>
      <c r="E30" s="584">
        <f t="shared" si="2"/>
        <v>-4.0000000000000036E-2</v>
      </c>
      <c r="F30" s="583">
        <v>1.2</v>
      </c>
      <c r="G30" s="583">
        <v>1.1599999999999999</v>
      </c>
      <c r="H30" s="584">
        <f t="shared" si="0"/>
        <v>-4.0000000000000036E-2</v>
      </c>
      <c r="I30" s="583">
        <v>1.38</v>
      </c>
      <c r="J30" s="583">
        <v>1.34</v>
      </c>
      <c r="K30" s="585">
        <f t="shared" si="1"/>
        <v>-3.9999999999999813E-2</v>
      </c>
    </row>
    <row r="31" spans="2:11" ht="30" customHeight="1" thickBot="1">
      <c r="B31" s="586" t="s">
        <v>591</v>
      </c>
      <c r="C31" s="587">
        <v>1.28</v>
      </c>
      <c r="D31" s="587">
        <v>1.25</v>
      </c>
      <c r="E31" s="588">
        <f t="shared" si="2"/>
        <v>-3.0000000000000027E-2</v>
      </c>
      <c r="F31" s="587">
        <v>1.24</v>
      </c>
      <c r="G31" s="587">
        <v>1.2</v>
      </c>
      <c r="H31" s="588">
        <f t="shared" si="0"/>
        <v>-4.0000000000000036E-2</v>
      </c>
      <c r="I31" s="587">
        <v>1.23</v>
      </c>
      <c r="J31" s="587">
        <v>1.19</v>
      </c>
      <c r="K31" s="589">
        <f t="shared" si="1"/>
        <v>-4.0000000000000036E-2</v>
      </c>
    </row>
    <row r="32" spans="2:11">
      <c r="K32" s="98" t="s">
        <v>81</v>
      </c>
    </row>
    <row r="33" spans="2:11">
      <c r="B33" s="590" t="s">
        <v>592</v>
      </c>
    </row>
    <row r="34" spans="2:11">
      <c r="K34" s="249"/>
    </row>
  </sheetData>
  <mergeCells count="18">
    <mergeCell ref="I14:K14"/>
    <mergeCell ref="B19:K19"/>
    <mergeCell ref="B22:B23"/>
    <mergeCell ref="C22:E22"/>
    <mergeCell ref="F22:H22"/>
    <mergeCell ref="I22:K22"/>
    <mergeCell ref="L1:T1"/>
    <mergeCell ref="B4:I4"/>
    <mergeCell ref="J4:K4"/>
    <mergeCell ref="B5:K5"/>
    <mergeCell ref="B7:K7"/>
    <mergeCell ref="B9:B10"/>
    <mergeCell ref="C9:E9"/>
    <mergeCell ref="F9:H9"/>
    <mergeCell ref="I9:K9"/>
    <mergeCell ref="B14:B15"/>
    <mergeCell ref="C14:E14"/>
    <mergeCell ref="F14:H14"/>
  </mergeCells>
  <printOptions horizontalCentered="1" verticalCentered="1"/>
  <pageMargins left="0.23622047244094491" right="0.23622047244094491" top="0.35433070866141736" bottom="0.35433070866141736" header="0.31496062992125984" footer="0.11811023622047245"/>
  <pageSetup paperSize="9" scale="61" fitToHeight="0" orientation="portrait" r:id="rId1"/>
  <headerFooter scaleWithDoc="0" alignWithMargins="0">
    <oddHeader>&amp;R&amp;"Verdana,Normal"&amp;8 20</oddHeader>
    <oddFooter>&amp;R&amp;"Verdana,Cursiva"&amp;8SG. Análisis, Coordinación y Estadística</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H54"/>
  <sheetViews>
    <sheetView showGridLines="0" zoomScale="85" zoomScaleNormal="85" zoomScaleSheetLayoutView="90" workbookViewId="0">
      <selection activeCell="G8" sqref="G8"/>
    </sheetView>
  </sheetViews>
  <sheetFormatPr baseColWidth="10" defaultColWidth="9.140625" defaultRowHeight="11.25"/>
  <cols>
    <col min="1" max="1" width="4.28515625" style="219" customWidth="1"/>
    <col min="2" max="2" width="40.85546875" style="219" customWidth="1"/>
    <col min="3" max="4" width="15.7109375" style="219" customWidth="1"/>
    <col min="5" max="5" width="35.140625" style="219" customWidth="1"/>
    <col min="6" max="6" width="4.140625" style="219" customWidth="1"/>
    <col min="7" max="8" width="10.7109375" style="219" customWidth="1"/>
    <col min="9" max="16384" width="9.140625" style="219"/>
  </cols>
  <sheetData>
    <row r="2" spans="2:8" ht="14.25">
      <c r="E2" s="220"/>
    </row>
    <row r="3" spans="2:8" ht="13.9" customHeight="1" thickBot="1">
      <c r="B3" s="512"/>
      <c r="C3" s="512"/>
      <c r="D3" s="512"/>
      <c r="E3" s="512"/>
      <c r="F3" s="512"/>
      <c r="G3" s="512"/>
      <c r="H3" s="512"/>
    </row>
    <row r="4" spans="2:8" ht="19.899999999999999" customHeight="1" thickBot="1">
      <c r="B4" s="670" t="s">
        <v>593</v>
      </c>
      <c r="C4" s="671"/>
      <c r="D4" s="671"/>
      <c r="E4" s="672"/>
      <c r="F4" s="591"/>
      <c r="G4" s="591"/>
      <c r="H4" s="512"/>
    </row>
    <row r="5" spans="2:8" ht="22.9" customHeight="1">
      <c r="B5" s="709" t="s">
        <v>594</v>
      </c>
      <c r="C5" s="709"/>
      <c r="D5" s="709"/>
      <c r="E5" s="709"/>
      <c r="G5" s="512"/>
      <c r="H5" s="512"/>
    </row>
    <row r="6" spans="2:8" ht="15" customHeight="1">
      <c r="B6" s="639"/>
      <c r="C6" s="639"/>
      <c r="D6" s="639"/>
      <c r="E6" s="639"/>
      <c r="F6" s="222"/>
      <c r="G6" s="592"/>
      <c r="H6" s="512"/>
    </row>
    <row r="7" spans="2:8" ht="0.95" customHeight="1" thickBot="1">
      <c r="B7" s="592"/>
      <c r="C7" s="592"/>
      <c r="D7" s="592"/>
      <c r="E7" s="592"/>
      <c r="F7" s="592"/>
      <c r="G7" s="592"/>
      <c r="H7" s="512"/>
    </row>
    <row r="8" spans="2:8" ht="40.15" customHeight="1">
      <c r="B8" s="593" t="s">
        <v>595</v>
      </c>
      <c r="C8" s="514" t="s">
        <v>172</v>
      </c>
      <c r="D8" s="514" t="s">
        <v>173</v>
      </c>
      <c r="E8" s="594" t="s">
        <v>233</v>
      </c>
      <c r="F8" s="512"/>
      <c r="G8" s="512"/>
      <c r="H8" s="512"/>
    </row>
    <row r="9" spans="2:8" ht="12.95" customHeight="1">
      <c r="B9" s="595" t="s">
        <v>596</v>
      </c>
      <c r="C9" s="596">
        <v>39.97</v>
      </c>
      <c r="D9" s="596">
        <v>38.090000000000003</v>
      </c>
      <c r="E9" s="597">
        <f>D9-C9</f>
        <v>-1.8799999999999955</v>
      </c>
      <c r="F9" s="512"/>
      <c r="G9" s="512"/>
      <c r="H9" s="512"/>
    </row>
    <row r="10" spans="2:8" ht="32.1" customHeight="1">
      <c r="B10" s="598" t="s">
        <v>597</v>
      </c>
      <c r="C10" s="599"/>
      <c r="D10" s="599"/>
      <c r="E10" s="600"/>
      <c r="F10" s="512"/>
      <c r="G10" s="512"/>
      <c r="H10" s="512"/>
    </row>
    <row r="11" spans="2:8" ht="12.95" customHeight="1">
      <c r="B11" s="595" t="s">
        <v>598</v>
      </c>
      <c r="C11" s="596">
        <v>117.58</v>
      </c>
      <c r="D11" s="596">
        <v>114.64</v>
      </c>
      <c r="E11" s="597">
        <f>D11-C11</f>
        <v>-2.9399999999999977</v>
      </c>
      <c r="F11" s="512"/>
      <c r="G11" s="512"/>
      <c r="H11" s="512"/>
    </row>
    <row r="12" spans="2:8" ht="11.25" hidden="1" customHeight="1">
      <c r="B12" s="601"/>
      <c r="C12" s="602"/>
      <c r="D12" s="602"/>
      <c r="E12" s="603"/>
      <c r="F12" s="512"/>
      <c r="G12" s="512"/>
      <c r="H12" s="512"/>
    </row>
    <row r="13" spans="2:8" ht="32.1" customHeight="1">
      <c r="B13" s="598" t="s">
        <v>599</v>
      </c>
      <c r="C13" s="599"/>
      <c r="D13" s="599"/>
      <c r="E13" s="600"/>
      <c r="F13" s="512"/>
      <c r="G13" s="512"/>
      <c r="H13" s="512"/>
    </row>
    <row r="14" spans="2:8" ht="12.95" customHeight="1">
      <c r="B14" s="595" t="s">
        <v>600</v>
      </c>
      <c r="C14" s="596">
        <v>127.5</v>
      </c>
      <c r="D14" s="596">
        <v>132.5</v>
      </c>
      <c r="E14" s="597">
        <f t="shared" ref="E14:E16" si="0">D14-C14</f>
        <v>5</v>
      </c>
      <c r="F14" s="512"/>
      <c r="G14" s="512"/>
      <c r="H14" s="512"/>
    </row>
    <row r="15" spans="2:8" ht="12.95" customHeight="1">
      <c r="B15" s="595" t="s">
        <v>601</v>
      </c>
      <c r="C15" s="596">
        <v>185</v>
      </c>
      <c r="D15" s="596">
        <v>190</v>
      </c>
      <c r="E15" s="597">
        <f t="shared" si="0"/>
        <v>5</v>
      </c>
      <c r="F15" s="512"/>
      <c r="G15" s="512"/>
      <c r="H15" s="512"/>
    </row>
    <row r="16" spans="2:8" ht="12.95" customHeight="1" thickBot="1">
      <c r="B16" s="604" t="s">
        <v>602</v>
      </c>
      <c r="C16" s="605">
        <v>159.05000000000001</v>
      </c>
      <c r="D16" s="605">
        <v>165.18</v>
      </c>
      <c r="E16" s="606">
        <f t="shared" si="0"/>
        <v>6.1299999999999955</v>
      </c>
      <c r="F16" s="512"/>
      <c r="G16" s="512"/>
      <c r="H16" s="512"/>
    </row>
    <row r="17" spans="2:8" ht="0.95" customHeight="1">
      <c r="B17" s="710"/>
      <c r="C17" s="710"/>
      <c r="D17" s="710"/>
      <c r="E17" s="710"/>
      <c r="F17" s="512"/>
      <c r="G17" s="512"/>
      <c r="H17" s="512"/>
    </row>
    <row r="18" spans="2:8" ht="21.95" customHeight="1" thickBot="1">
      <c r="B18" s="607"/>
      <c r="C18" s="607"/>
      <c r="D18" s="607"/>
      <c r="E18" s="607"/>
      <c r="F18" s="512"/>
      <c r="G18" s="512"/>
      <c r="H18" s="512"/>
    </row>
    <row r="19" spans="2:8" ht="14.45" customHeight="1" thickBot="1">
      <c r="B19" s="670" t="s">
        <v>603</v>
      </c>
      <c r="C19" s="671"/>
      <c r="D19" s="671"/>
      <c r="E19" s="672"/>
      <c r="F19" s="512"/>
      <c r="G19" s="512"/>
      <c r="H19" s="512"/>
    </row>
    <row r="20" spans="2:8" ht="12" customHeight="1" thickBot="1">
      <c r="B20" s="711"/>
      <c r="C20" s="711"/>
      <c r="D20" s="711"/>
      <c r="E20" s="711"/>
      <c r="F20" s="512"/>
      <c r="G20" s="512"/>
      <c r="H20" s="512"/>
    </row>
    <row r="21" spans="2:8" ht="40.15" customHeight="1">
      <c r="B21" s="593" t="s">
        <v>604</v>
      </c>
      <c r="C21" s="608" t="str">
        <f>C8</f>
        <v>Semana 46
09-15/11
2020</v>
      </c>
      <c r="D21" s="609" t="str">
        <f>D8</f>
        <v>Semana 47
16-22/11
2020</v>
      </c>
      <c r="E21" s="594" t="s">
        <v>233</v>
      </c>
      <c r="F21" s="512"/>
      <c r="G21" s="512"/>
      <c r="H21" s="512"/>
    </row>
    <row r="22" spans="2:8" ht="12.75" customHeight="1">
      <c r="B22" s="595" t="s">
        <v>605</v>
      </c>
      <c r="C22" s="596">
        <v>236.43</v>
      </c>
      <c r="D22" s="596">
        <v>256.43</v>
      </c>
      <c r="E22" s="597">
        <f t="shared" ref="E22:E23" si="1">D22-C22</f>
        <v>20</v>
      </c>
      <c r="F22" s="512"/>
      <c r="G22" s="512"/>
      <c r="H22" s="512"/>
    </row>
    <row r="23" spans="2:8">
      <c r="B23" s="595" t="s">
        <v>606</v>
      </c>
      <c r="C23" s="596">
        <v>365</v>
      </c>
      <c r="D23" s="596">
        <v>367.86</v>
      </c>
      <c r="E23" s="597">
        <f t="shared" si="1"/>
        <v>2.8600000000000136</v>
      </c>
    </row>
    <row r="24" spans="2:8" ht="32.1" customHeight="1">
      <c r="B24" s="598" t="s">
        <v>599</v>
      </c>
      <c r="C24" s="610"/>
      <c r="D24" s="610"/>
      <c r="E24" s="611"/>
    </row>
    <row r="25" spans="2:8" ht="14.25" customHeight="1">
      <c r="B25" s="595" t="s">
        <v>607</v>
      </c>
      <c r="C25" s="596">
        <v>200.84</v>
      </c>
      <c r="D25" s="596">
        <v>194.11</v>
      </c>
      <c r="E25" s="597">
        <f>D25-C25</f>
        <v>-6.7299999999999898</v>
      </c>
    </row>
    <row r="26" spans="2:8" ht="32.1" customHeight="1">
      <c r="B26" s="598" t="s">
        <v>608</v>
      </c>
      <c r="C26" s="610"/>
      <c r="D26" s="610"/>
      <c r="E26" s="612"/>
    </row>
    <row r="27" spans="2:8" ht="14.25" customHeight="1">
      <c r="B27" s="595" t="s">
        <v>609</v>
      </c>
      <c r="C27" s="596" t="s">
        <v>331</v>
      </c>
      <c r="D27" s="596" t="s">
        <v>331</v>
      </c>
      <c r="E27" s="597" t="s">
        <v>331</v>
      </c>
    </row>
    <row r="28" spans="2:8" ht="32.1" customHeight="1">
      <c r="B28" s="598" t="s">
        <v>610</v>
      </c>
      <c r="C28" s="613"/>
      <c r="D28" s="613"/>
      <c r="E28" s="611"/>
    </row>
    <row r="29" spans="2:8">
      <c r="B29" s="595" t="s">
        <v>611</v>
      </c>
      <c r="C29" s="614">
        <v>169.56</v>
      </c>
      <c r="D29" s="614" t="s">
        <v>331</v>
      </c>
      <c r="E29" s="615" t="s">
        <v>331</v>
      </c>
    </row>
    <row r="30" spans="2:8" ht="27.75" customHeight="1">
      <c r="B30" s="598" t="s">
        <v>612</v>
      </c>
      <c r="C30" s="613"/>
      <c r="D30" s="613"/>
      <c r="E30" s="611"/>
    </row>
    <row r="31" spans="2:8">
      <c r="B31" s="595" t="s">
        <v>613</v>
      </c>
      <c r="C31" s="596">
        <v>155.69</v>
      </c>
      <c r="D31" s="596">
        <v>151.85</v>
      </c>
      <c r="E31" s="597">
        <f t="shared" ref="E31:E32" si="2">D31-C31</f>
        <v>-3.8400000000000034</v>
      </c>
    </row>
    <row r="32" spans="2:8">
      <c r="B32" s="595" t="s">
        <v>614</v>
      </c>
      <c r="C32" s="596">
        <v>158.47999999999999</v>
      </c>
      <c r="D32" s="596">
        <v>154.94999999999999</v>
      </c>
      <c r="E32" s="597">
        <f t="shared" si="2"/>
        <v>-3.5300000000000011</v>
      </c>
    </row>
    <row r="33" spans="2:5">
      <c r="B33" s="595" t="s">
        <v>615</v>
      </c>
      <c r="C33" s="596" t="s">
        <v>331</v>
      </c>
      <c r="D33" s="596" t="s">
        <v>331</v>
      </c>
      <c r="E33" s="597" t="s">
        <v>331</v>
      </c>
    </row>
    <row r="34" spans="2:5" ht="32.1" customHeight="1">
      <c r="B34" s="598" t="s">
        <v>616</v>
      </c>
      <c r="C34" s="610"/>
      <c r="D34" s="610"/>
      <c r="E34" s="612"/>
    </row>
    <row r="35" spans="2:5" ht="16.5" customHeight="1">
      <c r="B35" s="595" t="s">
        <v>617</v>
      </c>
      <c r="C35" s="596">
        <v>78.260000000000005</v>
      </c>
      <c r="D35" s="596">
        <v>78.260000000000005</v>
      </c>
      <c r="E35" s="597">
        <f>D35-C35</f>
        <v>0</v>
      </c>
    </row>
    <row r="36" spans="2:5" ht="23.25" customHeight="1">
      <c r="B36" s="598" t="s">
        <v>618</v>
      </c>
      <c r="C36" s="610"/>
      <c r="D36" s="610"/>
      <c r="E36" s="612"/>
    </row>
    <row r="37" spans="2:5" ht="13.5" customHeight="1">
      <c r="B37" s="595" t="s">
        <v>619</v>
      </c>
      <c r="C37" s="596">
        <v>194.75</v>
      </c>
      <c r="D37" s="596">
        <v>194.75</v>
      </c>
      <c r="E37" s="597">
        <f>D37-C37</f>
        <v>0</v>
      </c>
    </row>
    <row r="38" spans="2:5" ht="32.1" customHeight="1">
      <c r="B38" s="598" t="s">
        <v>620</v>
      </c>
      <c r="C38" s="610"/>
      <c r="D38" s="610"/>
      <c r="E38" s="611"/>
    </row>
    <row r="39" spans="2:5" ht="16.5" customHeight="1" thickBot="1">
      <c r="B39" s="604" t="s">
        <v>621</v>
      </c>
      <c r="C39" s="605">
        <v>69.56</v>
      </c>
      <c r="D39" s="605">
        <v>69.56</v>
      </c>
      <c r="E39" s="606">
        <f>D39-C39</f>
        <v>0</v>
      </c>
    </row>
    <row r="40" spans="2:5">
      <c r="B40" s="219" t="s">
        <v>622</v>
      </c>
    </row>
    <row r="41" spans="2:5">
      <c r="C41" s="249"/>
      <c r="D41" s="249"/>
      <c r="E41" s="249"/>
    </row>
    <row r="42" spans="2:5" ht="13.15" customHeight="1" thickBot="1">
      <c r="B42" s="249"/>
      <c r="C42" s="249"/>
      <c r="D42" s="249"/>
      <c r="E42" s="249"/>
    </row>
    <row r="43" spans="2:5">
      <c r="B43" s="616"/>
      <c r="C43" s="483"/>
      <c r="D43" s="483"/>
      <c r="E43" s="617"/>
    </row>
    <row r="44" spans="2:5">
      <c r="B44" s="505"/>
      <c r="E44" s="618"/>
    </row>
    <row r="45" spans="2:5" ht="12.75" customHeight="1">
      <c r="B45" s="703" t="s">
        <v>623</v>
      </c>
      <c r="C45" s="704"/>
      <c r="D45" s="704"/>
      <c r="E45" s="705"/>
    </row>
    <row r="46" spans="2:5" ht="18" customHeight="1">
      <c r="B46" s="703"/>
      <c r="C46" s="704"/>
      <c r="D46" s="704"/>
      <c r="E46" s="705"/>
    </row>
    <row r="47" spans="2:5">
      <c r="B47" s="505"/>
      <c r="E47" s="618"/>
    </row>
    <row r="48" spans="2:5" ht="14.25">
      <c r="B48" s="706" t="s">
        <v>624</v>
      </c>
      <c r="C48" s="707"/>
      <c r="D48" s="707"/>
      <c r="E48" s="708"/>
    </row>
    <row r="49" spans="2:5">
      <c r="B49" s="505"/>
      <c r="E49" s="618"/>
    </row>
    <row r="50" spans="2:5">
      <c r="B50" s="505"/>
      <c r="E50" s="618"/>
    </row>
    <row r="51" spans="2:5" ht="12" thickBot="1">
      <c r="B51" s="619"/>
      <c r="C51" s="500"/>
      <c r="D51" s="500"/>
      <c r="E51" s="620"/>
    </row>
    <row r="54" spans="2:5">
      <c r="E54" s="98" t="s">
        <v>81</v>
      </c>
    </row>
  </sheetData>
  <mergeCells count="8">
    <mergeCell ref="B45:E46"/>
    <mergeCell ref="B48:E48"/>
    <mergeCell ref="B4:E4"/>
    <mergeCell ref="B5:E5"/>
    <mergeCell ref="B6:E6"/>
    <mergeCell ref="B17:E17"/>
    <mergeCell ref="B19:E19"/>
    <mergeCell ref="B20:E20"/>
  </mergeCells>
  <hyperlinks>
    <hyperlink ref="B48" r:id="rId1"/>
  </hyperlinks>
  <printOptions horizontalCentered="1" verticalCentered="1"/>
  <pageMargins left="0.23622047244094491" right="0.23622047244094491" top="0.35433070866141736" bottom="0.35433070866141736" header="0.31496062992125984" footer="0.11811023622047245"/>
  <pageSetup paperSize="9" scale="89" firstPageNumber="0" fitToHeight="0" orientation="portrait" r:id="rId2"/>
  <headerFooter scaleWithDoc="0" alignWithMargins="0">
    <oddHeader>&amp;R&amp;"Verdana,Normal"&amp;8 21</oddHeader>
    <oddFooter>&amp;R&amp;"Verdana,Cursiva"&amp;8SG. Análisis, Coordinación y Estadística</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M82"/>
  <sheetViews>
    <sheetView showGridLines="0" topLeftCell="A23" zoomScale="75" zoomScaleNormal="75" zoomScaleSheetLayoutView="90" workbookViewId="0">
      <selection activeCell="I37" sqref="I37"/>
    </sheetView>
  </sheetViews>
  <sheetFormatPr baseColWidth="10" defaultColWidth="11.5703125" defaultRowHeight="14.25"/>
  <cols>
    <col min="1" max="1" width="3.140625" style="1" customWidth="1"/>
    <col min="2" max="2" width="9.28515625" style="1" customWidth="1"/>
    <col min="3" max="3" width="58.85546875" style="1" customWidth="1"/>
    <col min="4" max="4" width="18.42578125" style="1" customWidth="1"/>
    <col min="5" max="5" width="18.5703125" style="1" customWidth="1"/>
    <col min="6" max="7" width="16.28515625" style="1" customWidth="1"/>
    <col min="8" max="8" width="7.85546875" style="1" customWidth="1"/>
    <col min="9" max="9" width="10.5703125" style="1" customWidth="1"/>
    <col min="10" max="16384" width="11.5703125" style="1"/>
  </cols>
  <sheetData>
    <row r="1" spans="2:7" ht="14.25" customHeight="1"/>
    <row r="2" spans="2:7" ht="15" customHeight="1">
      <c r="B2" s="623" t="s">
        <v>0</v>
      </c>
      <c r="C2" s="623"/>
      <c r="D2" s="623"/>
      <c r="E2" s="623"/>
      <c r="F2" s="623"/>
      <c r="G2" s="2"/>
    </row>
    <row r="3" spans="2:7" ht="3" customHeight="1">
      <c r="B3" s="3"/>
      <c r="C3" s="3"/>
      <c r="D3" s="3"/>
      <c r="E3" s="3"/>
      <c r="F3" s="3"/>
      <c r="G3" s="2"/>
    </row>
    <row r="4" spans="2:7" ht="15" customHeight="1">
      <c r="B4" s="624" t="s">
        <v>1</v>
      </c>
      <c r="C4" s="624"/>
      <c r="D4" s="624"/>
      <c r="E4" s="624"/>
      <c r="F4" s="624"/>
      <c r="G4" s="624"/>
    </row>
    <row r="5" spans="2:7" ht="5.25" customHeight="1" thickBot="1">
      <c r="B5" s="4"/>
      <c r="C5" s="4"/>
      <c r="D5" s="4"/>
      <c r="E5" s="4"/>
      <c r="F5" s="4"/>
      <c r="G5" s="4"/>
    </row>
    <row r="6" spans="2:7" ht="18.600000000000001" customHeight="1" thickBot="1">
      <c r="B6" s="625" t="s">
        <v>2</v>
      </c>
      <c r="C6" s="626"/>
      <c r="D6" s="626"/>
      <c r="E6" s="626"/>
      <c r="F6" s="626"/>
      <c r="G6" s="627"/>
    </row>
    <row r="7" spans="2:7" ht="15" customHeight="1">
      <c r="B7" s="5"/>
      <c r="C7" s="6" t="s">
        <v>3</v>
      </c>
      <c r="D7" s="7"/>
      <c r="E7" s="7"/>
      <c r="F7" s="8" t="s">
        <v>4</v>
      </c>
      <c r="G7" s="9" t="s">
        <v>4</v>
      </c>
    </row>
    <row r="8" spans="2:7" ht="15" customHeight="1">
      <c r="B8" s="10"/>
      <c r="C8" s="11" t="s">
        <v>5</v>
      </c>
      <c r="D8" s="12" t="s">
        <v>6</v>
      </c>
      <c r="E8" s="12" t="s">
        <v>7</v>
      </c>
      <c r="F8" s="13" t="s">
        <v>8</v>
      </c>
      <c r="G8" s="14" t="s">
        <v>8</v>
      </c>
    </row>
    <row r="9" spans="2:7" ht="15" customHeight="1" thickBot="1">
      <c r="B9" s="15"/>
      <c r="C9" s="16"/>
      <c r="D9" s="17" t="s">
        <v>9</v>
      </c>
      <c r="E9" s="17" t="s">
        <v>10</v>
      </c>
      <c r="F9" s="18" t="s">
        <v>11</v>
      </c>
      <c r="G9" s="19" t="s">
        <v>12</v>
      </c>
    </row>
    <row r="10" spans="2:7" ht="19.899999999999999" customHeight="1" thickBot="1">
      <c r="B10" s="20"/>
      <c r="C10" s="21" t="s">
        <v>13</v>
      </c>
      <c r="D10" s="22"/>
      <c r="E10" s="22"/>
      <c r="F10" s="23"/>
      <c r="G10" s="24"/>
    </row>
    <row r="11" spans="2:7" ht="19.899999999999999" customHeight="1">
      <c r="B11" s="25" t="s">
        <v>14</v>
      </c>
      <c r="C11" s="26" t="s">
        <v>15</v>
      </c>
      <c r="D11" s="27">
        <v>204.62</v>
      </c>
      <c r="E11" s="27" t="s">
        <v>16</v>
      </c>
      <c r="F11" s="28">
        <f t="shared" ref="F11:F21" si="0">E11-D11</f>
        <v>0.82999999999998408</v>
      </c>
      <c r="G11" s="29">
        <f t="shared" ref="G11:G21" si="1">(E11*100/D11)-100</f>
        <v>0.40562994819666187</v>
      </c>
    </row>
    <row r="12" spans="2:7" ht="19.899999999999999" customHeight="1">
      <c r="B12" s="30" t="s">
        <v>14</v>
      </c>
      <c r="C12" s="31" t="s">
        <v>17</v>
      </c>
      <c r="D12" s="32">
        <v>271.38</v>
      </c>
      <c r="E12" s="32" t="s">
        <v>18</v>
      </c>
      <c r="F12" s="28">
        <f t="shared" si="0"/>
        <v>0.55000000000001137</v>
      </c>
      <c r="G12" s="33">
        <f t="shared" si="1"/>
        <v>0.20266784582504727</v>
      </c>
    </row>
    <row r="13" spans="2:7" ht="19.899999999999999" customHeight="1">
      <c r="B13" s="30" t="s">
        <v>14</v>
      </c>
      <c r="C13" s="31" t="s">
        <v>19</v>
      </c>
      <c r="D13" s="32">
        <v>180.56</v>
      </c>
      <c r="E13" s="32" t="s">
        <v>20</v>
      </c>
      <c r="F13" s="28">
        <f t="shared" si="0"/>
        <v>0.21000000000000796</v>
      </c>
      <c r="G13" s="33">
        <f t="shared" si="1"/>
        <v>0.11630482941957609</v>
      </c>
    </row>
    <row r="14" spans="2:7" ht="19.899999999999999" customHeight="1">
      <c r="B14" s="30" t="s">
        <v>14</v>
      </c>
      <c r="C14" s="31" t="s">
        <v>21</v>
      </c>
      <c r="D14" s="32">
        <v>186.06</v>
      </c>
      <c r="E14" s="32" t="s">
        <v>22</v>
      </c>
      <c r="F14" s="28">
        <f t="shared" si="0"/>
        <v>9.9999999999994316E-2</v>
      </c>
      <c r="G14" s="33">
        <f t="shared" si="1"/>
        <v>5.3746103407505075E-2</v>
      </c>
    </row>
    <row r="15" spans="2:7" ht="19.899999999999999" customHeight="1">
      <c r="B15" s="30" t="s">
        <v>14</v>
      </c>
      <c r="C15" s="31" t="s">
        <v>23</v>
      </c>
      <c r="D15" s="32">
        <v>204.19</v>
      </c>
      <c r="E15" s="32" t="s">
        <v>24</v>
      </c>
      <c r="F15" s="28">
        <f t="shared" si="0"/>
        <v>2.0500000000000114</v>
      </c>
      <c r="G15" s="33">
        <f t="shared" si="1"/>
        <v>1.0039668935795163</v>
      </c>
    </row>
    <row r="16" spans="2:7" ht="19.899999999999999" customHeight="1">
      <c r="B16" s="34" t="s">
        <v>25</v>
      </c>
      <c r="C16" s="31" t="s">
        <v>26</v>
      </c>
      <c r="D16" s="32">
        <v>326.2</v>
      </c>
      <c r="E16" s="32">
        <v>325.3</v>
      </c>
      <c r="F16" s="28">
        <f t="shared" si="0"/>
        <v>-0.89999999999997726</v>
      </c>
      <c r="G16" s="33">
        <f t="shared" si="1"/>
        <v>-0.27590435315757134</v>
      </c>
    </row>
    <row r="17" spans="2:7" ht="19.899999999999999" customHeight="1">
      <c r="B17" s="34" t="s">
        <v>25</v>
      </c>
      <c r="C17" s="31" t="s">
        <v>27</v>
      </c>
      <c r="D17" s="32">
        <v>309.83</v>
      </c>
      <c r="E17" s="32">
        <v>309.81</v>
      </c>
      <c r="F17" s="28">
        <f t="shared" si="0"/>
        <v>-1.999999999998181E-2</v>
      </c>
      <c r="G17" s="33">
        <f t="shared" si="1"/>
        <v>-6.4551528257368318E-3</v>
      </c>
    </row>
    <row r="18" spans="2:7" ht="19.899999999999999" customHeight="1">
      <c r="B18" s="34" t="s">
        <v>25</v>
      </c>
      <c r="C18" s="31" t="s">
        <v>28</v>
      </c>
      <c r="D18" s="32">
        <v>603.69000000000005</v>
      </c>
      <c r="E18" s="32">
        <v>603.69000000000005</v>
      </c>
      <c r="F18" s="28">
        <f t="shared" si="0"/>
        <v>0</v>
      </c>
      <c r="G18" s="33">
        <f t="shared" si="1"/>
        <v>0</v>
      </c>
    </row>
    <row r="19" spans="2:7" ht="19.899999999999999" customHeight="1">
      <c r="B19" s="34" t="s">
        <v>25</v>
      </c>
      <c r="C19" s="31" t="s">
        <v>29</v>
      </c>
      <c r="D19" s="32">
        <v>576.88</v>
      </c>
      <c r="E19" s="32">
        <v>576.88</v>
      </c>
      <c r="F19" s="28">
        <f t="shared" si="0"/>
        <v>0</v>
      </c>
      <c r="G19" s="33">
        <f t="shared" si="1"/>
        <v>0</v>
      </c>
    </row>
    <row r="20" spans="2:7" ht="19.899999999999999" customHeight="1">
      <c r="B20" s="34" t="s">
        <v>25</v>
      </c>
      <c r="C20" s="31" t="s">
        <v>30</v>
      </c>
      <c r="D20" s="32">
        <v>645.57000000000005</v>
      </c>
      <c r="E20" s="32">
        <v>645.57000000000005</v>
      </c>
      <c r="F20" s="28">
        <f t="shared" si="0"/>
        <v>0</v>
      </c>
      <c r="G20" s="33">
        <f t="shared" si="1"/>
        <v>0</v>
      </c>
    </row>
    <row r="21" spans="2:7" ht="19.899999999999999" customHeight="1" thickBot="1">
      <c r="B21" s="34" t="s">
        <v>25</v>
      </c>
      <c r="C21" s="31" t="s">
        <v>31</v>
      </c>
      <c r="D21" s="32">
        <v>305.99</v>
      </c>
      <c r="E21" s="32">
        <v>305.93</v>
      </c>
      <c r="F21" s="28">
        <f t="shared" si="0"/>
        <v>-6.0000000000002274E-2</v>
      </c>
      <c r="G21" s="33">
        <f t="shared" si="1"/>
        <v>-1.9608483937389565E-2</v>
      </c>
    </row>
    <row r="22" spans="2:7" ht="19.899999999999999" customHeight="1" thickBot="1">
      <c r="B22" s="35"/>
      <c r="C22" s="36" t="s">
        <v>32</v>
      </c>
      <c r="D22" s="37"/>
      <c r="E22" s="37"/>
      <c r="F22" s="23"/>
      <c r="G22" s="38"/>
    </row>
    <row r="23" spans="2:7" ht="19.899999999999999" customHeight="1">
      <c r="B23" s="30" t="s">
        <v>14</v>
      </c>
      <c r="C23" s="39" t="s">
        <v>33</v>
      </c>
      <c r="D23" s="40">
        <v>165.61</v>
      </c>
      <c r="E23" s="40">
        <v>166.61</v>
      </c>
      <c r="F23" s="28">
        <f>E23-D23</f>
        <v>1</v>
      </c>
      <c r="G23" s="41">
        <f>(E23*100/D23)-100</f>
        <v>0.60382827123964944</v>
      </c>
    </row>
    <row r="24" spans="2:7" ht="19.899999999999999" customHeight="1">
      <c r="B24" s="30" t="s">
        <v>34</v>
      </c>
      <c r="C24" s="42" t="s">
        <v>35</v>
      </c>
      <c r="D24" s="40" t="s">
        <v>36</v>
      </c>
      <c r="E24" s="40">
        <v>349.08</v>
      </c>
      <c r="F24" s="28">
        <f>E24-D24</f>
        <v>2.3599999999999568</v>
      </c>
      <c r="G24" s="41">
        <f>(E24*100/D24)-100</f>
        <v>0.68066451315181098</v>
      </c>
    </row>
    <row r="25" spans="2:7" ht="19.899999999999999" customHeight="1">
      <c r="B25" s="30" t="s">
        <v>34</v>
      </c>
      <c r="C25" s="42" t="s">
        <v>37</v>
      </c>
      <c r="D25" s="40" t="s">
        <v>38</v>
      </c>
      <c r="E25" s="40">
        <v>356.36</v>
      </c>
      <c r="F25" s="28">
        <f>E25-D25</f>
        <v>2.6899999999999977</v>
      </c>
      <c r="G25" s="41">
        <f>(E25*100/D25)-100</f>
        <v>0.76059603585262892</v>
      </c>
    </row>
    <row r="26" spans="2:7" ht="19.899999999999999" customHeight="1">
      <c r="B26" s="34" t="s">
        <v>25</v>
      </c>
      <c r="C26" s="42" t="s">
        <v>39</v>
      </c>
      <c r="D26" s="40">
        <v>326.26</v>
      </c>
      <c r="E26" s="40">
        <v>327.67</v>
      </c>
      <c r="F26" s="28">
        <f>E26-D26</f>
        <v>1.410000000000025</v>
      </c>
      <c r="G26" s="41">
        <f>(E26*100/D26)-100</f>
        <v>0.43217066143566285</v>
      </c>
    </row>
    <row r="27" spans="2:7" ht="19.899999999999999" customHeight="1" thickBot="1">
      <c r="B27" s="34" t="s">
        <v>25</v>
      </c>
      <c r="C27" s="43" t="s">
        <v>40</v>
      </c>
      <c r="D27" s="32">
        <v>229.8</v>
      </c>
      <c r="E27" s="32">
        <v>232.75</v>
      </c>
      <c r="F27" s="28">
        <f>E27-D27</f>
        <v>2.9499999999999886</v>
      </c>
      <c r="G27" s="41">
        <f>(E27*100/D27)-100</f>
        <v>1.2837249782419491</v>
      </c>
    </row>
    <row r="28" spans="2:7" ht="19.899999999999999" customHeight="1" thickBot="1">
      <c r="B28" s="44"/>
      <c r="C28" s="45" t="s">
        <v>41</v>
      </c>
      <c r="D28" s="46"/>
      <c r="E28" s="46"/>
      <c r="F28" s="47"/>
      <c r="G28" s="48"/>
    </row>
    <row r="29" spans="2:7" ht="19.899999999999999" customHeight="1">
      <c r="B29" s="25" t="s">
        <v>42</v>
      </c>
      <c r="C29" s="49" t="s">
        <v>43</v>
      </c>
      <c r="D29" s="50" t="s">
        <v>44</v>
      </c>
      <c r="E29" s="50">
        <v>26.67</v>
      </c>
      <c r="F29" s="51">
        <f>E29-D29</f>
        <v>-0.89999999999999858</v>
      </c>
      <c r="G29" s="52">
        <f>(E29*100/D29)-100</f>
        <v>-3.2644178454842177</v>
      </c>
    </row>
    <row r="30" spans="2:7" ht="19.899999999999999" customHeight="1">
      <c r="B30" s="30" t="s">
        <v>42</v>
      </c>
      <c r="C30" s="53" t="s">
        <v>45</v>
      </c>
      <c r="D30" s="50" t="s">
        <v>46</v>
      </c>
      <c r="E30" s="50">
        <v>37.93</v>
      </c>
      <c r="F30" s="54">
        <f>E30-D30</f>
        <v>-1.3200000000000003</v>
      </c>
      <c r="G30" s="41">
        <f>(E30*100/D30)-100</f>
        <v>-3.3630573248407671</v>
      </c>
    </row>
    <row r="31" spans="2:7" ht="19.899999999999999" customHeight="1">
      <c r="B31" s="55" t="s">
        <v>42</v>
      </c>
      <c r="C31" s="56" t="s">
        <v>47</v>
      </c>
      <c r="D31" s="57">
        <v>150.1</v>
      </c>
      <c r="E31" s="57">
        <v>150.1</v>
      </c>
      <c r="F31" s="50">
        <v>0</v>
      </c>
      <c r="G31" s="58">
        <v>0</v>
      </c>
    </row>
    <row r="32" spans="2:7" ht="19.899999999999999" customHeight="1" thickBot="1">
      <c r="B32" s="59" t="s">
        <v>42</v>
      </c>
      <c r="C32" s="60" t="s">
        <v>48</v>
      </c>
      <c r="D32" s="61">
        <v>133.29</v>
      </c>
      <c r="E32" s="61">
        <v>133.29</v>
      </c>
      <c r="F32" s="50">
        <v>0</v>
      </c>
      <c r="G32" s="33">
        <v>0</v>
      </c>
    </row>
    <row r="33" spans="2:13" ht="19.899999999999999" customHeight="1" thickBot="1">
      <c r="B33" s="62"/>
      <c r="C33" s="63" t="s">
        <v>49</v>
      </c>
      <c r="D33" s="64"/>
      <c r="E33" s="64"/>
      <c r="F33" s="47"/>
      <c r="G33" s="65"/>
    </row>
    <row r="34" spans="2:13" s="67" customFormat="1" ht="19.899999999999999" customHeight="1">
      <c r="B34" s="66" t="s">
        <v>50</v>
      </c>
      <c r="C34" s="49" t="s">
        <v>51</v>
      </c>
      <c r="D34" s="27" t="s">
        <v>52</v>
      </c>
      <c r="E34" s="27" t="s">
        <v>53</v>
      </c>
      <c r="F34" s="28">
        <f t="shared" ref="F34:F40" si="2">E34-D34</f>
        <v>3.5300000000000011</v>
      </c>
      <c r="G34" s="52">
        <f t="shared" ref="G34:G40" si="3">(E34*100/D34)-100</f>
        <v>1.4882583582781734</v>
      </c>
      <c r="I34" s="1"/>
      <c r="J34" s="1"/>
      <c r="K34" s="1"/>
      <c r="L34" s="1"/>
      <c r="M34" s="1"/>
    </row>
    <row r="35" spans="2:13" ht="19.899999999999999" customHeight="1">
      <c r="B35" s="34" t="s">
        <v>50</v>
      </c>
      <c r="C35" s="53" t="s">
        <v>54</v>
      </c>
      <c r="D35" s="32" t="s">
        <v>55</v>
      </c>
      <c r="E35" s="32" t="s">
        <v>56</v>
      </c>
      <c r="F35" s="28">
        <f t="shared" si="2"/>
        <v>-6.0000000000002274E-2</v>
      </c>
      <c r="G35" s="41">
        <f t="shared" si="3"/>
        <v>-2.9861145672626321E-2</v>
      </c>
    </row>
    <row r="36" spans="2:13" ht="19.899999999999999" customHeight="1">
      <c r="B36" s="34" t="s">
        <v>50</v>
      </c>
      <c r="C36" s="53" t="s">
        <v>57</v>
      </c>
      <c r="D36" s="32" t="s">
        <v>58</v>
      </c>
      <c r="E36" s="32" t="s">
        <v>59</v>
      </c>
      <c r="F36" s="28">
        <f t="shared" si="2"/>
        <v>-0.14999999999997726</v>
      </c>
      <c r="G36" s="33">
        <f t="shared" si="3"/>
        <v>-7.7263830225604124E-2</v>
      </c>
    </row>
    <row r="37" spans="2:13" ht="19.899999999999999" customHeight="1">
      <c r="B37" s="34" t="s">
        <v>60</v>
      </c>
      <c r="C37" s="53" t="s">
        <v>61</v>
      </c>
      <c r="D37" s="32" t="s">
        <v>62</v>
      </c>
      <c r="E37" s="32" t="s">
        <v>63</v>
      </c>
      <c r="F37" s="28">
        <f t="shared" si="2"/>
        <v>-8.0000000000012506E-2</v>
      </c>
      <c r="G37" s="33">
        <f t="shared" si="3"/>
        <v>-4.0404040404041552E-2</v>
      </c>
    </row>
    <row r="38" spans="2:13" ht="19.899999999999999" customHeight="1">
      <c r="B38" s="34" t="s">
        <v>64</v>
      </c>
      <c r="C38" s="53" t="s">
        <v>65</v>
      </c>
      <c r="D38" s="32" t="s">
        <v>66</v>
      </c>
      <c r="E38" s="32" t="s">
        <v>67</v>
      </c>
      <c r="F38" s="28">
        <f t="shared" si="2"/>
        <v>-3.9999999999999147E-2</v>
      </c>
      <c r="G38" s="33">
        <f t="shared" si="3"/>
        <v>-6.2470716851478869E-2</v>
      </c>
    </row>
    <row r="39" spans="2:13" ht="19.899999999999999" customHeight="1">
      <c r="B39" s="34" t="s">
        <v>64</v>
      </c>
      <c r="C39" s="53" t="s">
        <v>68</v>
      </c>
      <c r="D39" s="32" t="s">
        <v>69</v>
      </c>
      <c r="E39" s="32" t="s">
        <v>70</v>
      </c>
      <c r="F39" s="28">
        <f t="shared" si="2"/>
        <v>-3.0000000000001137E-2</v>
      </c>
      <c r="G39" s="33">
        <f t="shared" si="3"/>
        <v>-3.0797659377881814E-2</v>
      </c>
    </row>
    <row r="40" spans="2:13" ht="19.899999999999999" customHeight="1" thickBot="1">
      <c r="B40" s="68" t="s">
        <v>60</v>
      </c>
      <c r="C40" s="69" t="s">
        <v>71</v>
      </c>
      <c r="D40" s="70" t="s">
        <v>72</v>
      </c>
      <c r="E40" s="70" t="s">
        <v>73</v>
      </c>
      <c r="F40" s="71">
        <f t="shared" si="2"/>
        <v>1.3499999999999943</v>
      </c>
      <c r="G40" s="72">
        <f t="shared" si="3"/>
        <v>1.4611970992531695</v>
      </c>
    </row>
    <row r="41" spans="2:13" ht="15" customHeight="1">
      <c r="B41" s="73" t="s">
        <v>74</v>
      </c>
      <c r="C41" s="74"/>
      <c r="F41" s="74"/>
      <c r="G41" s="74"/>
      <c r="L41" s="75"/>
    </row>
    <row r="42" spans="2:13" ht="14.25" customHeight="1">
      <c r="B42" s="76" t="s">
        <v>75</v>
      </c>
      <c r="C42" s="74"/>
      <c r="D42" s="74"/>
      <c r="E42" s="74"/>
      <c r="F42" s="74"/>
      <c r="G42" s="74"/>
      <c r="L42" s="75"/>
    </row>
    <row r="43" spans="2:13" ht="14.25" customHeight="1">
      <c r="B43" s="76" t="s">
        <v>76</v>
      </c>
      <c r="C43" s="74"/>
      <c r="D43" s="74"/>
      <c r="E43" s="74"/>
      <c r="F43" s="74"/>
      <c r="G43" s="74"/>
      <c r="L43" s="75"/>
    </row>
    <row r="44" spans="2:13" ht="14.25" customHeight="1">
      <c r="B44" s="1" t="s">
        <v>77</v>
      </c>
      <c r="C44" s="77"/>
      <c r="D44" s="78"/>
      <c r="E44" s="78"/>
      <c r="F44" s="74"/>
      <c r="L44" s="75"/>
    </row>
    <row r="45" spans="2:13" ht="14.25" customHeight="1">
      <c r="B45" s="1" t="s">
        <v>78</v>
      </c>
      <c r="C45" s="74"/>
      <c r="D45" s="78"/>
      <c r="E45" s="74"/>
      <c r="F45" s="74"/>
      <c r="L45" s="75"/>
    </row>
    <row r="46" spans="2:13" ht="14.25" customHeight="1">
      <c r="B46" s="1" t="s">
        <v>79</v>
      </c>
      <c r="C46" s="74"/>
      <c r="D46" s="78"/>
      <c r="E46" s="74"/>
      <c r="F46" s="74"/>
      <c r="L46" s="75"/>
    </row>
    <row r="47" spans="2:13" ht="12" customHeight="1">
      <c r="B47" s="76"/>
      <c r="G47" s="79"/>
      <c r="L47" s="75"/>
    </row>
    <row r="48" spans="2:13" ht="35.25" customHeight="1">
      <c r="B48" s="628" t="s">
        <v>80</v>
      </c>
      <c r="C48" s="628"/>
      <c r="D48" s="628"/>
      <c r="E48" s="628"/>
      <c r="F48" s="628"/>
      <c r="G48" s="628"/>
      <c r="L48" s="75"/>
    </row>
    <row r="49" spans="2:12" ht="44.25" customHeight="1">
      <c r="I49" s="80"/>
    </row>
    <row r="50" spans="2:12" ht="18.75" customHeight="1">
      <c r="I50" s="80"/>
    </row>
    <row r="51" spans="2:12" ht="18.75" customHeight="1">
      <c r="I51" s="80"/>
      <c r="L51" s="81"/>
    </row>
    <row r="52" spans="2:12" ht="13.5" customHeight="1">
      <c r="I52" s="80"/>
    </row>
    <row r="53" spans="2:12" ht="15" customHeight="1">
      <c r="B53" s="82"/>
      <c r="C53" s="82"/>
      <c r="D53" s="83"/>
      <c r="E53" s="83"/>
      <c r="F53" s="82"/>
      <c r="G53" s="82"/>
    </row>
    <row r="54" spans="2:12" ht="11.25" customHeight="1">
      <c r="B54" s="82"/>
      <c r="C54" s="82"/>
      <c r="D54" s="82"/>
      <c r="E54" s="82"/>
      <c r="F54" s="82"/>
      <c r="G54" s="82"/>
    </row>
    <row r="55" spans="2:12" ht="13.5" customHeight="1">
      <c r="B55" s="82"/>
      <c r="C55" s="82"/>
      <c r="D55" s="84"/>
      <c r="E55" s="84"/>
      <c r="F55" s="85"/>
      <c r="G55" s="85"/>
      <c r="L55" s="67"/>
    </row>
    <row r="56" spans="2:12" ht="15" customHeight="1">
      <c r="B56" s="86"/>
      <c r="C56" s="87"/>
      <c r="D56" s="88"/>
      <c r="E56" s="88"/>
      <c r="F56" s="89"/>
      <c r="G56" s="88"/>
      <c r="L56" s="67"/>
    </row>
    <row r="57" spans="2:12" ht="15" customHeight="1">
      <c r="B57" s="86"/>
      <c r="C57" s="87"/>
      <c r="D57" s="88"/>
      <c r="E57" s="88"/>
      <c r="F57" s="89"/>
      <c r="G57" s="88"/>
      <c r="L57" s="67"/>
    </row>
    <row r="58" spans="2:12" ht="15" customHeight="1">
      <c r="B58" s="86"/>
      <c r="C58" s="87"/>
      <c r="D58" s="88"/>
      <c r="E58" s="88"/>
      <c r="F58" s="89"/>
      <c r="G58" s="88"/>
      <c r="L58" s="67"/>
    </row>
    <row r="59" spans="2:12" ht="15" customHeight="1">
      <c r="B59" s="86"/>
      <c r="C59" s="87"/>
      <c r="D59" s="88"/>
      <c r="E59" s="88"/>
      <c r="F59" s="89"/>
      <c r="G59" s="90"/>
    </row>
    <row r="60" spans="2:12" ht="15" customHeight="1">
      <c r="B60" s="86"/>
      <c r="C60" s="91"/>
      <c r="D60" s="88"/>
      <c r="E60" s="88"/>
      <c r="F60" s="89"/>
      <c r="G60" s="90"/>
      <c r="I60" s="92"/>
    </row>
    <row r="61" spans="2:12" ht="15" customHeight="1">
      <c r="B61" s="86"/>
      <c r="C61" s="91"/>
      <c r="D61" s="88"/>
      <c r="E61" s="88"/>
      <c r="F61" s="89"/>
      <c r="G61" s="90"/>
      <c r="H61" s="92"/>
      <c r="I61" s="93"/>
    </row>
    <row r="62" spans="2:12" ht="15" customHeight="1">
      <c r="B62" s="94"/>
      <c r="C62" s="91"/>
      <c r="D62" s="88"/>
      <c r="E62" s="88"/>
      <c r="F62" s="89"/>
      <c r="H62" s="92"/>
      <c r="I62" s="93"/>
      <c r="J62" s="95"/>
    </row>
    <row r="63" spans="2:12" ht="15" customHeight="1">
      <c r="B63" s="86"/>
      <c r="C63" s="91"/>
      <c r="D63" s="88"/>
      <c r="E63" s="88"/>
      <c r="F63" s="89"/>
      <c r="G63" s="88"/>
      <c r="H63" s="93"/>
    </row>
    <row r="64" spans="2:12" ht="15" customHeight="1">
      <c r="B64" s="86"/>
      <c r="C64" s="91"/>
      <c r="D64" s="88"/>
      <c r="E64" s="88"/>
      <c r="F64" s="89"/>
      <c r="G64" s="88"/>
      <c r="H64" s="92"/>
    </row>
    <row r="65" spans="2:11" ht="15" customHeight="1">
      <c r="B65" s="86"/>
      <c r="C65" s="91"/>
      <c r="D65" s="88"/>
      <c r="E65" s="88"/>
      <c r="F65" s="89"/>
      <c r="H65" s="93"/>
      <c r="I65" s="93"/>
    </row>
    <row r="66" spans="2:11" ht="15" customHeight="1">
      <c r="B66" s="86"/>
      <c r="C66" s="96"/>
      <c r="D66" s="88"/>
      <c r="E66" s="88"/>
      <c r="F66" s="89"/>
      <c r="I66" s="93"/>
      <c r="K66" s="95"/>
    </row>
    <row r="67" spans="2:11" ht="15" customHeight="1">
      <c r="B67" s="86"/>
      <c r="C67" s="97"/>
      <c r="D67" s="88"/>
      <c r="E67" s="88"/>
      <c r="F67" s="89"/>
      <c r="G67" s="98" t="s">
        <v>81</v>
      </c>
    </row>
    <row r="68" spans="2:11" ht="15" customHeight="1">
      <c r="B68" s="86"/>
      <c r="C68" s="97"/>
      <c r="D68" s="88"/>
      <c r="E68" s="88"/>
      <c r="F68" s="89"/>
    </row>
    <row r="69" spans="2:11" ht="15" customHeight="1">
      <c r="B69" s="86"/>
      <c r="C69" s="97"/>
      <c r="D69" s="88"/>
      <c r="E69" s="88"/>
      <c r="F69" s="89"/>
      <c r="G69" s="88"/>
    </row>
    <row r="70" spans="2:11" ht="15" customHeight="1">
      <c r="B70" s="86"/>
      <c r="C70" s="97"/>
      <c r="D70" s="88"/>
      <c r="E70" s="88"/>
      <c r="F70" s="89"/>
      <c r="G70" s="88"/>
    </row>
    <row r="71" spans="2:11" ht="15" customHeight="1">
      <c r="B71" s="86"/>
      <c r="C71" s="91"/>
      <c r="D71" s="99"/>
      <c r="E71" s="99"/>
      <c r="F71" s="89"/>
      <c r="H71" s="93"/>
    </row>
    <row r="72" spans="2:11" ht="15" customHeight="1">
      <c r="B72" s="86"/>
      <c r="C72" s="100"/>
      <c r="D72" s="88"/>
      <c r="E72" s="88"/>
      <c r="F72" s="89"/>
      <c r="G72" s="88"/>
    </row>
    <row r="73" spans="2:11" ht="15" customHeight="1">
      <c r="B73" s="101"/>
      <c r="C73" s="100"/>
      <c r="D73" s="102"/>
      <c r="E73" s="102"/>
      <c r="F73" s="89"/>
      <c r="G73" s="103"/>
    </row>
    <row r="74" spans="2:11" ht="15" customHeight="1">
      <c r="B74" s="101"/>
      <c r="C74" s="100"/>
      <c r="D74" s="88"/>
      <c r="E74" s="88"/>
      <c r="F74" s="89"/>
      <c r="G74" s="88"/>
    </row>
    <row r="75" spans="2:11" ht="15" customHeight="1">
      <c r="B75" s="101"/>
      <c r="C75" s="100"/>
      <c r="D75" s="629"/>
      <c r="E75" s="629"/>
      <c r="F75" s="629"/>
      <c r="G75" s="629"/>
    </row>
    <row r="76" spans="2:11" ht="12" customHeight="1">
      <c r="B76" s="100"/>
      <c r="C76" s="104"/>
      <c r="D76" s="104"/>
      <c r="E76" s="104"/>
      <c r="F76" s="104"/>
      <c r="G76" s="104"/>
    </row>
    <row r="77" spans="2:11" ht="15" customHeight="1">
      <c r="B77" s="105"/>
      <c r="C77" s="104"/>
      <c r="D77" s="104"/>
      <c r="E77" s="104"/>
      <c r="F77" s="104"/>
      <c r="G77" s="104"/>
    </row>
    <row r="78" spans="2:11" ht="13.5" customHeight="1">
      <c r="B78" s="105"/>
      <c r="C78" s="83"/>
      <c r="D78" s="83"/>
      <c r="E78" s="83"/>
      <c r="F78" s="83"/>
      <c r="G78" s="83"/>
      <c r="H78" s="93"/>
    </row>
    <row r="79" spans="2:11">
      <c r="B79" s="76"/>
    </row>
    <row r="80" spans="2:11" ht="11.25" customHeight="1">
      <c r="B80" s="67"/>
      <c r="C80" s="67"/>
      <c r="D80" s="67"/>
    </row>
    <row r="82" spans="5:5">
      <c r="E82" s="106"/>
    </row>
  </sheetData>
  <mergeCells count="5">
    <mergeCell ref="B2:F2"/>
    <mergeCell ref="B4:G4"/>
    <mergeCell ref="B6:G6"/>
    <mergeCell ref="B48:G48"/>
    <mergeCell ref="D75:G75"/>
  </mergeCells>
  <conditionalFormatting sqref="G56:G61 G28 G74 G72 G63:G64 G69:G70">
    <cfRule type="cellIs" dxfId="43" priority="21" stopIfTrue="1" operator="lessThan">
      <formula>0</formula>
    </cfRule>
    <cfRule type="cellIs" dxfId="42" priority="22" stopIfTrue="1" operator="greaterThanOrEqual">
      <formula>0</formula>
    </cfRule>
  </conditionalFormatting>
  <conditionalFormatting sqref="G33">
    <cfRule type="cellIs" dxfId="41" priority="19" stopIfTrue="1" operator="lessThan">
      <formula>0</formula>
    </cfRule>
    <cfRule type="cellIs" dxfId="40" priority="20" stopIfTrue="1" operator="greaterThanOrEqual">
      <formula>0</formula>
    </cfRule>
  </conditionalFormatting>
  <conditionalFormatting sqref="G31:G32">
    <cfRule type="cellIs" dxfId="39" priority="17" stopIfTrue="1" operator="lessThan">
      <formula>0</formula>
    </cfRule>
    <cfRule type="cellIs" dxfId="38" priority="18" stopIfTrue="1" operator="greaterThanOrEqual">
      <formula>0</formula>
    </cfRule>
  </conditionalFormatting>
  <conditionalFormatting sqref="G11:G15 G19:G21">
    <cfRule type="cellIs" dxfId="37" priority="15" stopIfTrue="1" operator="lessThan">
      <formula>0</formula>
    </cfRule>
    <cfRule type="cellIs" dxfId="36" priority="16" stopIfTrue="1" operator="greaterThanOrEqual">
      <formula>0</formula>
    </cfRule>
  </conditionalFormatting>
  <conditionalFormatting sqref="G18">
    <cfRule type="cellIs" dxfId="35" priority="13" stopIfTrue="1" operator="lessThan">
      <formula>0</formula>
    </cfRule>
    <cfRule type="cellIs" dxfId="34" priority="14" stopIfTrue="1" operator="greaterThanOrEqual">
      <formula>0</formula>
    </cfRule>
  </conditionalFormatting>
  <conditionalFormatting sqref="G17">
    <cfRule type="cellIs" dxfId="33" priority="11" stopIfTrue="1" operator="lessThan">
      <formula>0</formula>
    </cfRule>
    <cfRule type="cellIs" dxfId="32" priority="12" stopIfTrue="1" operator="greaterThanOrEqual">
      <formula>0</formula>
    </cfRule>
  </conditionalFormatting>
  <conditionalFormatting sqref="G16">
    <cfRule type="cellIs" dxfId="31" priority="9" stopIfTrue="1" operator="lessThan">
      <formula>0</formula>
    </cfRule>
    <cfRule type="cellIs" dxfId="30" priority="10" stopIfTrue="1" operator="greaterThanOrEqual">
      <formula>0</formula>
    </cfRule>
  </conditionalFormatting>
  <conditionalFormatting sqref="G23:G27">
    <cfRule type="cellIs" dxfId="29" priority="7" stopIfTrue="1" operator="lessThan">
      <formula>0</formula>
    </cfRule>
    <cfRule type="cellIs" dxfId="28" priority="8" stopIfTrue="1" operator="greaterThanOrEqual">
      <formula>0</formula>
    </cfRule>
  </conditionalFormatting>
  <conditionalFormatting sqref="G29">
    <cfRule type="cellIs" dxfId="27" priority="5" stopIfTrue="1" operator="lessThan">
      <formula>0</formula>
    </cfRule>
    <cfRule type="cellIs" dxfId="26" priority="6" stopIfTrue="1" operator="greaterThanOrEqual">
      <formula>0</formula>
    </cfRule>
  </conditionalFormatting>
  <conditionalFormatting sqref="G30">
    <cfRule type="cellIs" dxfId="25" priority="3" stopIfTrue="1" operator="lessThan">
      <formula>0</formula>
    </cfRule>
    <cfRule type="cellIs" dxfId="24" priority="4" stopIfTrue="1" operator="greaterThanOrEqual">
      <formula>0</formula>
    </cfRule>
  </conditionalFormatting>
  <conditionalFormatting sqref="G34:G40">
    <cfRule type="cellIs" dxfId="23" priority="1" stopIfTrue="1" operator="lessThan">
      <formula>0</formula>
    </cfRule>
    <cfRule type="cellIs" dxfId="22" priority="2" stopIfTrue="1" operator="greaterThanOrEqual">
      <formula>0</formula>
    </cfRule>
  </conditionalFormatting>
  <printOptions horizontalCentered="1" verticalCentered="1"/>
  <pageMargins left="0.23622047244094491" right="0.23622047244094491" top="0.35433070866141736" bottom="0.35433070866141736" header="0.31496062992125984" footer="0.11811023622047245"/>
  <pageSetup paperSize="9" scale="70" fitToHeight="0" orientation="portrait" r:id="rId1"/>
  <headerFooter scaleWithDoc="0" alignWithMargins="0">
    <oddHeader xml:space="preserve">&amp;R&amp;"Verdana,Normal"&amp;8 4
</oddHeader>
    <oddFooter>&amp;R&amp;"Verdana,Cursiva"&amp;8SG. Análisis, Coordinación y Estadística</oddFooter>
  </headerFooter>
  <drawing r:id="rId2"/>
  <legacyDrawing r:id="rId3"/>
  <oleObjects>
    <mc:AlternateContent xmlns:mc="http://schemas.openxmlformats.org/markup-compatibility/2006">
      <mc:Choice Requires="x14">
        <oleObject progId="Word.Document.8" shapeId="4097" r:id="rId4">
          <objectPr defaultSize="0" autoPict="0" r:id="rId5">
            <anchor moveWithCells="1">
              <from>
                <xdr:col>0</xdr:col>
                <xdr:colOff>123825</xdr:colOff>
                <xdr:row>49</xdr:row>
                <xdr:rowOff>123825</xdr:rowOff>
              </from>
              <to>
                <xdr:col>6</xdr:col>
                <xdr:colOff>838200</xdr:colOff>
                <xdr:row>68</xdr:row>
                <xdr:rowOff>0</xdr:rowOff>
              </to>
            </anchor>
          </objectPr>
        </oleObject>
      </mc:Choice>
      <mc:Fallback>
        <oleObject progId="Word.Document.8" shapeId="4097" r:id="rId4"/>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77"/>
  <sheetViews>
    <sheetView showGridLines="0" tabSelected="1" zoomScaleNormal="100" zoomScaleSheetLayoutView="100" workbookViewId="0"/>
  </sheetViews>
  <sheetFormatPr baseColWidth="10" defaultColWidth="11.5703125" defaultRowHeight="12.75"/>
  <cols>
    <col min="1" max="1" width="3.140625" style="107" customWidth="1"/>
    <col min="2" max="2" width="9.28515625" style="107" customWidth="1"/>
    <col min="3" max="3" width="47.42578125" style="107" customWidth="1"/>
    <col min="4" max="7" width="23.7109375" style="107" customWidth="1"/>
    <col min="8" max="8" width="3.140625" style="107" customWidth="1"/>
    <col min="9" max="9" width="10.5703125" style="107" customWidth="1"/>
    <col min="10" max="16384" width="11.5703125" style="107"/>
  </cols>
  <sheetData>
    <row r="1" spans="1:10" ht="14.25" customHeight="1"/>
    <row r="2" spans="1:10" ht="7.5" customHeight="1" thickBot="1">
      <c r="B2" s="108"/>
      <c r="C2" s="108"/>
      <c r="D2" s="108"/>
      <c r="E2" s="108"/>
      <c r="F2" s="108"/>
      <c r="G2" s="108"/>
    </row>
    <row r="3" spans="1:10" ht="21" customHeight="1" thickBot="1">
      <c r="B3" s="625" t="s">
        <v>82</v>
      </c>
      <c r="C3" s="626"/>
      <c r="D3" s="626"/>
      <c r="E3" s="626"/>
      <c r="F3" s="626"/>
      <c r="G3" s="627"/>
    </row>
    <row r="4" spans="1:10" ht="14.25">
      <c r="B4" s="5"/>
      <c r="C4" s="6" t="s">
        <v>3</v>
      </c>
      <c r="D4" s="7"/>
      <c r="E4" s="7"/>
      <c r="F4" s="8" t="s">
        <v>4</v>
      </c>
      <c r="G4" s="9" t="s">
        <v>4</v>
      </c>
    </row>
    <row r="5" spans="1:10" ht="14.25">
      <c r="B5" s="10"/>
      <c r="C5" s="11" t="s">
        <v>5</v>
      </c>
      <c r="D5" s="12" t="s">
        <v>6</v>
      </c>
      <c r="E5" s="12" t="s">
        <v>7</v>
      </c>
      <c r="F5" s="13" t="s">
        <v>8</v>
      </c>
      <c r="G5" s="14" t="s">
        <v>8</v>
      </c>
    </row>
    <row r="6" spans="1:10" ht="15" thickBot="1">
      <c r="B6" s="15"/>
      <c r="C6" s="16"/>
      <c r="D6" s="17" t="s">
        <v>83</v>
      </c>
      <c r="E6" s="17" t="s">
        <v>84</v>
      </c>
      <c r="F6" s="18" t="s">
        <v>11</v>
      </c>
      <c r="G6" s="19" t="s">
        <v>12</v>
      </c>
    </row>
    <row r="7" spans="1:10" ht="20.100000000000001" customHeight="1" thickBot="1">
      <c r="B7" s="44"/>
      <c r="C7" s="109" t="s">
        <v>85</v>
      </c>
      <c r="D7" s="110"/>
      <c r="E7" s="110"/>
      <c r="F7" s="111"/>
      <c r="G7" s="112"/>
    </row>
    <row r="8" spans="1:10" ht="20.100000000000001" customHeight="1">
      <c r="B8" s="113" t="s">
        <v>25</v>
      </c>
      <c r="C8" s="114" t="s">
        <v>86</v>
      </c>
      <c r="D8" s="115">
        <v>27.313045273005741</v>
      </c>
      <c r="E8" s="115">
        <v>24.80263188984733</v>
      </c>
      <c r="F8" s="116">
        <f t="shared" ref="F8:F21" si="0">E8-D8</f>
        <v>-2.5104133831584114</v>
      </c>
      <c r="G8" s="117">
        <f t="shared" ref="G8:G21" si="1">(E8*100/D8)-100</f>
        <v>-9.1912613846817095</v>
      </c>
      <c r="J8" s="118"/>
    </row>
    <row r="9" spans="1:10" ht="20.100000000000001" customHeight="1">
      <c r="B9" s="113" t="s">
        <v>25</v>
      </c>
      <c r="C9" s="114" t="s">
        <v>87</v>
      </c>
      <c r="D9" s="115">
        <v>34.641092685423551</v>
      </c>
      <c r="E9" s="115">
        <v>29.619178319598259</v>
      </c>
      <c r="F9" s="116">
        <f t="shared" si="0"/>
        <v>-5.0219143658252925</v>
      </c>
      <c r="G9" s="117">
        <f t="shared" si="1"/>
        <v>-14.49698602590108</v>
      </c>
      <c r="J9" s="118"/>
    </row>
    <row r="10" spans="1:10" ht="20.100000000000001" customHeight="1">
      <c r="B10" s="113" t="s">
        <v>25</v>
      </c>
      <c r="C10" s="114" t="s">
        <v>88</v>
      </c>
      <c r="D10" s="115">
        <v>36.401225388101338</v>
      </c>
      <c r="E10" s="115">
        <v>36.110427960343927</v>
      </c>
      <c r="F10" s="116">
        <f t="shared" si="0"/>
        <v>-0.29079742775741124</v>
      </c>
      <c r="G10" s="117">
        <f t="shared" si="1"/>
        <v>-0.79886713883117011</v>
      </c>
      <c r="J10" s="118"/>
    </row>
    <row r="11" spans="1:10" ht="20.100000000000001" customHeight="1">
      <c r="B11" s="113" t="s">
        <v>25</v>
      </c>
      <c r="C11" s="114" t="s">
        <v>89</v>
      </c>
      <c r="D11" s="115">
        <v>26.379089686994515</v>
      </c>
      <c r="E11" s="115">
        <v>27.0507479672799</v>
      </c>
      <c r="F11" s="116">
        <f t="shared" si="0"/>
        <v>0.67165828028538499</v>
      </c>
      <c r="G11" s="117">
        <f t="shared" si="1"/>
        <v>2.5461768706011298</v>
      </c>
      <c r="J11" s="118"/>
    </row>
    <row r="12" spans="1:10" ht="20.100000000000001" customHeight="1">
      <c r="B12" s="113" t="s">
        <v>25</v>
      </c>
      <c r="C12" s="114" t="s">
        <v>90</v>
      </c>
      <c r="D12" s="115">
        <v>24.377224155279315</v>
      </c>
      <c r="E12" s="115">
        <v>24.483059389801106</v>
      </c>
      <c r="F12" s="116">
        <f t="shared" si="0"/>
        <v>0.10583523452179122</v>
      </c>
      <c r="G12" s="117">
        <f t="shared" si="1"/>
        <v>0.43415621831114493</v>
      </c>
      <c r="J12" s="118"/>
    </row>
    <row r="13" spans="1:10" ht="20.100000000000001" customHeight="1">
      <c r="B13" s="113" t="s">
        <v>25</v>
      </c>
      <c r="C13" s="114" t="s">
        <v>91</v>
      </c>
      <c r="D13" s="115">
        <v>30.225123510063376</v>
      </c>
      <c r="E13" s="115">
        <v>36</v>
      </c>
      <c r="F13" s="116">
        <f t="shared" si="0"/>
        <v>5.7748764899366236</v>
      </c>
      <c r="G13" s="117">
        <f t="shared" si="1"/>
        <v>19.106213041656858</v>
      </c>
      <c r="J13" s="118"/>
    </row>
    <row r="14" spans="1:10" ht="20.100000000000001" customHeight="1">
      <c r="A14" s="107" t="s">
        <v>92</v>
      </c>
      <c r="B14" s="113" t="s">
        <v>25</v>
      </c>
      <c r="C14" s="114" t="s">
        <v>93</v>
      </c>
      <c r="D14" s="115">
        <v>54.967095894171401</v>
      </c>
      <c r="E14" s="115">
        <v>58.532678003421168</v>
      </c>
      <c r="F14" s="116">
        <f t="shared" si="0"/>
        <v>3.5655821092497675</v>
      </c>
      <c r="G14" s="117">
        <f t="shared" si="1"/>
        <v>6.4867573067978981</v>
      </c>
      <c r="J14" s="118"/>
    </row>
    <row r="15" spans="1:10" ht="20.100000000000001" customHeight="1">
      <c r="B15" s="113" t="s">
        <v>25</v>
      </c>
      <c r="C15" s="114" t="s">
        <v>94</v>
      </c>
      <c r="D15" s="115">
        <v>53.099525303136218</v>
      </c>
      <c r="E15" s="115">
        <v>53.099525303136218</v>
      </c>
      <c r="F15" s="116">
        <f t="shared" si="0"/>
        <v>0</v>
      </c>
      <c r="G15" s="117">
        <f t="shared" si="1"/>
        <v>0</v>
      </c>
      <c r="J15" s="118"/>
    </row>
    <row r="16" spans="1:10" ht="20.100000000000001" customHeight="1">
      <c r="B16" s="113" t="s">
        <v>25</v>
      </c>
      <c r="C16" s="114" t="s">
        <v>95</v>
      </c>
      <c r="D16" s="115">
        <v>62.465006390207243</v>
      </c>
      <c r="E16" s="115">
        <v>64.925749966282837</v>
      </c>
      <c r="F16" s="116">
        <f t="shared" si="0"/>
        <v>2.4607435760755934</v>
      </c>
      <c r="G16" s="117">
        <f t="shared" si="1"/>
        <v>3.939395380357098</v>
      </c>
      <c r="J16" s="118"/>
    </row>
    <row r="17" spans="2:10" ht="20.100000000000001" customHeight="1">
      <c r="B17" s="113" t="s">
        <v>25</v>
      </c>
      <c r="C17" s="114" t="s">
        <v>96</v>
      </c>
      <c r="D17" s="115">
        <v>182.13815862225806</v>
      </c>
      <c r="E17" s="115">
        <v>171.21200241843385</v>
      </c>
      <c r="F17" s="116">
        <f t="shared" si="0"/>
        <v>-10.926156203824206</v>
      </c>
      <c r="G17" s="117">
        <f t="shared" si="1"/>
        <v>-5.9988287388390233</v>
      </c>
      <c r="J17" s="118"/>
    </row>
    <row r="18" spans="2:10" ht="20.100000000000001" customHeight="1">
      <c r="B18" s="113" t="s">
        <v>25</v>
      </c>
      <c r="C18" s="114" t="s">
        <v>97</v>
      </c>
      <c r="D18" s="115">
        <v>27.612169744565922</v>
      </c>
      <c r="E18" s="115">
        <v>29.405777414564621</v>
      </c>
      <c r="F18" s="116">
        <f t="shared" si="0"/>
        <v>1.7936076699986998</v>
      </c>
      <c r="G18" s="117">
        <f t="shared" si="1"/>
        <v>6.4957143411436675</v>
      </c>
      <c r="J18" s="118"/>
    </row>
    <row r="19" spans="2:10" ht="20.100000000000001" customHeight="1">
      <c r="B19" s="113" t="s">
        <v>25</v>
      </c>
      <c r="C19" s="114" t="s">
        <v>98</v>
      </c>
      <c r="D19" s="115">
        <v>61.440481347324393</v>
      </c>
      <c r="E19" s="115">
        <v>61.419993651742033</v>
      </c>
      <c r="F19" s="116">
        <f t="shared" si="0"/>
        <v>-2.0487695582360743E-2</v>
      </c>
      <c r="G19" s="117">
        <f t="shared" si="1"/>
        <v>-3.3345597451528874E-2</v>
      </c>
      <c r="J19" s="118"/>
    </row>
    <row r="20" spans="2:10" ht="20.100000000000001" customHeight="1">
      <c r="B20" s="113" t="s">
        <v>25</v>
      </c>
      <c r="C20" s="114" t="s">
        <v>99</v>
      </c>
      <c r="D20" s="115">
        <v>88.49</v>
      </c>
      <c r="E20" s="115">
        <v>81.02</v>
      </c>
      <c r="F20" s="116">
        <f t="shared" si="0"/>
        <v>-7.4699999999999989</v>
      </c>
      <c r="G20" s="117">
        <f t="shared" si="1"/>
        <v>-8.4416318228048368</v>
      </c>
      <c r="J20" s="118"/>
    </row>
    <row r="21" spans="2:10" ht="20.100000000000001" customHeight="1" thickBot="1">
      <c r="B21" s="113" t="s">
        <v>25</v>
      </c>
      <c r="C21" s="114" t="s">
        <v>100</v>
      </c>
      <c r="D21" s="115">
        <v>66.5</v>
      </c>
      <c r="E21" s="115">
        <v>66.5</v>
      </c>
      <c r="F21" s="116">
        <f t="shared" si="0"/>
        <v>0</v>
      </c>
      <c r="G21" s="117">
        <f t="shared" si="1"/>
        <v>0</v>
      </c>
      <c r="J21" s="118"/>
    </row>
    <row r="22" spans="2:10" ht="20.100000000000001" customHeight="1" thickBot="1">
      <c r="B22" s="44"/>
      <c r="C22" s="109" t="s">
        <v>101</v>
      </c>
      <c r="D22" s="119"/>
      <c r="E22" s="119"/>
      <c r="F22" s="120"/>
      <c r="G22" s="121"/>
    </row>
    <row r="23" spans="2:10" ht="20.100000000000001" customHeight="1">
      <c r="B23" s="122" t="s">
        <v>25</v>
      </c>
      <c r="C23" s="123" t="s">
        <v>102</v>
      </c>
      <c r="D23" s="124">
        <v>58.035829105374212</v>
      </c>
      <c r="E23" s="124">
        <v>56.024661068122519</v>
      </c>
      <c r="F23" s="116">
        <f t="shared" ref="F23:F43" si="2">E23-D23</f>
        <v>-2.0111680372516929</v>
      </c>
      <c r="G23" s="117">
        <f t="shared" ref="G23:G43" si="3">(E23*100/D23)-100</f>
        <v>-3.4653903773823203</v>
      </c>
    </row>
    <row r="24" spans="2:10" ht="20.100000000000001" customHeight="1">
      <c r="B24" s="125" t="s">
        <v>25</v>
      </c>
      <c r="C24" s="126" t="s">
        <v>103</v>
      </c>
      <c r="D24" s="115">
        <v>155.61391828707426</v>
      </c>
      <c r="E24" s="115">
        <v>155.61391828707426</v>
      </c>
      <c r="F24" s="116">
        <f t="shared" si="2"/>
        <v>0</v>
      </c>
      <c r="G24" s="117">
        <f t="shared" si="3"/>
        <v>0</v>
      </c>
    </row>
    <row r="25" spans="2:10" ht="20.100000000000001" customHeight="1">
      <c r="B25" s="125" t="s">
        <v>25</v>
      </c>
      <c r="C25" s="126" t="s">
        <v>104</v>
      </c>
      <c r="D25" s="115">
        <v>163.20423698109005</v>
      </c>
      <c r="E25" s="115">
        <v>152.69934574490324</v>
      </c>
      <c r="F25" s="116">
        <f t="shared" si="2"/>
        <v>-10.504891236186808</v>
      </c>
      <c r="G25" s="117">
        <f t="shared" si="3"/>
        <v>-6.436653502693062</v>
      </c>
    </row>
    <row r="26" spans="2:10" ht="20.100000000000001" customHeight="1">
      <c r="B26" s="125" t="s">
        <v>25</v>
      </c>
      <c r="C26" s="126" t="s">
        <v>105</v>
      </c>
      <c r="D26" s="115">
        <v>23.596772842900783</v>
      </c>
      <c r="E26" s="115">
        <v>18.914680254545139</v>
      </c>
      <c r="F26" s="116">
        <f t="shared" si="2"/>
        <v>-4.6820925883556441</v>
      </c>
      <c r="G26" s="117">
        <f t="shared" si="3"/>
        <v>-19.842088659866377</v>
      </c>
    </row>
    <row r="27" spans="2:10" ht="20.100000000000001" customHeight="1">
      <c r="B27" s="125" t="s">
        <v>25</v>
      </c>
      <c r="C27" s="126" t="s">
        <v>106</v>
      </c>
      <c r="D27" s="115">
        <v>42.9879952681327</v>
      </c>
      <c r="E27" s="115">
        <v>39.76382391343617</v>
      </c>
      <c r="F27" s="116">
        <f t="shared" si="2"/>
        <v>-3.22417135469653</v>
      </c>
      <c r="G27" s="117">
        <f t="shared" si="3"/>
        <v>-7.5001668130512371</v>
      </c>
    </row>
    <row r="28" spans="2:10" ht="20.100000000000001" customHeight="1">
      <c r="B28" s="125" t="s">
        <v>25</v>
      </c>
      <c r="C28" s="126" t="s">
        <v>107</v>
      </c>
      <c r="D28" s="115">
        <v>26.17437936064978</v>
      </c>
      <c r="E28" s="115">
        <v>21.837846992285215</v>
      </c>
      <c r="F28" s="116">
        <f t="shared" si="2"/>
        <v>-4.3365323683645656</v>
      </c>
      <c r="G28" s="117">
        <f t="shared" si="3"/>
        <v>-16.567851747744029</v>
      </c>
    </row>
    <row r="29" spans="2:10" ht="20.100000000000001" customHeight="1">
      <c r="B29" s="125" t="s">
        <v>25</v>
      </c>
      <c r="C29" s="126" t="s">
        <v>108</v>
      </c>
      <c r="D29" s="115">
        <v>17.108266307116065</v>
      </c>
      <c r="E29" s="115">
        <v>16.926953785299297</v>
      </c>
      <c r="F29" s="116">
        <f t="shared" si="2"/>
        <v>-0.18131252181676771</v>
      </c>
      <c r="G29" s="117">
        <f t="shared" si="3"/>
        <v>-1.0597948299492543</v>
      </c>
    </row>
    <row r="30" spans="2:10" ht="20.100000000000001" customHeight="1">
      <c r="B30" s="125" t="s">
        <v>25</v>
      </c>
      <c r="C30" s="126" t="s">
        <v>109</v>
      </c>
      <c r="D30" s="115">
        <v>153.9513386188832</v>
      </c>
      <c r="E30" s="115">
        <v>153.10296446398709</v>
      </c>
      <c r="F30" s="116">
        <f t="shared" si="2"/>
        <v>-0.84837415489610635</v>
      </c>
      <c r="G30" s="117">
        <f t="shared" si="3"/>
        <v>-0.55106643599657446</v>
      </c>
    </row>
    <row r="31" spans="2:10" ht="20.100000000000001" customHeight="1">
      <c r="B31" s="125" t="s">
        <v>25</v>
      </c>
      <c r="C31" s="126" t="s">
        <v>110</v>
      </c>
      <c r="D31" s="115">
        <v>45.8440194337931</v>
      </c>
      <c r="E31" s="115">
        <v>38.882416483124231</v>
      </c>
      <c r="F31" s="116">
        <f t="shared" si="2"/>
        <v>-6.961602950668869</v>
      </c>
      <c r="G31" s="117">
        <f t="shared" si="3"/>
        <v>-15.185411394222669</v>
      </c>
    </row>
    <row r="32" spans="2:10" ht="20.100000000000001" customHeight="1">
      <c r="B32" s="125" t="s">
        <v>25</v>
      </c>
      <c r="C32" s="126" t="s">
        <v>111</v>
      </c>
      <c r="D32" s="115">
        <v>30.725481524367037</v>
      </c>
      <c r="E32" s="115">
        <v>30.499077960577452</v>
      </c>
      <c r="F32" s="116">
        <f t="shared" si="2"/>
        <v>-0.22640356378958515</v>
      </c>
      <c r="G32" s="117">
        <f t="shared" si="3"/>
        <v>-0.73685928602952799</v>
      </c>
    </row>
    <row r="33" spans="2:10" ht="20.100000000000001" customHeight="1">
      <c r="B33" s="125" t="s">
        <v>25</v>
      </c>
      <c r="C33" s="126" t="s">
        <v>112</v>
      </c>
      <c r="D33" s="115">
        <v>35.957019459686776</v>
      </c>
      <c r="E33" s="115">
        <v>33.59024603048946</v>
      </c>
      <c r="F33" s="116">
        <f t="shared" si="2"/>
        <v>-2.3667734291973161</v>
      </c>
      <c r="G33" s="117">
        <f t="shared" si="3"/>
        <v>-6.5822291857388961</v>
      </c>
    </row>
    <row r="34" spans="2:10" ht="20.100000000000001" customHeight="1">
      <c r="B34" s="125" t="s">
        <v>25</v>
      </c>
      <c r="C34" s="126" t="s">
        <v>113</v>
      </c>
      <c r="D34" s="115">
        <v>143.76742230630512</v>
      </c>
      <c r="E34" s="115">
        <v>135.99244360361556</v>
      </c>
      <c r="F34" s="116">
        <f t="shared" si="2"/>
        <v>-7.774978702689566</v>
      </c>
      <c r="G34" s="117">
        <f t="shared" si="3"/>
        <v>-5.4080253912631946</v>
      </c>
    </row>
    <row r="35" spans="2:10" ht="20.100000000000001" customHeight="1">
      <c r="B35" s="125" t="s">
        <v>25</v>
      </c>
      <c r="C35" s="126" t="s">
        <v>114</v>
      </c>
      <c r="D35" s="115">
        <v>146</v>
      </c>
      <c r="E35" s="115">
        <v>116.5</v>
      </c>
      <c r="F35" s="116">
        <f t="shared" si="2"/>
        <v>-29.5</v>
      </c>
      <c r="G35" s="117">
        <f t="shared" si="3"/>
        <v>-20.205479452054789</v>
      </c>
    </row>
    <row r="36" spans="2:10" ht="20.100000000000001" customHeight="1">
      <c r="B36" s="125" t="s">
        <v>25</v>
      </c>
      <c r="C36" s="126" t="s">
        <v>115</v>
      </c>
      <c r="D36" s="115">
        <v>144.29243661784287</v>
      </c>
      <c r="E36" s="115">
        <v>132.31373082556593</v>
      </c>
      <c r="F36" s="116">
        <f t="shared" si="2"/>
        <v>-11.978705792276941</v>
      </c>
      <c r="G36" s="117">
        <f t="shared" si="3"/>
        <v>-8.301686542311586</v>
      </c>
    </row>
    <row r="37" spans="2:10" ht="20.100000000000001" customHeight="1">
      <c r="B37" s="125" t="s">
        <v>25</v>
      </c>
      <c r="C37" s="126" t="s">
        <v>116</v>
      </c>
      <c r="D37" s="115">
        <v>22.257120027287066</v>
      </c>
      <c r="E37" s="115">
        <v>21.82585092006277</v>
      </c>
      <c r="F37" s="116">
        <f t="shared" si="2"/>
        <v>-0.43126910722429557</v>
      </c>
      <c r="G37" s="117">
        <f t="shared" si="3"/>
        <v>-1.9376680661988672</v>
      </c>
    </row>
    <row r="38" spans="2:10" ht="20.100000000000001" customHeight="1">
      <c r="B38" s="125" t="s">
        <v>25</v>
      </c>
      <c r="C38" s="126" t="s">
        <v>117</v>
      </c>
      <c r="D38" s="115">
        <v>32.505252060165603</v>
      </c>
      <c r="E38" s="115">
        <v>21.499911010938018</v>
      </c>
      <c r="F38" s="116">
        <f t="shared" si="2"/>
        <v>-11.005341049227585</v>
      </c>
      <c r="G38" s="117">
        <f t="shared" si="3"/>
        <v>-33.857116471077504</v>
      </c>
    </row>
    <row r="39" spans="2:10" ht="20.100000000000001" customHeight="1">
      <c r="B39" s="125" t="s">
        <v>25</v>
      </c>
      <c r="C39" s="126" t="s">
        <v>118</v>
      </c>
      <c r="D39" s="115">
        <v>41.250521530122377</v>
      </c>
      <c r="E39" s="115">
        <v>39.708980703813317</v>
      </c>
      <c r="F39" s="116">
        <f t="shared" si="2"/>
        <v>-1.5415408263090598</v>
      </c>
      <c r="G39" s="117">
        <f t="shared" si="3"/>
        <v>-3.7370214221010087</v>
      </c>
    </row>
    <row r="40" spans="2:10" ht="20.100000000000001" customHeight="1">
      <c r="B40" s="125" t="s">
        <v>25</v>
      </c>
      <c r="C40" s="126" t="s">
        <v>119</v>
      </c>
      <c r="D40" s="115">
        <v>55.536608757269228</v>
      </c>
      <c r="E40" s="115">
        <v>55.407232973333997</v>
      </c>
      <c r="F40" s="116">
        <f t="shared" si="2"/>
        <v>-0.12937578393523097</v>
      </c>
      <c r="G40" s="117">
        <f t="shared" si="3"/>
        <v>-0.23295585890144821</v>
      </c>
    </row>
    <row r="41" spans="2:10" ht="20.100000000000001" customHeight="1">
      <c r="B41" s="125" t="s">
        <v>25</v>
      </c>
      <c r="C41" s="126" t="s">
        <v>120</v>
      </c>
      <c r="D41" s="115">
        <v>57.110355718024302</v>
      </c>
      <c r="E41" s="115">
        <v>44.38829291065521</v>
      </c>
      <c r="F41" s="116">
        <f t="shared" si="2"/>
        <v>-12.722062807369092</v>
      </c>
      <c r="G41" s="117">
        <f t="shared" si="3"/>
        <v>-22.276280102653871</v>
      </c>
    </row>
    <row r="42" spans="2:10" ht="20.100000000000001" customHeight="1">
      <c r="B42" s="125" t="s">
        <v>25</v>
      </c>
      <c r="C42" s="126" t="s">
        <v>121</v>
      </c>
      <c r="D42" s="115">
        <v>18.88921879590438</v>
      </c>
      <c r="E42" s="115">
        <v>18.88921879590438</v>
      </c>
      <c r="F42" s="116">
        <f t="shared" si="2"/>
        <v>0</v>
      </c>
      <c r="G42" s="117">
        <f t="shared" si="3"/>
        <v>0</v>
      </c>
    </row>
    <row r="43" spans="2:10" ht="20.100000000000001" customHeight="1" thickBot="1">
      <c r="B43" s="127" t="s">
        <v>25</v>
      </c>
      <c r="C43" s="128" t="s">
        <v>122</v>
      </c>
      <c r="D43" s="129">
        <v>15.087847335271405</v>
      </c>
      <c r="E43" s="129">
        <v>13.577653313962998</v>
      </c>
      <c r="F43" s="130">
        <f t="shared" si="2"/>
        <v>-1.5101940213084077</v>
      </c>
      <c r="G43" s="131">
        <f t="shared" si="3"/>
        <v>-10.009340549052169</v>
      </c>
    </row>
    <row r="44" spans="2:10" ht="15" customHeight="1">
      <c r="B44" s="73" t="s">
        <v>74</v>
      </c>
      <c r="C44" s="132"/>
      <c r="F44" s="132"/>
      <c r="G44" s="132"/>
      <c r="J44" s="133"/>
    </row>
    <row r="45" spans="2:10" ht="15" customHeight="1">
      <c r="B45" s="76" t="s">
        <v>123</v>
      </c>
      <c r="C45" s="74"/>
      <c r="D45" s="132"/>
      <c r="E45" s="132"/>
      <c r="F45" s="132"/>
      <c r="G45" s="132"/>
    </row>
    <row r="46" spans="2:10" ht="9.75" customHeight="1">
      <c r="B46" s="134"/>
      <c r="D46" s="132"/>
      <c r="E46" s="135"/>
      <c r="F46" s="132"/>
      <c r="G46" s="132"/>
    </row>
    <row r="47" spans="2:10" s="132" customFormat="1" ht="24" customHeight="1">
      <c r="B47" s="630"/>
      <c r="C47" s="630"/>
      <c r="D47" s="630"/>
      <c r="E47" s="630"/>
      <c r="F47" s="630"/>
      <c r="G47" s="630"/>
    </row>
    <row r="48" spans="2:10" ht="47.25" customHeight="1">
      <c r="B48" s="630" t="s">
        <v>80</v>
      </c>
      <c r="C48" s="630"/>
      <c r="D48" s="630"/>
      <c r="E48" s="630"/>
      <c r="F48" s="630"/>
      <c r="G48" s="630"/>
    </row>
    <row r="49" spans="2:11" ht="51" customHeight="1">
      <c r="I49" s="136"/>
    </row>
    <row r="50" spans="2:11" ht="18.75" customHeight="1">
      <c r="I50" s="136"/>
    </row>
    <row r="51" spans="2:11" ht="18.75" customHeight="1">
      <c r="I51" s="136"/>
    </row>
    <row r="52" spans="2:11" ht="13.5" customHeight="1">
      <c r="I52" s="136"/>
    </row>
    <row r="53" spans="2:11" ht="15" customHeight="1">
      <c r="B53" s="137"/>
      <c r="C53" s="138"/>
      <c r="D53" s="139"/>
      <c r="E53" s="139"/>
      <c r="F53" s="137"/>
      <c r="G53" s="137"/>
    </row>
    <row r="54" spans="2:11" ht="11.25" customHeight="1">
      <c r="B54" s="137"/>
      <c r="C54" s="138"/>
      <c r="D54" s="137"/>
      <c r="E54" s="137"/>
      <c r="F54" s="137"/>
      <c r="G54" s="137"/>
    </row>
    <row r="55" spans="2:11" ht="13.5" customHeight="1">
      <c r="B55" s="137"/>
      <c r="C55" s="137"/>
      <c r="D55" s="140"/>
      <c r="E55" s="140"/>
      <c r="F55" s="141"/>
      <c r="G55" s="141"/>
    </row>
    <row r="56" spans="2:11" ht="6" customHeight="1">
      <c r="B56" s="142"/>
      <c r="C56" s="143"/>
      <c r="D56" s="144"/>
      <c r="E56" s="144"/>
      <c r="F56" s="145"/>
      <c r="G56" s="144"/>
    </row>
    <row r="57" spans="2:11" ht="15" customHeight="1">
      <c r="B57" s="142"/>
      <c r="C57" s="143"/>
      <c r="D57" s="144"/>
      <c r="E57" s="144"/>
      <c r="F57" s="145"/>
      <c r="G57" s="144"/>
    </row>
    <row r="58" spans="2:11" ht="15" customHeight="1">
      <c r="B58" s="142"/>
      <c r="C58" s="143"/>
      <c r="D58" s="144"/>
      <c r="E58" s="144"/>
      <c r="F58" s="145"/>
      <c r="G58" s="144"/>
    </row>
    <row r="59" spans="2:11" ht="15" customHeight="1">
      <c r="B59" s="142"/>
      <c r="C59" s="143"/>
      <c r="D59" s="144"/>
      <c r="E59" s="144"/>
      <c r="F59" s="145"/>
      <c r="G59" s="146"/>
    </row>
    <row r="60" spans="2:11" ht="15" customHeight="1">
      <c r="B60" s="142"/>
      <c r="C60" s="147"/>
      <c r="D60" s="144"/>
      <c r="E60" s="144"/>
      <c r="F60" s="145"/>
      <c r="G60" s="146"/>
      <c r="I60" s="148"/>
    </row>
    <row r="61" spans="2:11" ht="15" customHeight="1">
      <c r="B61" s="142"/>
      <c r="C61" s="147"/>
      <c r="D61" s="144"/>
      <c r="E61" s="144"/>
      <c r="F61" s="145"/>
      <c r="G61" s="146"/>
      <c r="H61" s="148"/>
      <c r="I61" s="149"/>
    </row>
    <row r="62" spans="2:11" ht="15" customHeight="1">
      <c r="B62" s="150"/>
      <c r="C62" s="147"/>
      <c r="D62" s="144"/>
      <c r="E62" s="144"/>
      <c r="F62" s="145"/>
      <c r="G62" s="146"/>
      <c r="H62" s="148"/>
      <c r="I62" s="149"/>
      <c r="J62" s="118"/>
    </row>
    <row r="63" spans="2:11" ht="15" customHeight="1">
      <c r="B63" s="142"/>
      <c r="C63" s="147"/>
      <c r="D63" s="144"/>
      <c r="E63" s="144"/>
      <c r="F63" s="145"/>
      <c r="G63" s="144"/>
      <c r="H63" s="149"/>
      <c r="K63" s="98"/>
    </row>
    <row r="64" spans="2:11" ht="15" customHeight="1">
      <c r="B64" s="142"/>
      <c r="C64" s="147"/>
      <c r="D64" s="144"/>
      <c r="E64" s="144"/>
      <c r="F64" s="145"/>
      <c r="G64" s="144"/>
      <c r="H64" s="148"/>
    </row>
    <row r="65" spans="2:9" ht="15" customHeight="1">
      <c r="B65" s="142"/>
      <c r="C65" s="147"/>
      <c r="D65" s="144"/>
      <c r="E65" s="144"/>
      <c r="F65" s="145"/>
      <c r="H65" s="93"/>
      <c r="I65" s="149"/>
    </row>
    <row r="66" spans="2:9" ht="15" customHeight="1">
      <c r="B66" s="142"/>
      <c r="C66" s="151"/>
      <c r="D66" s="144"/>
      <c r="E66" s="144"/>
      <c r="F66" s="145"/>
      <c r="I66" s="149"/>
    </row>
    <row r="67" spans="2:9" ht="15" customHeight="1">
      <c r="B67" s="142"/>
      <c r="C67" s="152"/>
      <c r="D67" s="144"/>
      <c r="E67" s="144"/>
      <c r="F67" s="145"/>
    </row>
    <row r="68" spans="2:9" ht="15" customHeight="1">
      <c r="B68" s="142"/>
      <c r="C68" s="147"/>
      <c r="D68" s="153"/>
      <c r="E68" s="153"/>
      <c r="F68" s="145"/>
    </row>
    <row r="69" spans="2:9" ht="15" customHeight="1">
      <c r="B69" s="142"/>
      <c r="C69" s="154"/>
      <c r="D69" s="144"/>
      <c r="E69" s="144"/>
      <c r="F69" s="145"/>
      <c r="G69" s="98" t="s">
        <v>81</v>
      </c>
      <c r="H69" s="149"/>
    </row>
    <row r="70" spans="2:9" ht="15" customHeight="1">
      <c r="B70" s="155"/>
      <c r="C70" s="154"/>
      <c r="D70" s="156"/>
      <c r="E70" s="156"/>
      <c r="F70" s="145"/>
    </row>
    <row r="71" spans="2:9" ht="15" customHeight="1">
      <c r="B71" s="155"/>
      <c r="C71" s="154"/>
      <c r="D71" s="144"/>
      <c r="E71" s="144"/>
      <c r="F71" s="145"/>
    </row>
    <row r="72" spans="2:9" ht="15" customHeight="1">
      <c r="B72" s="155"/>
      <c r="C72" s="154"/>
      <c r="D72" s="631"/>
      <c r="E72" s="631"/>
      <c r="F72" s="631"/>
      <c r="G72" s="631"/>
    </row>
    <row r="73" spans="2:9" ht="12" customHeight="1">
      <c r="B73" s="154"/>
      <c r="C73" s="157"/>
      <c r="D73" s="157"/>
      <c r="E73" s="157"/>
      <c r="F73" s="157"/>
      <c r="G73" s="157"/>
    </row>
    <row r="74" spans="2:9" ht="15" customHeight="1">
      <c r="B74" s="158"/>
      <c r="C74" s="157"/>
      <c r="D74" s="157"/>
      <c r="E74" s="157"/>
      <c r="F74" s="157"/>
      <c r="G74" s="157"/>
    </row>
    <row r="75" spans="2:9" ht="13.5" customHeight="1">
      <c r="B75" s="158"/>
      <c r="C75" s="159"/>
      <c r="D75" s="159"/>
      <c r="E75" s="159"/>
      <c r="F75" s="159"/>
      <c r="G75" s="159"/>
      <c r="H75" s="93"/>
    </row>
    <row r="76" spans="2:9">
      <c r="B76" s="160"/>
    </row>
    <row r="77" spans="2:9" ht="11.25" customHeight="1">
      <c r="B77" s="161"/>
      <c r="C77" s="161"/>
      <c r="D77" s="161"/>
    </row>
  </sheetData>
  <mergeCells count="4">
    <mergeCell ref="B3:G3"/>
    <mergeCell ref="B47:G47"/>
    <mergeCell ref="B48:G48"/>
    <mergeCell ref="D72:G72"/>
  </mergeCells>
  <conditionalFormatting sqref="G56:G64 G26 G28:G32 G36:G43 G7:G11 G13:G24">
    <cfRule type="cellIs" dxfId="21" priority="13" stopIfTrue="1" operator="lessThan">
      <formula>0</formula>
    </cfRule>
    <cfRule type="cellIs" dxfId="20" priority="14" stopIfTrue="1" operator="greaterThanOrEqual">
      <formula>0</formula>
    </cfRule>
  </conditionalFormatting>
  <conditionalFormatting sqref="K63">
    <cfRule type="cellIs" dxfId="19" priority="11" stopIfTrue="1" operator="lessThan">
      <formula>0</formula>
    </cfRule>
    <cfRule type="cellIs" dxfId="18" priority="12" stopIfTrue="1" operator="greaterThanOrEqual">
      <formula>0</formula>
    </cfRule>
  </conditionalFormatting>
  <conditionalFormatting sqref="G25">
    <cfRule type="cellIs" dxfId="17" priority="9" stopIfTrue="1" operator="lessThan">
      <formula>0</formula>
    </cfRule>
    <cfRule type="cellIs" dxfId="16" priority="10" stopIfTrue="1" operator="greaterThanOrEqual">
      <formula>0</formula>
    </cfRule>
  </conditionalFormatting>
  <conditionalFormatting sqref="G27">
    <cfRule type="cellIs" dxfId="15" priority="7" stopIfTrue="1" operator="lessThan">
      <formula>0</formula>
    </cfRule>
    <cfRule type="cellIs" dxfId="14" priority="8" stopIfTrue="1" operator="greaterThanOrEqual">
      <formula>0</formula>
    </cfRule>
  </conditionalFormatting>
  <conditionalFormatting sqref="G12">
    <cfRule type="cellIs" dxfId="13" priority="5" stopIfTrue="1" operator="lessThan">
      <formula>0</formula>
    </cfRule>
    <cfRule type="cellIs" dxfId="12" priority="6" stopIfTrue="1" operator="greaterThanOrEqual">
      <formula>0</formula>
    </cfRule>
  </conditionalFormatting>
  <conditionalFormatting sqref="G33">
    <cfRule type="cellIs" dxfId="11" priority="3" stopIfTrue="1" operator="lessThan">
      <formula>0</formula>
    </cfRule>
    <cfRule type="cellIs" dxfId="10" priority="4" stopIfTrue="1" operator="greaterThanOrEqual">
      <formula>0</formula>
    </cfRule>
  </conditionalFormatting>
  <conditionalFormatting sqref="G34:G35">
    <cfRule type="cellIs" dxfId="9" priority="1" stopIfTrue="1" operator="lessThan">
      <formula>0</formula>
    </cfRule>
    <cfRule type="cellIs" dxfId="8" priority="2" stopIfTrue="1" operator="greaterThanOrEqual">
      <formula>0</formula>
    </cfRule>
  </conditionalFormatting>
  <printOptions horizontalCentered="1" verticalCentered="1"/>
  <pageMargins left="0.23622047244094491" right="0.23622047244094491" top="0.35433070866141736" bottom="0.35433070866141736" header="0.31496062992125984" footer="0.11811023622047245"/>
  <pageSetup paperSize="9" scale="64" orientation="portrait" r:id="rId1"/>
  <headerFooter scaleWithDoc="0" alignWithMargins="0">
    <oddHeader>&amp;R&amp;"Verdana,Normal"&amp;8 5</oddHeader>
    <oddFooter>&amp;R&amp;"Verdana,Cursiva"&amp;8SG. Análisis, Coordinación y Estadística</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L69"/>
  <sheetViews>
    <sheetView showGridLines="0" zoomScale="85" zoomScaleNormal="85" zoomScaleSheetLayoutView="90" zoomScalePageLayoutView="75" workbookViewId="0">
      <selection activeCell="H53" sqref="H53"/>
    </sheetView>
  </sheetViews>
  <sheetFormatPr baseColWidth="10" defaultColWidth="11.5703125" defaultRowHeight="10.5"/>
  <cols>
    <col min="1" max="1" width="1.85546875" style="106" customWidth="1"/>
    <col min="2" max="2" width="5.28515625" style="106" customWidth="1"/>
    <col min="3" max="3" width="69.7109375" style="106" customWidth="1"/>
    <col min="4" max="4" width="17.42578125" style="106" customWidth="1"/>
    <col min="5" max="5" width="18.140625" style="106" customWidth="1"/>
    <col min="6" max="6" width="18" style="106" customWidth="1"/>
    <col min="7" max="7" width="20.28515625" style="106" customWidth="1"/>
    <col min="8" max="8" width="10.5703125" style="106" customWidth="1"/>
    <col min="9" max="16384" width="11.5703125" style="106"/>
  </cols>
  <sheetData>
    <row r="1" spans="1:8" ht="10.5" customHeight="1">
      <c r="G1" s="2"/>
    </row>
    <row r="2" spans="1:8" ht="15.6" customHeight="1">
      <c r="B2" s="624" t="s">
        <v>124</v>
      </c>
      <c r="C2" s="624"/>
      <c r="D2" s="624"/>
      <c r="E2" s="624"/>
      <c r="F2" s="624"/>
      <c r="G2" s="624"/>
    </row>
    <row r="3" spans="1:8" ht="15.6" customHeight="1" thickBot="1">
      <c r="B3" s="4"/>
      <c r="C3" s="4"/>
      <c r="D3" s="4"/>
      <c r="E3" s="4"/>
      <c r="F3" s="4"/>
      <c r="G3" s="4"/>
    </row>
    <row r="4" spans="1:8" ht="16.5" customHeight="1" thickBot="1">
      <c r="A4" s="162"/>
      <c r="B4" s="625" t="s">
        <v>125</v>
      </c>
      <c r="C4" s="626"/>
      <c r="D4" s="626"/>
      <c r="E4" s="626"/>
      <c r="F4" s="626"/>
      <c r="G4" s="627"/>
    </row>
    <row r="5" spans="1:8" ht="15.75" customHeight="1">
      <c r="B5" s="163"/>
      <c r="C5" s="6" t="s">
        <v>126</v>
      </c>
      <c r="D5" s="7"/>
      <c r="E5" s="7"/>
      <c r="F5" s="8" t="s">
        <v>4</v>
      </c>
      <c r="G5" s="9" t="s">
        <v>4</v>
      </c>
    </row>
    <row r="6" spans="1:8" ht="14.25">
      <c r="B6" s="164"/>
      <c r="C6" s="11" t="s">
        <v>5</v>
      </c>
      <c r="D6" s="12" t="s">
        <v>6</v>
      </c>
      <c r="E6" s="12" t="s">
        <v>7</v>
      </c>
      <c r="F6" s="13" t="s">
        <v>8</v>
      </c>
      <c r="G6" s="14" t="s">
        <v>8</v>
      </c>
    </row>
    <row r="7" spans="1:8" ht="15" thickBot="1">
      <c r="B7" s="165"/>
      <c r="C7" s="16"/>
      <c r="D7" s="17" t="s">
        <v>9</v>
      </c>
      <c r="E7" s="17" t="s">
        <v>10</v>
      </c>
      <c r="F7" s="18" t="s">
        <v>11</v>
      </c>
      <c r="G7" s="19" t="s">
        <v>12</v>
      </c>
    </row>
    <row r="8" spans="1:8" ht="20.100000000000001" customHeight="1" thickBot="1">
      <c r="B8" s="166"/>
      <c r="C8" s="167" t="s">
        <v>127</v>
      </c>
      <c r="D8" s="168"/>
      <c r="E8" s="168"/>
      <c r="F8" s="169"/>
      <c r="G8" s="170"/>
    </row>
    <row r="9" spans="1:8" ht="20.100000000000001" customHeight="1">
      <c r="B9" s="171" t="s">
        <v>14</v>
      </c>
      <c r="C9" s="172" t="s">
        <v>128</v>
      </c>
      <c r="D9" s="173">
        <v>352.84</v>
      </c>
      <c r="E9" s="173">
        <v>352.94</v>
      </c>
      <c r="F9" s="174">
        <f>E9-D9</f>
        <v>0.10000000000002274</v>
      </c>
      <c r="G9" s="175">
        <f>(E9*100/D9)-100</f>
        <v>2.8341457884607735E-2</v>
      </c>
    </row>
    <row r="10" spans="1:8" ht="20.100000000000001" customHeight="1">
      <c r="B10" s="176" t="s">
        <v>14</v>
      </c>
      <c r="C10" s="31" t="s">
        <v>129</v>
      </c>
      <c r="D10" s="32">
        <v>336.73</v>
      </c>
      <c r="E10" s="32">
        <v>336.08</v>
      </c>
      <c r="F10" s="28">
        <f t="shared" ref="F10:F12" si="0">E10-D10</f>
        <v>-0.65000000000003411</v>
      </c>
      <c r="G10" s="33">
        <f t="shared" ref="G10:G11" si="1">(E10*100/D10)-100</f>
        <v>-0.19303299379325267</v>
      </c>
      <c r="H10" s="177"/>
    </row>
    <row r="11" spans="1:8" ht="20.100000000000001" customHeight="1">
      <c r="B11" s="176" t="s">
        <v>14</v>
      </c>
      <c r="C11" s="31" t="s">
        <v>130</v>
      </c>
      <c r="D11" s="32">
        <v>364.83</v>
      </c>
      <c r="E11" s="32">
        <v>365.41</v>
      </c>
      <c r="F11" s="28">
        <f t="shared" si="0"/>
        <v>0.58000000000004093</v>
      </c>
      <c r="G11" s="33">
        <f t="shared" si="1"/>
        <v>0.15897815420881045</v>
      </c>
      <c r="H11" s="177"/>
    </row>
    <row r="12" spans="1:8" ht="20.100000000000001" customHeight="1" thickBot="1">
      <c r="B12" s="176" t="s">
        <v>14</v>
      </c>
      <c r="C12" s="31" t="s">
        <v>131</v>
      </c>
      <c r="D12" s="32">
        <v>180.04</v>
      </c>
      <c r="E12" s="32">
        <v>180.06</v>
      </c>
      <c r="F12" s="28">
        <f t="shared" si="0"/>
        <v>2.0000000000010232E-2</v>
      </c>
      <c r="G12" s="41">
        <f>(E12*100/D12)-100</f>
        <v>1.1108642523893764E-2</v>
      </c>
    </row>
    <row r="13" spans="1:8" ht="20.100000000000001" customHeight="1" thickBot="1">
      <c r="B13" s="178"/>
      <c r="C13" s="179" t="s">
        <v>132</v>
      </c>
      <c r="D13" s="180"/>
      <c r="E13" s="180"/>
      <c r="F13" s="181"/>
      <c r="G13" s="182"/>
    </row>
    <row r="14" spans="1:8" ht="20.100000000000001" customHeight="1">
      <c r="B14" s="176" t="s">
        <v>14</v>
      </c>
      <c r="C14" s="53" t="s">
        <v>133</v>
      </c>
      <c r="D14" s="32">
        <v>631.79</v>
      </c>
      <c r="E14" s="32">
        <v>631.86</v>
      </c>
      <c r="F14" s="28">
        <f t="shared" ref="F14:F17" si="2">E14-D14</f>
        <v>7.0000000000050022E-2</v>
      </c>
      <c r="G14" s="41">
        <f>(E14*100/D14)-100</f>
        <v>1.1079630890023395E-2</v>
      </c>
    </row>
    <row r="15" spans="1:8" ht="20.100000000000001" customHeight="1">
      <c r="B15" s="176" t="s">
        <v>14</v>
      </c>
      <c r="C15" s="53" t="s">
        <v>134</v>
      </c>
      <c r="D15" s="32">
        <v>604.33000000000004</v>
      </c>
      <c r="E15" s="32">
        <v>604.34</v>
      </c>
      <c r="F15" s="28">
        <f t="shared" si="2"/>
        <v>9.9999999999909051E-3</v>
      </c>
      <c r="G15" s="41">
        <f>(E15*100/D15)-100</f>
        <v>1.6547250674250336E-3</v>
      </c>
    </row>
    <row r="16" spans="1:8" ht="20.100000000000001" customHeight="1">
      <c r="B16" s="176" t="s">
        <v>14</v>
      </c>
      <c r="C16" s="53" t="s">
        <v>135</v>
      </c>
      <c r="D16" s="32">
        <v>616.92999999999995</v>
      </c>
      <c r="E16" s="32">
        <v>616.94000000000005</v>
      </c>
      <c r="F16" s="28">
        <f t="shared" si="2"/>
        <v>1.0000000000104592E-2</v>
      </c>
      <c r="G16" s="41">
        <f>(E16*100/D16)-100</f>
        <v>1.6209294409605945E-3</v>
      </c>
    </row>
    <row r="17" spans="2:12" ht="20.100000000000001" customHeight="1" thickBot="1">
      <c r="B17" s="176" t="s">
        <v>14</v>
      </c>
      <c r="C17" s="53" t="s">
        <v>136</v>
      </c>
      <c r="D17" s="32">
        <v>591.74</v>
      </c>
      <c r="E17" s="32">
        <v>591.74</v>
      </c>
      <c r="F17" s="28">
        <f t="shared" si="2"/>
        <v>0</v>
      </c>
      <c r="G17" s="41">
        <f>(E17*100/D17)-100</f>
        <v>0</v>
      </c>
      <c r="H17" s="183"/>
    </row>
    <row r="18" spans="2:12" ht="20.100000000000001" customHeight="1" thickBot="1">
      <c r="B18" s="178"/>
      <c r="C18" s="184" t="s">
        <v>137</v>
      </c>
      <c r="D18" s="180"/>
      <c r="E18" s="180"/>
      <c r="F18" s="181"/>
      <c r="G18" s="182"/>
    </row>
    <row r="19" spans="2:12" ht="20.100000000000001" customHeight="1">
      <c r="B19" s="185" t="s">
        <v>14</v>
      </c>
      <c r="C19" s="53" t="s">
        <v>138</v>
      </c>
      <c r="D19" s="32">
        <v>159.44999999999999</v>
      </c>
      <c r="E19" s="32">
        <v>154.49</v>
      </c>
      <c r="F19" s="28">
        <f t="shared" ref="F19:F23" si="3">E19-D19</f>
        <v>-4.9599999999999795</v>
      </c>
      <c r="G19" s="41">
        <f>(E19*100/D19)-100</f>
        <v>-3.1106930072122907</v>
      </c>
    </row>
    <row r="20" spans="2:12" ht="20.100000000000001" customHeight="1">
      <c r="B20" s="176" t="s">
        <v>14</v>
      </c>
      <c r="C20" s="53" t="s">
        <v>139</v>
      </c>
      <c r="D20" s="32">
        <v>151.86000000000001</v>
      </c>
      <c r="E20" s="32">
        <v>148.06</v>
      </c>
      <c r="F20" s="186">
        <f t="shared" si="3"/>
        <v>-3.8000000000000114</v>
      </c>
      <c r="G20" s="33">
        <f>(E20*100/D20)-100</f>
        <v>-2.5023047543790398</v>
      </c>
    </row>
    <row r="21" spans="2:12" ht="20.100000000000001" customHeight="1">
      <c r="B21" s="176" t="s">
        <v>14</v>
      </c>
      <c r="C21" s="53" t="s">
        <v>140</v>
      </c>
      <c r="D21" s="32">
        <v>152.69999999999999</v>
      </c>
      <c r="E21" s="32">
        <v>148.88</v>
      </c>
      <c r="F21" s="28">
        <f t="shared" si="3"/>
        <v>-3.8199999999999932</v>
      </c>
      <c r="G21" s="33">
        <f>(E21*100/D21)-100</f>
        <v>-2.5016371971185265</v>
      </c>
      <c r="L21" s="187"/>
    </row>
    <row r="22" spans="2:12" ht="20.100000000000001" customHeight="1">
      <c r="B22" s="176" t="s">
        <v>14</v>
      </c>
      <c r="C22" s="53" t="s">
        <v>141</v>
      </c>
      <c r="D22" s="32">
        <v>149.47999999999999</v>
      </c>
      <c r="E22" s="32">
        <v>144.66999999999999</v>
      </c>
      <c r="F22" s="28">
        <f t="shared" si="3"/>
        <v>-4.8100000000000023</v>
      </c>
      <c r="G22" s="33">
        <f>(E22*100/D22)-100</f>
        <v>-3.2178217821782198</v>
      </c>
      <c r="H22" s="183"/>
    </row>
    <row r="23" spans="2:12" ht="20.100000000000001" customHeight="1" thickBot="1">
      <c r="B23" s="176" t="s">
        <v>14</v>
      </c>
      <c r="C23" s="188" t="s">
        <v>142</v>
      </c>
      <c r="D23" s="32">
        <v>31.81</v>
      </c>
      <c r="E23" s="32">
        <v>33.04</v>
      </c>
      <c r="F23" s="186">
        <f t="shared" si="3"/>
        <v>1.2300000000000004</v>
      </c>
      <c r="G23" s="33">
        <f>(E23*100/D23)-100</f>
        <v>3.8667085822068543</v>
      </c>
    </row>
    <row r="24" spans="2:12" ht="20.100000000000001" customHeight="1" thickBot="1">
      <c r="B24" s="178"/>
      <c r="C24" s="184" t="s">
        <v>143</v>
      </c>
      <c r="D24" s="180"/>
      <c r="E24" s="180"/>
      <c r="F24" s="181"/>
      <c r="G24" s="189"/>
    </row>
    <row r="25" spans="2:12" ht="20.100000000000001" customHeight="1">
      <c r="B25" s="190" t="s">
        <v>144</v>
      </c>
      <c r="C25" s="114" t="s">
        <v>145</v>
      </c>
      <c r="D25" s="115">
        <v>142.30000000000001</v>
      </c>
      <c r="E25" s="115">
        <v>134.80000000000001</v>
      </c>
      <c r="F25" s="116">
        <f t="shared" ref="F25:F27" si="4">E25-D25</f>
        <v>-7.5</v>
      </c>
      <c r="G25" s="117">
        <f>(E25*100/D25)-100</f>
        <v>-5.2705551651440601</v>
      </c>
    </row>
    <row r="26" spans="2:12" ht="20.100000000000001" customHeight="1">
      <c r="B26" s="190" t="s">
        <v>144</v>
      </c>
      <c r="C26" s="114" t="s">
        <v>146</v>
      </c>
      <c r="D26" s="115">
        <v>131.19999999999999</v>
      </c>
      <c r="E26" s="115">
        <v>125.47</v>
      </c>
      <c r="F26" s="116">
        <f t="shared" si="4"/>
        <v>-5.7299999999999898</v>
      </c>
      <c r="G26" s="117">
        <f>(E26*100/D26)-100</f>
        <v>-4.3673780487804805</v>
      </c>
    </row>
    <row r="27" spans="2:12" ht="20.100000000000001" customHeight="1" thickBot="1">
      <c r="B27" s="190" t="s">
        <v>144</v>
      </c>
      <c r="C27" s="114" t="s">
        <v>147</v>
      </c>
      <c r="D27" s="115">
        <v>143.13</v>
      </c>
      <c r="E27" s="115">
        <v>135.5</v>
      </c>
      <c r="F27" s="116">
        <f t="shared" si="4"/>
        <v>-7.6299999999999955</v>
      </c>
      <c r="G27" s="117">
        <f>(E27*100/D27)-100</f>
        <v>-5.3308181373576389</v>
      </c>
    </row>
    <row r="28" spans="2:12" ht="20.100000000000001" customHeight="1" thickBot="1">
      <c r="B28" s="178"/>
      <c r="C28" s="191" t="s">
        <v>148</v>
      </c>
      <c r="D28" s="180"/>
      <c r="E28" s="180"/>
      <c r="F28" s="181"/>
      <c r="G28" s="189"/>
    </row>
    <row r="29" spans="2:12" ht="20.100000000000001" customHeight="1">
      <c r="B29" s="190" t="s">
        <v>50</v>
      </c>
      <c r="C29" s="114" t="s">
        <v>149</v>
      </c>
      <c r="D29" s="115">
        <v>89.89</v>
      </c>
      <c r="E29" s="115">
        <v>87.43</v>
      </c>
      <c r="F29" s="116">
        <f t="shared" ref="F29:F31" si="5">E29-D29</f>
        <v>-2.4599999999999937</v>
      </c>
      <c r="G29" s="117">
        <f>(E29*100/D29)-100</f>
        <v>-2.7366781621982454</v>
      </c>
    </row>
    <row r="30" spans="2:12" ht="20.100000000000001" customHeight="1">
      <c r="B30" s="190" t="s">
        <v>50</v>
      </c>
      <c r="C30" s="192" t="s">
        <v>150</v>
      </c>
      <c r="D30" s="193">
        <v>0.73</v>
      </c>
      <c r="E30" s="193">
        <v>0.7</v>
      </c>
      <c r="F30" s="116">
        <f t="shared" si="5"/>
        <v>-3.0000000000000027E-2</v>
      </c>
      <c r="G30" s="117">
        <f>(E30*100/D30)-100</f>
        <v>-4.1095890410958873</v>
      </c>
    </row>
    <row r="31" spans="2:12" ht="20.100000000000001" customHeight="1" thickBot="1">
      <c r="B31" s="190" t="s">
        <v>50</v>
      </c>
      <c r="C31" s="194" t="s">
        <v>151</v>
      </c>
      <c r="D31" s="195">
        <v>0.63</v>
      </c>
      <c r="E31" s="195">
        <v>0.62</v>
      </c>
      <c r="F31" s="116">
        <f t="shared" si="5"/>
        <v>-1.0000000000000009E-2</v>
      </c>
      <c r="G31" s="117">
        <f>(E31*100/D31)-100</f>
        <v>-1.5873015873015817</v>
      </c>
    </row>
    <row r="32" spans="2:12" ht="20.100000000000001" customHeight="1" thickBot="1">
      <c r="B32" s="178"/>
      <c r="C32" s="184" t="s">
        <v>152</v>
      </c>
      <c r="D32" s="180"/>
      <c r="E32" s="180"/>
      <c r="F32" s="181"/>
      <c r="G32" s="189"/>
    </row>
    <row r="33" spans="2:7" ht="20.100000000000001" customHeight="1" thickBot="1">
      <c r="B33" s="196" t="s">
        <v>25</v>
      </c>
      <c r="C33" s="194" t="s">
        <v>153</v>
      </c>
      <c r="D33" s="115">
        <v>228.89</v>
      </c>
      <c r="E33" s="115">
        <v>229.41</v>
      </c>
      <c r="F33" s="116">
        <f>E33-D33</f>
        <v>0.52000000000001023</v>
      </c>
      <c r="G33" s="117">
        <f>(E33*100/D33)-100</f>
        <v>0.22718336318756371</v>
      </c>
    </row>
    <row r="34" spans="2:7" ht="20.100000000000001" customHeight="1" thickBot="1">
      <c r="B34" s="197"/>
      <c r="C34" s="184" t="s">
        <v>154</v>
      </c>
      <c r="D34" s="180"/>
      <c r="E34" s="180"/>
      <c r="F34" s="181"/>
      <c r="G34" s="189"/>
    </row>
    <row r="35" spans="2:7" ht="20.100000000000001" customHeight="1">
      <c r="B35" s="198" t="s">
        <v>64</v>
      </c>
      <c r="C35" s="199" t="s">
        <v>155</v>
      </c>
      <c r="D35" s="200">
        <v>74.650000000000006</v>
      </c>
      <c r="E35" s="200">
        <v>72.989999999999995</v>
      </c>
      <c r="F35" s="51">
        <f>E35-D35</f>
        <v>-1.6600000000000108</v>
      </c>
      <c r="G35" s="201">
        <f>(E35*100/D35)-100</f>
        <v>-2.2237106496986172</v>
      </c>
    </row>
    <row r="36" spans="2:7" ht="20.100000000000001" customHeight="1" thickBot="1">
      <c r="B36" s="202" t="s">
        <v>64</v>
      </c>
      <c r="C36" s="203" t="s">
        <v>156</v>
      </c>
      <c r="D36" s="204">
        <v>349.02</v>
      </c>
      <c r="E36" s="204">
        <v>342.18</v>
      </c>
      <c r="F36" s="205">
        <f>E36-D36</f>
        <v>-6.839999999999975</v>
      </c>
      <c r="G36" s="206">
        <f>(E36*100/D36)-100</f>
        <v>-1.9597730789066503</v>
      </c>
    </row>
    <row r="37" spans="2:7" ht="20.100000000000001" customHeight="1" thickBot="1">
      <c r="B37" s="207" t="s">
        <v>60</v>
      </c>
      <c r="C37" s="208" t="s">
        <v>157</v>
      </c>
      <c r="D37" s="632" t="s">
        <v>158</v>
      </c>
      <c r="E37" s="633"/>
      <c r="F37" s="633"/>
      <c r="G37" s="634"/>
    </row>
    <row r="38" spans="2:7" ht="20.100000000000001" customHeight="1" thickBot="1">
      <c r="B38" s="197"/>
      <c r="C38" s="184" t="s">
        <v>159</v>
      </c>
      <c r="D38" s="180"/>
      <c r="E38" s="180"/>
      <c r="F38" s="181"/>
      <c r="G38" s="189"/>
    </row>
    <row r="39" spans="2:7" ht="20.100000000000001" customHeight="1" thickBot="1">
      <c r="B39" s="207" t="s">
        <v>34</v>
      </c>
      <c r="C39" s="208" t="s">
        <v>160</v>
      </c>
      <c r="D39" s="632" t="s">
        <v>161</v>
      </c>
      <c r="E39" s="633"/>
      <c r="F39" s="633"/>
      <c r="G39" s="634"/>
    </row>
    <row r="40" spans="2:7" ht="14.25">
      <c r="B40" s="73" t="s">
        <v>74</v>
      </c>
      <c r="C40" s="74"/>
      <c r="D40" s="74"/>
      <c r="E40" s="74"/>
      <c r="F40" s="74"/>
      <c r="G40" s="162"/>
    </row>
    <row r="41" spans="2:7" ht="14.25">
      <c r="B41" s="76" t="s">
        <v>162</v>
      </c>
      <c r="C41" s="74"/>
      <c r="D41" s="74"/>
      <c r="E41" s="74"/>
      <c r="F41" s="74"/>
      <c r="G41" s="162"/>
    </row>
    <row r="42" spans="2:7" ht="12" customHeight="1">
      <c r="B42" s="76" t="s">
        <v>163</v>
      </c>
      <c r="C42" s="74"/>
      <c r="D42" s="74"/>
      <c r="E42" s="74"/>
      <c r="F42" s="74"/>
      <c r="G42" s="162"/>
    </row>
    <row r="43" spans="2:7" ht="19.899999999999999" customHeight="1">
      <c r="B43" s="76"/>
      <c r="C43" s="74"/>
      <c r="D43" s="74"/>
      <c r="E43" s="74"/>
      <c r="F43" s="74"/>
      <c r="G43" s="162"/>
    </row>
    <row r="44" spans="2:7" ht="17.45" customHeight="1">
      <c r="B44" s="628" t="s">
        <v>80</v>
      </c>
      <c r="C44" s="628"/>
      <c r="D44" s="628"/>
      <c r="E44" s="628"/>
      <c r="F44" s="628"/>
      <c r="G44" s="628"/>
    </row>
    <row r="45" spans="2:7" ht="15" customHeight="1"/>
    <row r="46" spans="2:7" ht="15" customHeight="1"/>
    <row r="47" spans="2:7" ht="15" customHeight="1"/>
    <row r="48" spans="2:7" ht="15" customHeight="1"/>
    <row r="49" spans="2:9" ht="71.25" customHeight="1">
      <c r="H49" s="209"/>
    </row>
    <row r="50" spans="2:9" ht="39" customHeight="1">
      <c r="H50" s="209"/>
    </row>
    <row r="51" spans="2:9" ht="18.75" customHeight="1">
      <c r="H51" s="209"/>
    </row>
    <row r="52" spans="2:9" ht="18.75" customHeight="1">
      <c r="H52" s="209"/>
    </row>
    <row r="53" spans="2:9" ht="13.5" customHeight="1">
      <c r="H53" s="209"/>
    </row>
    <row r="54" spans="2:9" ht="15" customHeight="1">
      <c r="B54" s="210"/>
      <c r="C54" s="210"/>
      <c r="D54" s="211"/>
      <c r="E54" s="211"/>
      <c r="F54" s="210"/>
      <c r="G54" s="210"/>
    </row>
    <row r="55" spans="2:9" ht="11.25" customHeight="1">
      <c r="B55" s="210"/>
      <c r="C55" s="210"/>
      <c r="D55" s="210"/>
      <c r="E55" s="210"/>
      <c r="F55" s="210"/>
    </row>
    <row r="56" spans="2:9" ht="13.5" customHeight="1">
      <c r="B56" s="210"/>
      <c r="C56" s="210"/>
      <c r="D56" s="212"/>
      <c r="E56" s="212"/>
      <c r="F56" s="213"/>
      <c r="G56" s="213"/>
      <c r="I56" s="214"/>
    </row>
    <row r="57" spans="2:9" ht="15" customHeight="1">
      <c r="B57" s="215"/>
      <c r="C57" s="216"/>
      <c r="D57" s="217"/>
      <c r="E57" s="217"/>
      <c r="F57" s="218"/>
      <c r="G57" s="217"/>
      <c r="I57" s="214"/>
    </row>
    <row r="58" spans="2:9" ht="15" customHeight="1">
      <c r="B58" s="215"/>
      <c r="C58" s="216"/>
      <c r="D58" s="217"/>
      <c r="E58" s="217"/>
      <c r="F58" s="218"/>
      <c r="G58" s="217"/>
      <c r="I58" s="214"/>
    </row>
    <row r="59" spans="2:9" ht="15" customHeight="1">
      <c r="B59" s="215"/>
      <c r="C59" s="216"/>
      <c r="D59" s="217"/>
      <c r="E59" s="217"/>
      <c r="F59" s="218"/>
      <c r="G59" s="217"/>
      <c r="I59" s="214"/>
    </row>
    <row r="60" spans="2:9" ht="15" customHeight="1">
      <c r="B60" s="215"/>
      <c r="C60" s="216"/>
      <c r="D60" s="217"/>
      <c r="E60" s="217"/>
      <c r="F60" s="218"/>
    </row>
    <row r="69" spans="7:7">
      <c r="G69" s="98"/>
    </row>
  </sheetData>
  <mergeCells count="5">
    <mergeCell ref="B2:G2"/>
    <mergeCell ref="B4:G4"/>
    <mergeCell ref="D37:G37"/>
    <mergeCell ref="D39:G39"/>
    <mergeCell ref="B44:G44"/>
  </mergeCells>
  <conditionalFormatting sqref="G57:G59 G9:G14 G38 G17:G35">
    <cfRule type="cellIs" dxfId="7" priority="7" stopIfTrue="1" operator="lessThan">
      <formula>0</formula>
    </cfRule>
    <cfRule type="cellIs" dxfId="6" priority="8" stopIfTrue="1" operator="greaterThanOrEqual">
      <formula>0</formula>
    </cfRule>
  </conditionalFormatting>
  <conditionalFormatting sqref="G15">
    <cfRule type="cellIs" dxfId="5" priority="5" stopIfTrue="1" operator="lessThan">
      <formula>0</formula>
    </cfRule>
    <cfRule type="cellIs" dxfId="4" priority="6" stopIfTrue="1" operator="greaterThanOrEqual">
      <formula>0</formula>
    </cfRule>
  </conditionalFormatting>
  <conditionalFormatting sqref="G16">
    <cfRule type="cellIs" dxfId="3" priority="3" stopIfTrue="1" operator="lessThan">
      <formula>0</formula>
    </cfRule>
    <cfRule type="cellIs" dxfId="2" priority="4" stopIfTrue="1" operator="greaterThanOrEqual">
      <formula>0</formula>
    </cfRule>
  </conditionalFormatting>
  <conditionalFormatting sqref="G36">
    <cfRule type="cellIs" dxfId="1" priority="1" stopIfTrue="1" operator="lessThan">
      <formula>0</formula>
    </cfRule>
    <cfRule type="cellIs" dxfId="0" priority="2" stopIfTrue="1" operator="greaterThanOrEqual">
      <formula>0</formula>
    </cfRule>
  </conditionalFormatting>
  <printOptions horizontalCentered="1" verticalCentered="1"/>
  <pageMargins left="0.23622047244094491" right="0.23622047244094491" top="0.35433070866141736" bottom="0.35433070866141736" header="0.31496062992125984" footer="0.11811023622047245"/>
  <pageSetup paperSize="9" scale="65" fitToHeight="0" orientation="portrait" r:id="rId1"/>
  <headerFooter scaleWithDoc="0" alignWithMargins="0">
    <oddHeader>&amp;R&amp;"Verdana,Normal"&amp;8 7</oddHeader>
    <oddFooter>&amp;R&amp;"Verdana,Cursiva"&amp;8SG. Análisis, Coordinación y Estadística</oddFooter>
  </headerFooter>
  <drawing r:id="rId2"/>
  <legacyDrawing r:id="rId3"/>
  <oleObjects>
    <mc:AlternateContent xmlns:mc="http://schemas.openxmlformats.org/markup-compatibility/2006">
      <mc:Choice Requires="x14">
        <oleObject progId="Word.Document.8" shapeId="6145" r:id="rId4">
          <objectPr defaultSize="0" autoPict="0" r:id="rId5">
            <anchor moveWithCells="1">
              <from>
                <xdr:col>1</xdr:col>
                <xdr:colOff>104775</xdr:colOff>
                <xdr:row>44</xdr:row>
                <xdr:rowOff>171450</xdr:rowOff>
              </from>
              <to>
                <xdr:col>6</xdr:col>
                <xdr:colOff>1257300</xdr:colOff>
                <xdr:row>68</xdr:row>
                <xdr:rowOff>57150</xdr:rowOff>
              </to>
            </anchor>
          </objectPr>
        </oleObject>
      </mc:Choice>
      <mc:Fallback>
        <oleObject progId="Word.Document.8" shapeId="6145"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G38"/>
  <sheetViews>
    <sheetView showGridLines="0" zoomScaleNormal="100" zoomScaleSheetLayoutView="90" workbookViewId="0">
      <selection activeCell="H18" sqref="H18"/>
    </sheetView>
  </sheetViews>
  <sheetFormatPr baseColWidth="10" defaultColWidth="8.85546875" defaultRowHeight="11.25"/>
  <cols>
    <col min="1" max="1" width="2.7109375" style="219" customWidth="1"/>
    <col min="2" max="2" width="26.140625" style="219" customWidth="1"/>
    <col min="3" max="3" width="27.140625" style="219" customWidth="1"/>
    <col min="4" max="4" width="16.5703125" style="219" customWidth="1"/>
    <col min="5" max="5" width="15" style="219" customWidth="1"/>
    <col min="6" max="6" width="13.5703125" style="219" customWidth="1"/>
    <col min="7" max="7" width="6.140625" style="219" customWidth="1"/>
    <col min="8" max="16384" width="8.85546875" style="219"/>
  </cols>
  <sheetData>
    <row r="1" spans="2:7" ht="54.75" customHeight="1">
      <c r="G1" s="220"/>
    </row>
    <row r="2" spans="2:7" ht="36.75" customHeight="1">
      <c r="B2" s="637" t="s">
        <v>164</v>
      </c>
      <c r="C2" s="637"/>
      <c r="D2" s="637"/>
      <c r="E2" s="637"/>
      <c r="F2" s="637"/>
    </row>
    <row r="3" spans="2:7" ht="14.25" customHeight="1">
      <c r="B3" s="221"/>
      <c r="C3" s="221"/>
      <c r="D3" s="221"/>
      <c r="E3" s="221"/>
      <c r="F3" s="221"/>
    </row>
    <row r="4" spans="2:7" ht="19.899999999999999" customHeight="1">
      <c r="B4" s="624" t="s">
        <v>165</v>
      </c>
      <c r="C4" s="624"/>
      <c r="D4" s="624"/>
      <c r="E4" s="624"/>
      <c r="F4" s="624"/>
    </row>
    <row r="5" spans="2:7" ht="15.75" customHeight="1" thickBot="1">
      <c r="B5" s="4"/>
      <c r="C5" s="4"/>
      <c r="D5" s="4"/>
      <c r="E5" s="4"/>
      <c r="F5" s="4"/>
    </row>
    <row r="6" spans="2:7" ht="19.899999999999999" customHeight="1" thickBot="1">
      <c r="B6" s="625" t="s">
        <v>166</v>
      </c>
      <c r="C6" s="626"/>
      <c r="D6" s="626"/>
      <c r="E6" s="626"/>
      <c r="F6" s="627"/>
    </row>
    <row r="7" spans="2:7" ht="12" customHeight="1">
      <c r="B7" s="638" t="s">
        <v>167</v>
      </c>
      <c r="C7" s="638"/>
      <c r="D7" s="638"/>
      <c r="E7" s="638"/>
      <c r="F7" s="638"/>
      <c r="G7" s="222"/>
    </row>
    <row r="8" spans="2:7" ht="19.899999999999999" customHeight="1">
      <c r="B8" s="639" t="s">
        <v>168</v>
      </c>
      <c r="C8" s="639"/>
      <c r="D8" s="639"/>
      <c r="E8" s="639"/>
      <c r="F8" s="639"/>
      <c r="G8" s="222"/>
    </row>
    <row r="9" spans="2:7" ht="11.25" customHeight="1">
      <c r="B9" s="635" t="s">
        <v>169</v>
      </c>
      <c r="C9" s="635"/>
      <c r="D9" s="635"/>
      <c r="E9" s="635"/>
      <c r="F9" s="635"/>
    </row>
    <row r="10" spans="2:7" ht="11.25" customHeight="1" thickBot="1">
      <c r="B10" s="636"/>
      <c r="C10" s="636"/>
      <c r="D10" s="636"/>
      <c r="E10" s="636"/>
      <c r="F10" s="636"/>
    </row>
    <row r="11" spans="2:7" ht="39" customHeight="1" thickBot="1">
      <c r="B11" s="223" t="s">
        <v>170</v>
      </c>
      <c r="C11" s="224" t="s">
        <v>171</v>
      </c>
      <c r="D11" s="224" t="s">
        <v>172</v>
      </c>
      <c r="E11" s="224" t="s">
        <v>173</v>
      </c>
      <c r="F11" s="224" t="s">
        <v>174</v>
      </c>
    </row>
    <row r="12" spans="2:7" ht="15" customHeight="1">
      <c r="B12" s="225" t="s">
        <v>175</v>
      </c>
      <c r="C12" s="226" t="s">
        <v>176</v>
      </c>
      <c r="D12" s="227">
        <v>204</v>
      </c>
      <c r="E12" s="227">
        <v>205</v>
      </c>
      <c r="F12" s="228">
        <v>1</v>
      </c>
    </row>
    <row r="13" spans="2:7" ht="15" customHeight="1">
      <c r="B13" s="229"/>
      <c r="C13" s="226" t="s">
        <v>177</v>
      </c>
      <c r="D13" s="227">
        <v>194</v>
      </c>
      <c r="E13" s="227">
        <v>194</v>
      </c>
      <c r="F13" s="228">
        <v>0</v>
      </c>
    </row>
    <row r="14" spans="2:7" ht="15" customHeight="1">
      <c r="B14" s="229"/>
      <c r="C14" s="226" t="s">
        <v>178</v>
      </c>
      <c r="D14" s="227">
        <v>226</v>
      </c>
      <c r="E14" s="227">
        <v>232</v>
      </c>
      <c r="F14" s="228">
        <v>6</v>
      </c>
    </row>
    <row r="15" spans="2:7" ht="15" customHeight="1">
      <c r="B15" s="229"/>
      <c r="C15" s="226" t="s">
        <v>179</v>
      </c>
      <c r="D15" s="227">
        <v>197.6</v>
      </c>
      <c r="E15" s="227">
        <v>197.6</v>
      </c>
      <c r="F15" s="228">
        <v>0</v>
      </c>
    </row>
    <row r="16" spans="2:7" ht="15" customHeight="1">
      <c r="B16" s="229"/>
      <c r="C16" s="226" t="s">
        <v>180</v>
      </c>
      <c r="D16" s="227">
        <v>220</v>
      </c>
      <c r="E16" s="227">
        <v>220</v>
      </c>
      <c r="F16" s="228">
        <v>0</v>
      </c>
    </row>
    <row r="17" spans="2:6" ht="15" customHeight="1">
      <c r="B17" s="229"/>
      <c r="C17" s="226" t="s">
        <v>181</v>
      </c>
      <c r="D17" s="227">
        <v>196.8</v>
      </c>
      <c r="E17" s="227">
        <v>196.8</v>
      </c>
      <c r="F17" s="228">
        <v>0</v>
      </c>
    </row>
    <row r="18" spans="2:6" ht="15" customHeight="1">
      <c r="B18" s="229"/>
      <c r="C18" s="226" t="s">
        <v>182</v>
      </c>
      <c r="D18" s="227">
        <v>210</v>
      </c>
      <c r="E18" s="227">
        <v>215</v>
      </c>
      <c r="F18" s="228">
        <v>5</v>
      </c>
    </row>
    <row r="19" spans="2:6" ht="15" customHeight="1">
      <c r="B19" s="229"/>
      <c r="C19" s="226" t="s">
        <v>183</v>
      </c>
      <c r="D19" s="227">
        <v>198</v>
      </c>
      <c r="E19" s="227">
        <v>199.6</v>
      </c>
      <c r="F19" s="228">
        <v>1.6</v>
      </c>
    </row>
    <row r="20" spans="2:6" ht="15" customHeight="1">
      <c r="B20" s="229"/>
      <c r="C20" s="226" t="s">
        <v>184</v>
      </c>
      <c r="D20" s="227">
        <v>207</v>
      </c>
      <c r="E20" s="227">
        <v>207</v>
      </c>
      <c r="F20" s="228">
        <v>0</v>
      </c>
    </row>
    <row r="21" spans="2:6" ht="15" customHeight="1">
      <c r="B21" s="229"/>
      <c r="C21" s="226" t="s">
        <v>185</v>
      </c>
      <c r="D21" s="227">
        <v>198</v>
      </c>
      <c r="E21" s="227">
        <v>198</v>
      </c>
      <c r="F21" s="228">
        <v>0</v>
      </c>
    </row>
    <row r="22" spans="2:6" ht="15" customHeight="1">
      <c r="B22" s="229"/>
      <c r="C22" s="226" t="s">
        <v>186</v>
      </c>
      <c r="D22" s="227">
        <v>220</v>
      </c>
      <c r="E22" s="227">
        <v>222</v>
      </c>
      <c r="F22" s="228">
        <v>2</v>
      </c>
    </row>
    <row r="23" spans="2:6" ht="15" customHeight="1">
      <c r="B23" s="229"/>
      <c r="C23" s="226" t="s">
        <v>187</v>
      </c>
      <c r="D23" s="227">
        <v>210</v>
      </c>
      <c r="E23" s="227">
        <v>207</v>
      </c>
      <c r="F23" s="228">
        <v>-3</v>
      </c>
    </row>
    <row r="24" spans="2:6" ht="15" customHeight="1">
      <c r="B24" s="229"/>
      <c r="C24" s="226" t="s">
        <v>188</v>
      </c>
      <c r="D24" s="227">
        <v>195.4</v>
      </c>
      <c r="E24" s="227">
        <v>195.4</v>
      </c>
      <c r="F24" s="228">
        <v>0</v>
      </c>
    </row>
    <row r="25" spans="2:6" ht="15" customHeight="1">
      <c r="B25" s="229"/>
      <c r="C25" s="226" t="s">
        <v>189</v>
      </c>
      <c r="D25" s="227">
        <v>230</v>
      </c>
      <c r="E25" s="227">
        <v>230</v>
      </c>
      <c r="F25" s="228">
        <v>0</v>
      </c>
    </row>
    <row r="26" spans="2:6" ht="15" customHeight="1">
      <c r="B26" s="229"/>
      <c r="C26" s="226" t="s">
        <v>190</v>
      </c>
      <c r="D26" s="227">
        <v>197.2</v>
      </c>
      <c r="E26" s="227">
        <v>197.2</v>
      </c>
      <c r="F26" s="228">
        <v>0</v>
      </c>
    </row>
    <row r="27" spans="2:6" ht="15" customHeight="1">
      <c r="B27" s="229"/>
      <c r="C27" s="226" t="s">
        <v>191</v>
      </c>
      <c r="D27" s="227">
        <v>194</v>
      </c>
      <c r="E27" s="227">
        <v>194</v>
      </c>
      <c r="F27" s="228">
        <v>0</v>
      </c>
    </row>
    <row r="28" spans="2:6" ht="15" customHeight="1">
      <c r="B28" s="229"/>
      <c r="C28" s="226" t="s">
        <v>192</v>
      </c>
      <c r="D28" s="227">
        <v>220</v>
      </c>
      <c r="E28" s="227">
        <v>220</v>
      </c>
      <c r="F28" s="228">
        <v>0</v>
      </c>
    </row>
    <row r="29" spans="2:6" ht="15" customHeight="1">
      <c r="B29" s="229"/>
      <c r="C29" s="226" t="s">
        <v>193</v>
      </c>
      <c r="D29" s="227">
        <v>202</v>
      </c>
      <c r="E29" s="227">
        <v>202</v>
      </c>
      <c r="F29" s="228">
        <v>0</v>
      </c>
    </row>
    <row r="30" spans="2:6" ht="15" customHeight="1">
      <c r="B30" s="229"/>
      <c r="C30" s="226" t="s">
        <v>194</v>
      </c>
      <c r="D30" s="227">
        <v>219</v>
      </c>
      <c r="E30" s="227">
        <v>223</v>
      </c>
      <c r="F30" s="228">
        <v>4</v>
      </c>
    </row>
    <row r="31" spans="2:6" ht="15" customHeight="1">
      <c r="B31" s="229"/>
      <c r="C31" s="226" t="s">
        <v>195</v>
      </c>
      <c r="D31" s="227">
        <v>194.6</v>
      </c>
      <c r="E31" s="227">
        <v>194.6</v>
      </c>
      <c r="F31" s="228">
        <v>0</v>
      </c>
    </row>
    <row r="32" spans="2:6" ht="15" customHeight="1">
      <c r="B32" s="229"/>
      <c r="C32" s="226" t="s">
        <v>196</v>
      </c>
      <c r="D32" s="227">
        <v>196.8</v>
      </c>
      <c r="E32" s="227">
        <v>198.4</v>
      </c>
      <c r="F32" s="228">
        <v>1.6</v>
      </c>
    </row>
    <row r="33" spans="2:6" ht="15" customHeight="1" thickBot="1">
      <c r="B33" s="230"/>
      <c r="C33" s="231" t="s">
        <v>197</v>
      </c>
      <c r="D33" s="232">
        <v>209</v>
      </c>
      <c r="E33" s="232">
        <v>212</v>
      </c>
      <c r="F33" s="233">
        <v>3</v>
      </c>
    </row>
    <row r="34" spans="2:6">
      <c r="B34" s="225" t="s">
        <v>198</v>
      </c>
      <c r="C34" s="226" t="s">
        <v>180</v>
      </c>
      <c r="D34" s="227">
        <v>270</v>
      </c>
      <c r="E34" s="227">
        <v>270</v>
      </c>
      <c r="F34" s="228">
        <v>0</v>
      </c>
    </row>
    <row r="35" spans="2:6" ht="12.75">
      <c r="B35" s="229"/>
      <c r="C35" s="226" t="s">
        <v>199</v>
      </c>
      <c r="D35" s="227">
        <v>270</v>
      </c>
      <c r="E35" s="227">
        <v>270</v>
      </c>
      <c r="F35" s="228">
        <v>0</v>
      </c>
    </row>
    <row r="36" spans="2:6" ht="12.75">
      <c r="B36" s="229"/>
      <c r="C36" s="226" t="s">
        <v>192</v>
      </c>
      <c r="D36" s="227">
        <v>270</v>
      </c>
      <c r="E36" s="227">
        <v>270</v>
      </c>
      <c r="F36" s="228">
        <v>0</v>
      </c>
    </row>
    <row r="37" spans="2:6" ht="13.5" thickBot="1">
      <c r="B37" s="230"/>
      <c r="C37" s="231" t="s">
        <v>197</v>
      </c>
      <c r="D37" s="232">
        <v>275</v>
      </c>
      <c r="E37" s="232">
        <v>277</v>
      </c>
      <c r="F37" s="233">
        <v>2</v>
      </c>
    </row>
    <row r="38" spans="2:6">
      <c r="F38" s="98" t="s">
        <v>81</v>
      </c>
    </row>
  </sheetData>
  <mergeCells count="6">
    <mergeCell ref="B9:F10"/>
    <mergeCell ref="B2:F2"/>
    <mergeCell ref="B4:F4"/>
    <mergeCell ref="B6:F6"/>
    <mergeCell ref="B7:F7"/>
    <mergeCell ref="B8:F8"/>
  </mergeCells>
  <printOptions horizontalCentered="1" verticalCentered="1"/>
  <pageMargins left="0.23622047244094491" right="0.23622047244094491" top="0.35433070866141736" bottom="0.35433070866141736" header="0.31496062992125984" footer="0.11811023622047245"/>
  <pageSetup paperSize="9" firstPageNumber="0" orientation="portrait" r:id="rId1"/>
  <headerFooter scaleWithDoc="0" alignWithMargins="0">
    <oddHeader>&amp;R&amp;"Verdana,Normal"&amp;8 9</oddHeader>
    <oddFooter>&amp;R&amp;"Verdana,Cursiva"&amp;8SG. Análisis, Coordinación y Estadística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7"/>
  <sheetViews>
    <sheetView showGridLines="0" zoomScaleNormal="100" zoomScaleSheetLayoutView="79" workbookViewId="0">
      <selection activeCell="I8" sqref="I8"/>
    </sheetView>
  </sheetViews>
  <sheetFormatPr baseColWidth="10" defaultColWidth="8.85546875" defaultRowHeight="11.25"/>
  <cols>
    <col min="1" max="1" width="2.7109375" style="219" customWidth="1"/>
    <col min="2" max="2" width="26.140625" style="219" customWidth="1"/>
    <col min="3" max="3" width="25.5703125" style="219" customWidth="1"/>
    <col min="4" max="4" width="16.85546875" style="219" customWidth="1"/>
    <col min="5" max="5" width="15.140625" style="219" customWidth="1"/>
    <col min="6" max="6" width="14.42578125" style="219" customWidth="1"/>
    <col min="7" max="7" width="2.42578125" style="219" customWidth="1"/>
    <col min="8" max="16384" width="8.85546875" style="219"/>
  </cols>
  <sheetData>
    <row r="1" spans="1:8" ht="19.899999999999999" customHeight="1">
      <c r="F1" s="220"/>
    </row>
    <row r="2" spans="1:8" ht="19.899999999999999" customHeight="1" thickBot="1"/>
    <row r="3" spans="1:8" ht="19.899999999999999" customHeight="1" thickBot="1">
      <c r="A3" s="234"/>
      <c r="B3" s="625" t="s">
        <v>200</v>
      </c>
      <c r="C3" s="626"/>
      <c r="D3" s="626"/>
      <c r="E3" s="626"/>
      <c r="F3" s="627"/>
      <c r="G3" s="234"/>
    </row>
    <row r="4" spans="1:8" ht="12" customHeight="1">
      <c r="B4" s="638" t="s">
        <v>167</v>
      </c>
      <c r="C4" s="638"/>
      <c r="D4" s="638"/>
      <c r="E4" s="638"/>
      <c r="F4" s="638"/>
      <c r="G4" s="222"/>
    </row>
    <row r="5" spans="1:8" ht="19.899999999999999" customHeight="1">
      <c r="B5" s="640" t="s">
        <v>168</v>
      </c>
      <c r="C5" s="640"/>
      <c r="D5" s="640"/>
      <c r="E5" s="640"/>
      <c r="F5" s="640"/>
      <c r="G5" s="222"/>
    </row>
    <row r="6" spans="1:8" ht="15.75" customHeight="1">
      <c r="B6" s="635" t="s">
        <v>169</v>
      </c>
      <c r="C6" s="635"/>
      <c r="D6" s="635"/>
      <c r="E6" s="635"/>
      <c r="F6" s="635"/>
    </row>
    <row r="7" spans="1:8" ht="9.75" customHeight="1" thickBot="1">
      <c r="B7" s="636"/>
      <c r="C7" s="636"/>
      <c r="D7" s="636"/>
      <c r="E7" s="636"/>
      <c r="F7" s="636"/>
    </row>
    <row r="8" spans="1:8" ht="39" customHeight="1" thickBot="1">
      <c r="B8" s="223" t="s">
        <v>170</v>
      </c>
      <c r="C8" s="235" t="s">
        <v>171</v>
      </c>
      <c r="D8" s="224" t="s">
        <v>172</v>
      </c>
      <c r="E8" s="224" t="s">
        <v>173</v>
      </c>
      <c r="F8" s="224" t="s">
        <v>174</v>
      </c>
    </row>
    <row r="9" spans="1:8" ht="15" customHeight="1">
      <c r="B9" s="225" t="s">
        <v>201</v>
      </c>
      <c r="C9" s="226" t="s">
        <v>176</v>
      </c>
      <c r="D9" s="227">
        <v>178</v>
      </c>
      <c r="E9" s="227">
        <v>178</v>
      </c>
      <c r="F9" s="228">
        <v>0</v>
      </c>
      <c r="G9" s="236"/>
      <c r="H9" s="236"/>
    </row>
    <row r="10" spans="1:8" ht="15" customHeight="1">
      <c r="B10" s="229"/>
      <c r="C10" s="226" t="s">
        <v>177</v>
      </c>
      <c r="D10" s="227">
        <v>174</v>
      </c>
      <c r="E10" s="227">
        <v>174</v>
      </c>
      <c r="F10" s="228">
        <v>0</v>
      </c>
      <c r="G10" s="236"/>
      <c r="H10" s="236"/>
    </row>
    <row r="11" spans="1:8" ht="15" customHeight="1">
      <c r="B11" s="229"/>
      <c r="C11" s="226" t="s">
        <v>179</v>
      </c>
      <c r="D11" s="227">
        <v>177</v>
      </c>
      <c r="E11" s="227">
        <v>177</v>
      </c>
      <c r="F11" s="228">
        <v>0</v>
      </c>
      <c r="G11" s="236"/>
      <c r="H11" s="236"/>
    </row>
    <row r="12" spans="1:8" ht="15" customHeight="1">
      <c r="B12" s="229"/>
      <c r="C12" s="226" t="s">
        <v>180</v>
      </c>
      <c r="D12" s="227">
        <v>195</v>
      </c>
      <c r="E12" s="227">
        <v>194</v>
      </c>
      <c r="F12" s="228">
        <v>-1</v>
      </c>
      <c r="G12" s="236"/>
      <c r="H12" s="236"/>
    </row>
    <row r="13" spans="1:8" ht="15" customHeight="1">
      <c r="B13" s="229"/>
      <c r="C13" s="226" t="s">
        <v>202</v>
      </c>
      <c r="D13" s="227">
        <v>179.1</v>
      </c>
      <c r="E13" s="227">
        <v>179.1</v>
      </c>
      <c r="F13" s="228">
        <v>0</v>
      </c>
      <c r="G13" s="236"/>
      <c r="H13" s="236"/>
    </row>
    <row r="14" spans="1:8" ht="15" customHeight="1">
      <c r="B14" s="229"/>
      <c r="C14" s="226" t="s">
        <v>199</v>
      </c>
      <c r="D14" s="227">
        <v>185</v>
      </c>
      <c r="E14" s="227">
        <v>185</v>
      </c>
      <c r="F14" s="228">
        <v>0</v>
      </c>
      <c r="G14" s="236"/>
      <c r="H14" s="236"/>
    </row>
    <row r="15" spans="1:8" ht="15" customHeight="1">
      <c r="B15" s="229"/>
      <c r="C15" s="226" t="s">
        <v>203</v>
      </c>
      <c r="D15" s="227">
        <v>200</v>
      </c>
      <c r="E15" s="227">
        <v>200</v>
      </c>
      <c r="F15" s="228">
        <v>0</v>
      </c>
      <c r="G15" s="236"/>
      <c r="H15" s="236"/>
    </row>
    <row r="16" spans="1:8" ht="15" customHeight="1">
      <c r="B16" s="229"/>
      <c r="C16" s="226" t="s">
        <v>204</v>
      </c>
      <c r="D16" s="227">
        <v>180</v>
      </c>
      <c r="E16" s="227">
        <v>180</v>
      </c>
      <c r="F16" s="228">
        <v>0</v>
      </c>
      <c r="G16" s="236"/>
      <c r="H16" s="236"/>
    </row>
    <row r="17" spans="2:8" ht="15" customHeight="1">
      <c r="B17" s="229"/>
      <c r="C17" s="226" t="s">
        <v>205</v>
      </c>
      <c r="D17" s="227">
        <v>180</v>
      </c>
      <c r="E17" s="227">
        <v>180</v>
      </c>
      <c r="F17" s="228">
        <v>0</v>
      </c>
      <c r="G17" s="236"/>
      <c r="H17" s="236"/>
    </row>
    <row r="18" spans="2:8" ht="15" customHeight="1">
      <c r="B18" s="229"/>
      <c r="C18" s="226" t="s">
        <v>181</v>
      </c>
      <c r="D18" s="227">
        <v>174.4</v>
      </c>
      <c r="E18" s="227">
        <v>174.8</v>
      </c>
      <c r="F18" s="228">
        <v>0.4</v>
      </c>
      <c r="G18" s="236"/>
      <c r="H18" s="236"/>
    </row>
    <row r="19" spans="2:8" ht="15" customHeight="1">
      <c r="B19" s="229"/>
      <c r="C19" s="226" t="s">
        <v>182</v>
      </c>
      <c r="D19" s="227">
        <v>185</v>
      </c>
      <c r="E19" s="227">
        <v>189</v>
      </c>
      <c r="F19" s="228">
        <v>4</v>
      </c>
      <c r="G19" s="236"/>
      <c r="H19" s="236"/>
    </row>
    <row r="20" spans="2:8" ht="15" customHeight="1">
      <c r="B20" s="229"/>
      <c r="C20" s="226" t="s">
        <v>183</v>
      </c>
      <c r="D20" s="227">
        <v>185</v>
      </c>
      <c r="E20" s="227">
        <v>185</v>
      </c>
      <c r="F20" s="228">
        <v>0</v>
      </c>
      <c r="G20" s="236"/>
      <c r="H20" s="236"/>
    </row>
    <row r="21" spans="2:8" ht="15" customHeight="1">
      <c r="B21" s="229"/>
      <c r="C21" s="226" t="s">
        <v>184</v>
      </c>
      <c r="D21" s="227">
        <v>184</v>
      </c>
      <c r="E21" s="227">
        <v>184</v>
      </c>
      <c r="F21" s="228">
        <v>0</v>
      </c>
      <c r="G21" s="236"/>
      <c r="H21" s="236"/>
    </row>
    <row r="22" spans="2:8" ht="15" customHeight="1">
      <c r="B22" s="229"/>
      <c r="C22" s="226" t="s">
        <v>186</v>
      </c>
      <c r="D22" s="227">
        <v>190</v>
      </c>
      <c r="E22" s="227">
        <v>190</v>
      </c>
      <c r="F22" s="228">
        <v>0</v>
      </c>
      <c r="G22" s="236"/>
      <c r="H22" s="236"/>
    </row>
    <row r="23" spans="2:8" ht="15" customHeight="1">
      <c r="B23" s="229"/>
      <c r="C23" s="226" t="s">
        <v>188</v>
      </c>
      <c r="D23" s="227">
        <v>179</v>
      </c>
      <c r="E23" s="227">
        <v>178</v>
      </c>
      <c r="F23" s="228">
        <v>-1</v>
      </c>
      <c r="G23" s="236"/>
      <c r="H23" s="236"/>
    </row>
    <row r="24" spans="2:8" ht="15" customHeight="1">
      <c r="B24" s="229"/>
      <c r="C24" s="226" t="s">
        <v>190</v>
      </c>
      <c r="D24" s="227">
        <v>180</v>
      </c>
      <c r="E24" s="227">
        <v>180</v>
      </c>
      <c r="F24" s="228">
        <v>0</v>
      </c>
      <c r="G24" s="236"/>
      <c r="H24" s="236"/>
    </row>
    <row r="25" spans="2:8" ht="15" customHeight="1">
      <c r="B25" s="229"/>
      <c r="C25" s="226" t="s">
        <v>191</v>
      </c>
      <c r="D25" s="227">
        <v>175</v>
      </c>
      <c r="E25" s="227">
        <v>175</v>
      </c>
      <c r="F25" s="228">
        <v>0</v>
      </c>
      <c r="G25" s="236"/>
      <c r="H25" s="236"/>
    </row>
    <row r="26" spans="2:8" ht="15" customHeight="1">
      <c r="B26" s="229"/>
      <c r="C26" s="226" t="s">
        <v>193</v>
      </c>
      <c r="D26" s="227">
        <v>184</v>
      </c>
      <c r="E26" s="227">
        <v>184</v>
      </c>
      <c r="F26" s="228">
        <v>0</v>
      </c>
      <c r="G26" s="236"/>
      <c r="H26" s="236"/>
    </row>
    <row r="27" spans="2:8" ht="15" customHeight="1">
      <c r="B27" s="229"/>
      <c r="C27" s="226" t="s">
        <v>206</v>
      </c>
      <c r="D27" s="227">
        <v>185</v>
      </c>
      <c r="E27" s="227">
        <v>190</v>
      </c>
      <c r="F27" s="228">
        <v>5</v>
      </c>
      <c r="G27" s="236"/>
      <c r="H27" s="236"/>
    </row>
    <row r="28" spans="2:8" ht="15" customHeight="1">
      <c r="B28" s="229"/>
      <c r="C28" s="226" t="s">
        <v>207</v>
      </c>
      <c r="D28" s="227">
        <v>179</v>
      </c>
      <c r="E28" s="227">
        <v>179.8</v>
      </c>
      <c r="F28" s="228">
        <v>0.8</v>
      </c>
      <c r="G28" s="236"/>
      <c r="H28" s="236"/>
    </row>
    <row r="29" spans="2:8" ht="15" customHeight="1">
      <c r="B29" s="229"/>
      <c r="C29" s="226" t="s">
        <v>195</v>
      </c>
      <c r="D29" s="227">
        <v>169</v>
      </c>
      <c r="E29" s="227">
        <v>169</v>
      </c>
      <c r="F29" s="228">
        <v>0</v>
      </c>
      <c r="G29" s="236"/>
      <c r="H29" s="236"/>
    </row>
    <row r="30" spans="2:8" ht="15" customHeight="1">
      <c r="B30" s="229"/>
      <c r="C30" s="226" t="s">
        <v>196</v>
      </c>
      <c r="D30" s="227">
        <v>182</v>
      </c>
      <c r="E30" s="227">
        <v>182</v>
      </c>
      <c r="F30" s="228">
        <v>0</v>
      </c>
      <c r="G30" s="236"/>
      <c r="H30" s="236"/>
    </row>
    <row r="31" spans="2:8" ht="15" customHeight="1" thickBot="1">
      <c r="B31" s="230"/>
      <c r="C31" s="231" t="s">
        <v>197</v>
      </c>
      <c r="D31" s="232">
        <v>185</v>
      </c>
      <c r="E31" s="232">
        <v>190</v>
      </c>
      <c r="F31" s="233">
        <v>5</v>
      </c>
      <c r="G31" s="236"/>
      <c r="H31" s="236"/>
    </row>
    <row r="32" spans="2:8" ht="15" customHeight="1">
      <c r="B32" s="225" t="s">
        <v>208</v>
      </c>
      <c r="C32" s="226" t="s">
        <v>176</v>
      </c>
      <c r="D32" s="227">
        <v>204</v>
      </c>
      <c r="E32" s="227">
        <v>204</v>
      </c>
      <c r="F32" s="228">
        <v>0</v>
      </c>
      <c r="G32" s="236"/>
      <c r="H32" s="236"/>
    </row>
    <row r="33" spans="2:8" ht="15" customHeight="1">
      <c r="B33" s="229"/>
      <c r="C33" s="226" t="s">
        <v>179</v>
      </c>
      <c r="D33" s="227">
        <v>177.6</v>
      </c>
      <c r="E33" s="227">
        <v>177.6</v>
      </c>
      <c r="F33" s="228">
        <v>0</v>
      </c>
      <c r="G33" s="236"/>
      <c r="H33" s="236"/>
    </row>
    <row r="34" spans="2:8" ht="15" customHeight="1">
      <c r="B34" s="229"/>
      <c r="C34" s="226" t="s">
        <v>202</v>
      </c>
      <c r="D34" s="227">
        <v>180.7</v>
      </c>
      <c r="E34" s="227">
        <v>180.7</v>
      </c>
      <c r="F34" s="228">
        <v>0</v>
      </c>
      <c r="G34" s="236"/>
      <c r="H34" s="236"/>
    </row>
    <row r="35" spans="2:8" ht="15" customHeight="1">
      <c r="B35" s="229"/>
      <c r="C35" s="226" t="s">
        <v>204</v>
      </c>
      <c r="D35" s="227">
        <v>204</v>
      </c>
      <c r="E35" s="227">
        <v>204</v>
      </c>
      <c r="F35" s="228">
        <v>0</v>
      </c>
      <c r="G35" s="236"/>
      <c r="H35" s="236"/>
    </row>
    <row r="36" spans="2:8" ht="15" customHeight="1">
      <c r="B36" s="229"/>
      <c r="C36" s="226" t="s">
        <v>181</v>
      </c>
      <c r="D36" s="227">
        <v>179.4</v>
      </c>
      <c r="E36" s="227">
        <v>178.8</v>
      </c>
      <c r="F36" s="228">
        <v>-0.6</v>
      </c>
      <c r="G36" s="236"/>
      <c r="H36" s="236"/>
    </row>
    <row r="37" spans="2:8" ht="15" customHeight="1">
      <c r="B37" s="229"/>
      <c r="C37" s="226" t="s">
        <v>185</v>
      </c>
      <c r="D37" s="227">
        <v>214</v>
      </c>
      <c r="E37" s="227">
        <v>214</v>
      </c>
      <c r="F37" s="228">
        <v>0</v>
      </c>
      <c r="G37" s="236"/>
      <c r="H37" s="236"/>
    </row>
    <row r="38" spans="2:8" ht="15" customHeight="1">
      <c r="B38" s="229"/>
      <c r="C38" s="226" t="s">
        <v>188</v>
      </c>
      <c r="D38" s="227">
        <v>179.2</v>
      </c>
      <c r="E38" s="227">
        <v>179.2</v>
      </c>
      <c r="F38" s="228">
        <v>0</v>
      </c>
      <c r="G38" s="236"/>
      <c r="H38" s="236"/>
    </row>
    <row r="39" spans="2:8" ht="15" customHeight="1">
      <c r="B39" s="229"/>
      <c r="C39" s="226" t="s">
        <v>190</v>
      </c>
      <c r="D39" s="227">
        <v>181.4</v>
      </c>
      <c r="E39" s="227">
        <v>181.4</v>
      </c>
      <c r="F39" s="228">
        <v>0</v>
      </c>
      <c r="G39" s="236"/>
      <c r="H39" s="236"/>
    </row>
    <row r="40" spans="2:8" ht="15" customHeight="1">
      <c r="B40" s="229"/>
      <c r="C40" s="226" t="s">
        <v>191</v>
      </c>
      <c r="D40" s="227">
        <v>177.2</v>
      </c>
      <c r="E40" s="227">
        <v>176.4</v>
      </c>
      <c r="F40" s="228">
        <v>-0.8</v>
      </c>
      <c r="G40" s="236"/>
      <c r="H40" s="236"/>
    </row>
    <row r="41" spans="2:8" ht="15" customHeight="1">
      <c r="B41" s="229"/>
      <c r="C41" s="226" t="s">
        <v>193</v>
      </c>
      <c r="D41" s="227">
        <v>177.8</v>
      </c>
      <c r="E41" s="227">
        <v>178</v>
      </c>
      <c r="F41" s="228">
        <v>0.2</v>
      </c>
      <c r="G41" s="236"/>
      <c r="H41" s="236"/>
    </row>
    <row r="42" spans="2:8" ht="15" customHeight="1">
      <c r="B42" s="229"/>
      <c r="C42" s="226" t="s">
        <v>206</v>
      </c>
      <c r="D42" s="227">
        <v>189</v>
      </c>
      <c r="E42" s="227">
        <v>190</v>
      </c>
      <c r="F42" s="228">
        <v>1</v>
      </c>
      <c r="G42" s="236"/>
      <c r="H42" s="236"/>
    </row>
    <row r="43" spans="2:8" ht="15" customHeight="1">
      <c r="B43" s="229"/>
      <c r="C43" s="226" t="s">
        <v>207</v>
      </c>
      <c r="D43" s="227">
        <v>185</v>
      </c>
      <c r="E43" s="227">
        <v>185</v>
      </c>
      <c r="F43" s="228">
        <v>0</v>
      </c>
      <c r="G43" s="236"/>
      <c r="H43" s="236"/>
    </row>
    <row r="44" spans="2:8" ht="15" customHeight="1">
      <c r="B44" s="229"/>
      <c r="C44" s="226" t="s">
        <v>195</v>
      </c>
      <c r="D44" s="227">
        <v>175.2</v>
      </c>
      <c r="E44" s="227">
        <v>175.2</v>
      </c>
      <c r="F44" s="228">
        <v>0</v>
      </c>
      <c r="G44" s="236"/>
      <c r="H44" s="236"/>
    </row>
    <row r="45" spans="2:8" ht="15" customHeight="1">
      <c r="B45" s="229"/>
      <c r="C45" s="226" t="s">
        <v>196</v>
      </c>
      <c r="D45" s="227">
        <v>179.2</v>
      </c>
      <c r="E45" s="227">
        <v>179.2</v>
      </c>
      <c r="F45" s="228">
        <v>0</v>
      </c>
      <c r="G45" s="236"/>
      <c r="H45" s="236"/>
    </row>
    <row r="46" spans="2:8" ht="13.5" thickBot="1">
      <c r="B46" s="230"/>
      <c r="C46" s="231" t="s">
        <v>197</v>
      </c>
      <c r="D46" s="232">
        <v>189</v>
      </c>
      <c r="E46" s="232">
        <v>190</v>
      </c>
      <c r="F46" s="233">
        <v>1</v>
      </c>
    </row>
    <row r="47" spans="2:8">
      <c r="F47" s="98" t="s">
        <v>81</v>
      </c>
    </row>
  </sheetData>
  <mergeCells count="4">
    <mergeCell ref="B3:F3"/>
    <mergeCell ref="B4:F4"/>
    <mergeCell ref="B5:F5"/>
    <mergeCell ref="B6:F7"/>
  </mergeCells>
  <printOptions horizontalCentered="1" verticalCentered="1"/>
  <pageMargins left="0.23622047244094491" right="0.23622047244094491" top="0.35433070866141736" bottom="0.35433070866141736" header="0.31496062992125984" footer="0.11811023622047245"/>
  <pageSetup paperSize="9" firstPageNumber="0" fitToHeight="0" orientation="portrait" r:id="rId1"/>
  <headerFooter scaleWithDoc="0" alignWithMargins="0">
    <oddHeader>&amp;R&amp;"Verdana,Normal"&amp;8 10</oddHeader>
    <oddFooter>&amp;R&amp;"Verdana,Cursiva"&amp;8SG. Análisis, Coordinación y Estadística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G55"/>
  <sheetViews>
    <sheetView showGridLines="0" topLeftCell="B10" zoomScaleNormal="100" zoomScaleSheetLayoutView="80" workbookViewId="0">
      <selection activeCell="G46" sqref="G46"/>
    </sheetView>
  </sheetViews>
  <sheetFormatPr baseColWidth="10" defaultColWidth="8.85546875" defaultRowHeight="11.25"/>
  <cols>
    <col min="1" max="1" width="2.7109375" style="219" customWidth="1"/>
    <col min="2" max="2" width="35" style="219" customWidth="1"/>
    <col min="3" max="3" width="25.5703125" style="219" customWidth="1"/>
    <col min="4" max="4" width="16.42578125" style="219" customWidth="1"/>
    <col min="5" max="5" width="15.7109375" style="219" customWidth="1"/>
    <col min="6" max="6" width="13.140625" style="219" customWidth="1"/>
    <col min="7" max="7" width="4.85546875" style="219" customWidth="1"/>
    <col min="8" max="16384" width="8.85546875" style="219"/>
  </cols>
  <sheetData>
    <row r="1" spans="2:7" ht="19.899999999999999" customHeight="1"/>
    <row r="2" spans="2:7" ht="19.899999999999999" customHeight="1" thickBot="1"/>
    <row r="3" spans="2:7" ht="19.899999999999999" customHeight="1" thickBot="1">
      <c r="B3" s="625" t="s">
        <v>209</v>
      </c>
      <c r="C3" s="626"/>
      <c r="D3" s="626"/>
      <c r="E3" s="626"/>
      <c r="F3" s="627"/>
    </row>
    <row r="4" spans="2:7" ht="12" customHeight="1">
      <c r="B4" s="638" t="s">
        <v>167</v>
      </c>
      <c r="C4" s="638"/>
      <c r="D4" s="638"/>
      <c r="E4" s="638"/>
      <c r="F4" s="638"/>
      <c r="G4" s="222"/>
    </row>
    <row r="5" spans="2:7" ht="30" customHeight="1">
      <c r="B5" s="641" t="s">
        <v>210</v>
      </c>
      <c r="C5" s="641"/>
      <c r="D5" s="641"/>
      <c r="E5" s="641"/>
      <c r="F5" s="641"/>
      <c r="G5" s="222"/>
    </row>
    <row r="6" spans="2:7" ht="25.5" customHeight="1">
      <c r="B6" s="642" t="s">
        <v>211</v>
      </c>
      <c r="C6" s="642"/>
      <c r="D6" s="642"/>
      <c r="E6" s="642"/>
      <c r="F6" s="642"/>
    </row>
    <row r="7" spans="2:7" ht="19.899999999999999" customHeight="1">
      <c r="B7" s="643" t="s">
        <v>212</v>
      </c>
      <c r="C7" s="643"/>
      <c r="D7" s="643"/>
      <c r="E7" s="643"/>
      <c r="F7" s="643"/>
    </row>
    <row r="8" spans="2:7" ht="10.5" customHeight="1" thickBot="1">
      <c r="B8" s="644"/>
      <c r="C8" s="644"/>
      <c r="D8" s="644"/>
      <c r="E8" s="644"/>
      <c r="F8" s="644"/>
    </row>
    <row r="9" spans="2:7" ht="39" customHeight="1" thickBot="1">
      <c r="B9" s="223" t="s">
        <v>213</v>
      </c>
      <c r="C9" s="224" t="s">
        <v>171</v>
      </c>
      <c r="D9" s="224" t="s">
        <v>172</v>
      </c>
      <c r="E9" s="224" t="s">
        <v>173</v>
      </c>
      <c r="F9" s="224" t="s">
        <v>174</v>
      </c>
    </row>
    <row r="10" spans="2:7" ht="15" customHeight="1">
      <c r="B10" s="237" t="s">
        <v>214</v>
      </c>
      <c r="C10" s="238" t="s">
        <v>176</v>
      </c>
      <c r="D10" s="239">
        <v>206.2</v>
      </c>
      <c r="E10" s="239">
        <v>208.6</v>
      </c>
      <c r="F10" s="240">
        <v>2.4</v>
      </c>
    </row>
    <row r="11" spans="2:7" ht="15" customHeight="1">
      <c r="B11" s="237"/>
      <c r="C11" s="238" t="s">
        <v>215</v>
      </c>
      <c r="D11" s="239">
        <v>207</v>
      </c>
      <c r="E11" s="239">
        <v>208</v>
      </c>
      <c r="F11" s="240">
        <v>1</v>
      </c>
    </row>
    <row r="12" spans="2:7" ht="15" customHeight="1">
      <c r="B12" s="237"/>
      <c r="C12" s="238" t="s">
        <v>216</v>
      </c>
      <c r="D12" s="239">
        <v>207</v>
      </c>
      <c r="E12" s="239">
        <v>208</v>
      </c>
      <c r="F12" s="240">
        <v>1</v>
      </c>
    </row>
    <row r="13" spans="2:7" ht="15" customHeight="1">
      <c r="B13" s="229"/>
      <c r="C13" s="238" t="s">
        <v>202</v>
      </c>
      <c r="D13" s="239">
        <v>209</v>
      </c>
      <c r="E13" s="239">
        <v>209</v>
      </c>
      <c r="F13" s="240">
        <v>0</v>
      </c>
    </row>
    <row r="14" spans="2:7" ht="15" customHeight="1">
      <c r="B14" s="229"/>
      <c r="C14" s="238" t="s">
        <v>199</v>
      </c>
      <c r="D14" s="239">
        <v>200</v>
      </c>
      <c r="E14" s="239">
        <v>200</v>
      </c>
      <c r="F14" s="240">
        <v>0</v>
      </c>
    </row>
    <row r="15" spans="2:7" ht="15" customHeight="1">
      <c r="B15" s="229"/>
      <c r="C15" s="238" t="s">
        <v>203</v>
      </c>
      <c r="D15" s="239">
        <v>223</v>
      </c>
      <c r="E15" s="239">
        <v>228</v>
      </c>
      <c r="F15" s="240">
        <v>5</v>
      </c>
    </row>
    <row r="16" spans="2:7" ht="15" customHeight="1">
      <c r="B16" s="229"/>
      <c r="C16" s="238" t="s">
        <v>217</v>
      </c>
      <c r="D16" s="239">
        <v>210</v>
      </c>
      <c r="E16" s="239">
        <v>215</v>
      </c>
      <c r="F16" s="240">
        <v>5</v>
      </c>
    </row>
    <row r="17" spans="2:6" ht="15" customHeight="1">
      <c r="B17" s="229"/>
      <c r="C17" s="238" t="s">
        <v>182</v>
      </c>
      <c r="D17" s="239">
        <v>199</v>
      </c>
      <c r="E17" s="239">
        <v>205</v>
      </c>
      <c r="F17" s="240">
        <v>6</v>
      </c>
    </row>
    <row r="18" spans="2:6" ht="15" customHeight="1">
      <c r="B18" s="229"/>
      <c r="C18" s="238" t="s">
        <v>183</v>
      </c>
      <c r="D18" s="239">
        <v>204.8</v>
      </c>
      <c r="E18" s="239">
        <v>203.2</v>
      </c>
      <c r="F18" s="240">
        <v>-1.6</v>
      </c>
    </row>
    <row r="19" spans="2:6" ht="15" customHeight="1">
      <c r="B19" s="229"/>
      <c r="C19" s="238" t="s">
        <v>184</v>
      </c>
      <c r="D19" s="239">
        <v>206</v>
      </c>
      <c r="E19" s="239">
        <v>206</v>
      </c>
      <c r="F19" s="240">
        <v>0</v>
      </c>
    </row>
    <row r="20" spans="2:6" ht="15" customHeight="1">
      <c r="B20" s="229"/>
      <c r="C20" s="238" t="s">
        <v>185</v>
      </c>
      <c r="D20" s="239">
        <v>199</v>
      </c>
      <c r="E20" s="239">
        <v>199</v>
      </c>
      <c r="F20" s="240">
        <v>0</v>
      </c>
    </row>
    <row r="21" spans="2:6" ht="15" customHeight="1">
      <c r="B21" s="229"/>
      <c r="C21" s="238" t="s">
        <v>187</v>
      </c>
      <c r="D21" s="239">
        <v>210</v>
      </c>
      <c r="E21" s="239">
        <v>209</v>
      </c>
      <c r="F21" s="240">
        <v>-1</v>
      </c>
    </row>
    <row r="22" spans="2:6" ht="15" customHeight="1">
      <c r="B22" s="229"/>
      <c r="C22" s="238" t="s">
        <v>189</v>
      </c>
      <c r="D22" s="239">
        <v>223</v>
      </c>
      <c r="E22" s="239">
        <v>228</v>
      </c>
      <c r="F22" s="240">
        <v>5</v>
      </c>
    </row>
    <row r="23" spans="2:6" ht="15" customHeight="1">
      <c r="B23" s="229"/>
      <c r="C23" s="238" t="s">
        <v>190</v>
      </c>
      <c r="D23" s="239">
        <v>199.6</v>
      </c>
      <c r="E23" s="239">
        <v>199.6</v>
      </c>
      <c r="F23" s="240">
        <v>0</v>
      </c>
    </row>
    <row r="24" spans="2:6" ht="15" customHeight="1">
      <c r="B24" s="229"/>
      <c r="C24" s="238" t="s">
        <v>192</v>
      </c>
      <c r="D24" s="239">
        <v>216</v>
      </c>
      <c r="E24" s="239">
        <v>216</v>
      </c>
      <c r="F24" s="240">
        <v>0</v>
      </c>
    </row>
    <row r="25" spans="2:6" ht="15" customHeight="1">
      <c r="B25" s="229"/>
      <c r="C25" s="238" t="s">
        <v>207</v>
      </c>
      <c r="D25" s="239">
        <v>203</v>
      </c>
      <c r="E25" s="239">
        <v>203.2</v>
      </c>
      <c r="F25" s="240">
        <v>0.2</v>
      </c>
    </row>
    <row r="26" spans="2:6" ht="15" customHeight="1">
      <c r="B26" s="229"/>
      <c r="C26" s="238" t="s">
        <v>195</v>
      </c>
      <c r="D26" s="239">
        <v>193.2</v>
      </c>
      <c r="E26" s="239">
        <v>193.2</v>
      </c>
      <c r="F26" s="240">
        <v>0</v>
      </c>
    </row>
    <row r="27" spans="2:6" ht="15" customHeight="1">
      <c r="B27" s="229"/>
      <c r="C27" s="238" t="s">
        <v>196</v>
      </c>
      <c r="D27" s="239">
        <v>202.8</v>
      </c>
      <c r="E27" s="239">
        <v>201.2</v>
      </c>
      <c r="F27" s="240">
        <v>-1.6</v>
      </c>
    </row>
    <row r="28" spans="2:6" ht="15" customHeight="1" thickBot="1">
      <c r="B28" s="230"/>
      <c r="C28" s="241" t="s">
        <v>197</v>
      </c>
      <c r="D28" s="242">
        <v>200</v>
      </c>
      <c r="E28" s="242">
        <v>212</v>
      </c>
      <c r="F28" s="243">
        <v>12</v>
      </c>
    </row>
    <row r="29" spans="2:6" ht="15" customHeight="1">
      <c r="B29" s="237" t="s">
        <v>218</v>
      </c>
      <c r="C29" s="238" t="s">
        <v>215</v>
      </c>
      <c r="D29" s="239">
        <v>317.5</v>
      </c>
      <c r="E29" s="239">
        <v>317.5</v>
      </c>
      <c r="F29" s="240">
        <v>0</v>
      </c>
    </row>
    <row r="30" spans="2:6" ht="15" customHeight="1">
      <c r="B30" s="237"/>
      <c r="C30" s="238" t="s">
        <v>180</v>
      </c>
      <c r="D30" s="239">
        <v>300</v>
      </c>
      <c r="E30" s="239">
        <v>300</v>
      </c>
      <c r="F30" s="240">
        <v>0</v>
      </c>
    </row>
    <row r="31" spans="2:6" ht="15" customHeight="1">
      <c r="B31" s="237"/>
      <c r="C31" s="238" t="s">
        <v>192</v>
      </c>
      <c r="D31" s="239">
        <v>308.88</v>
      </c>
      <c r="E31" s="239">
        <v>308.75</v>
      </c>
      <c r="F31" s="240">
        <v>-0.12</v>
      </c>
    </row>
    <row r="32" spans="2:6" ht="15" customHeight="1">
      <c r="B32" s="237"/>
      <c r="C32" s="238" t="s">
        <v>194</v>
      </c>
      <c r="D32" s="239">
        <v>290</v>
      </c>
      <c r="E32" s="239">
        <v>292</v>
      </c>
      <c r="F32" s="240">
        <v>2</v>
      </c>
    </row>
    <row r="33" spans="2:6" ht="15" customHeight="1" thickBot="1">
      <c r="B33" s="230"/>
      <c r="C33" s="241" t="s">
        <v>219</v>
      </c>
      <c r="D33" s="242">
        <v>277.5</v>
      </c>
      <c r="E33" s="242">
        <v>277.5</v>
      </c>
      <c r="F33" s="243">
        <v>0</v>
      </c>
    </row>
    <row r="34" spans="2:6" ht="15" customHeight="1">
      <c r="B34" s="237" t="s">
        <v>220</v>
      </c>
      <c r="C34" s="238" t="s">
        <v>215</v>
      </c>
      <c r="D34" s="239">
        <v>328</v>
      </c>
      <c r="E34" s="239">
        <v>328</v>
      </c>
      <c r="F34" s="240">
        <v>0</v>
      </c>
    </row>
    <row r="35" spans="2:6" ht="15" customHeight="1">
      <c r="B35" s="229"/>
      <c r="C35" s="238" t="s">
        <v>192</v>
      </c>
      <c r="D35" s="239">
        <v>342</v>
      </c>
      <c r="E35" s="239">
        <v>341</v>
      </c>
      <c r="F35" s="240">
        <v>-1</v>
      </c>
    </row>
    <row r="36" spans="2:6" ht="15" customHeight="1">
      <c r="B36" s="229"/>
      <c r="C36" s="238" t="s">
        <v>194</v>
      </c>
      <c r="D36" s="239">
        <v>307.5</v>
      </c>
      <c r="E36" s="239">
        <v>307</v>
      </c>
      <c r="F36" s="240">
        <v>-0.5</v>
      </c>
    </row>
    <row r="37" spans="2:6" ht="15" customHeight="1" thickBot="1">
      <c r="B37" s="230"/>
      <c r="C37" s="241" t="s">
        <v>219</v>
      </c>
      <c r="D37" s="242">
        <v>329</v>
      </c>
      <c r="E37" s="242">
        <v>327.5</v>
      </c>
      <c r="F37" s="243">
        <v>-1.5</v>
      </c>
    </row>
    <row r="38" spans="2:6" ht="15" customHeight="1">
      <c r="B38" s="244" t="s">
        <v>221</v>
      </c>
      <c r="C38" s="238" t="s">
        <v>192</v>
      </c>
      <c r="D38" s="239">
        <v>600.62</v>
      </c>
      <c r="E38" s="239">
        <v>600.62</v>
      </c>
      <c r="F38" s="240">
        <v>0</v>
      </c>
    </row>
    <row r="39" spans="2:6" ht="15" customHeight="1" thickBot="1">
      <c r="B39" s="245"/>
      <c r="C39" s="241" t="s">
        <v>219</v>
      </c>
      <c r="D39" s="242">
        <v>595</v>
      </c>
      <c r="E39" s="242">
        <v>595</v>
      </c>
      <c r="F39" s="243">
        <v>0</v>
      </c>
    </row>
    <row r="40" spans="2:6" ht="15" customHeight="1">
      <c r="B40" s="237" t="s">
        <v>222</v>
      </c>
      <c r="C40" s="238" t="s">
        <v>192</v>
      </c>
      <c r="D40" s="239">
        <v>561.20000000000005</v>
      </c>
      <c r="E40" s="239">
        <v>561.20000000000005</v>
      </c>
      <c r="F40" s="240">
        <v>0</v>
      </c>
    </row>
    <row r="41" spans="2:6" ht="15" customHeight="1">
      <c r="B41" s="229"/>
      <c r="C41" s="238" t="s">
        <v>194</v>
      </c>
      <c r="D41" s="239">
        <v>615</v>
      </c>
      <c r="E41" s="239">
        <v>615</v>
      </c>
      <c r="F41" s="240">
        <v>0</v>
      </c>
    </row>
    <row r="42" spans="2:6" ht="15" customHeight="1" thickBot="1">
      <c r="B42" s="230"/>
      <c r="C42" s="241" t="s">
        <v>219</v>
      </c>
      <c r="D42" s="242">
        <v>635</v>
      </c>
      <c r="E42" s="242">
        <v>635</v>
      </c>
      <c r="F42" s="243">
        <v>0</v>
      </c>
    </row>
    <row r="43" spans="2:6" ht="15" customHeight="1" thickBot="1">
      <c r="B43" s="245" t="s">
        <v>223</v>
      </c>
      <c r="C43" s="241" t="s">
        <v>219</v>
      </c>
      <c r="D43" s="242">
        <v>632.5</v>
      </c>
      <c r="E43" s="242">
        <v>632.5</v>
      </c>
      <c r="F43" s="243">
        <v>0</v>
      </c>
    </row>
    <row r="44" spans="2:6" ht="15" customHeight="1">
      <c r="B44" s="237" t="s">
        <v>224</v>
      </c>
      <c r="C44" s="238" t="s">
        <v>215</v>
      </c>
      <c r="D44" s="239">
        <v>298.75</v>
      </c>
      <c r="E44" s="239">
        <v>298.75</v>
      </c>
      <c r="F44" s="240">
        <v>0</v>
      </c>
    </row>
    <row r="45" spans="2:6" ht="15" customHeight="1">
      <c r="B45" s="229"/>
      <c r="C45" s="246" t="s">
        <v>192</v>
      </c>
      <c r="D45" s="247">
        <v>290.89</v>
      </c>
      <c r="E45" s="247">
        <v>291.06</v>
      </c>
      <c r="F45" s="248">
        <v>0.18</v>
      </c>
    </row>
    <row r="46" spans="2:6" ht="15" customHeight="1">
      <c r="B46" s="229"/>
      <c r="C46" s="246" t="s">
        <v>194</v>
      </c>
      <c r="D46" s="247">
        <v>327.5</v>
      </c>
      <c r="E46" s="247">
        <v>326.62</v>
      </c>
      <c r="F46" s="248">
        <v>-0.88</v>
      </c>
    </row>
    <row r="47" spans="2:6" ht="15" customHeight="1" thickBot="1">
      <c r="B47" s="230"/>
      <c r="C47" s="241" t="s">
        <v>219</v>
      </c>
      <c r="D47" s="242">
        <v>335</v>
      </c>
      <c r="E47" s="242">
        <v>335</v>
      </c>
      <c r="F47" s="243">
        <v>0</v>
      </c>
    </row>
    <row r="48" spans="2:6" ht="15" customHeight="1">
      <c r="F48" s="98" t="s">
        <v>81</v>
      </c>
    </row>
    <row r="49" spans="6:6" ht="15" customHeight="1">
      <c r="F49" s="249"/>
    </row>
    <row r="50" spans="6:6" ht="15" customHeight="1"/>
    <row r="51" spans="6:6" ht="15" customHeight="1"/>
    <row r="52" spans="6:6" ht="15" customHeight="1"/>
    <row r="53" spans="6:6" ht="15" customHeight="1"/>
    <row r="54" spans="6:6" ht="15" customHeight="1"/>
    <row r="55" spans="6:6" ht="15" customHeight="1"/>
  </sheetData>
  <mergeCells count="5">
    <mergeCell ref="B3:F3"/>
    <mergeCell ref="B4:F4"/>
    <mergeCell ref="B5:F5"/>
    <mergeCell ref="B6:F6"/>
    <mergeCell ref="B7:F8"/>
  </mergeCells>
  <printOptions horizontalCentered="1" verticalCentered="1"/>
  <pageMargins left="0.23622047244094491" right="0.23622047244094491" top="0.35433070866141736" bottom="0.35433070866141736" header="0.31496062992125984" footer="0.11811023622047245"/>
  <pageSetup paperSize="9" scale="93" firstPageNumber="0" fitToHeight="0" orientation="portrait" r:id="rId1"/>
  <headerFooter scaleWithDoc="0" alignWithMargins="0">
    <oddHeader>&amp;R&amp;"Verdana,Normal"&amp;8 11</oddHeader>
    <oddFooter>&amp;R&amp;"Verdana,Cursiva"&amp;8SG. Análisis, Coordinación y Estadística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8"/>
  <sheetViews>
    <sheetView showGridLines="0" topLeftCell="C7" zoomScaleNormal="100" zoomScaleSheetLayoutView="90" workbookViewId="0">
      <selection activeCell="J19" sqref="J19"/>
    </sheetView>
  </sheetViews>
  <sheetFormatPr baseColWidth="10" defaultColWidth="8.85546875" defaultRowHeight="11.25"/>
  <cols>
    <col min="1" max="1" width="2.7109375" style="219" customWidth="1"/>
    <col min="2" max="2" width="31.28515625" style="219" customWidth="1"/>
    <col min="3" max="3" width="25.5703125" style="219" customWidth="1"/>
    <col min="4" max="4" width="17.85546875" style="219" customWidth="1"/>
    <col min="5" max="5" width="15.85546875" style="219" customWidth="1"/>
    <col min="6" max="6" width="13.5703125" style="219" customWidth="1"/>
    <col min="7" max="7" width="3.28515625" style="219" customWidth="1"/>
    <col min="8" max="16384" width="8.85546875" style="219"/>
  </cols>
  <sheetData>
    <row r="1" spans="1:7" ht="14.25" customHeight="1">
      <c r="A1" s="250"/>
      <c r="B1" s="250"/>
      <c r="C1" s="250"/>
      <c r="D1" s="250"/>
      <c r="E1" s="250"/>
      <c r="F1" s="250"/>
    </row>
    <row r="2" spans="1:7" ht="10.5" customHeight="1" thickBot="1">
      <c r="A2" s="250"/>
      <c r="B2" s="250"/>
      <c r="C2" s="250"/>
      <c r="D2" s="250"/>
      <c r="E2" s="250"/>
      <c r="F2" s="250"/>
    </row>
    <row r="3" spans="1:7" ht="19.899999999999999" customHeight="1" thickBot="1">
      <c r="A3" s="250"/>
      <c r="B3" s="647" t="s">
        <v>225</v>
      </c>
      <c r="C3" s="648"/>
      <c r="D3" s="648"/>
      <c r="E3" s="648"/>
      <c r="F3" s="649"/>
    </row>
    <row r="4" spans="1:7" ht="15.75" customHeight="1">
      <c r="A4" s="250"/>
      <c r="B4" s="4"/>
      <c r="C4" s="4"/>
      <c r="D4" s="4"/>
      <c r="E4" s="4"/>
      <c r="F4" s="4"/>
    </row>
    <row r="5" spans="1:7" ht="20.45" customHeight="1">
      <c r="A5" s="250"/>
      <c r="B5" s="650" t="s">
        <v>226</v>
      </c>
      <c r="C5" s="650"/>
      <c r="D5" s="650"/>
      <c r="E5" s="650"/>
      <c r="F5" s="650"/>
      <c r="G5" s="222"/>
    </row>
    <row r="6" spans="1:7" ht="19.899999999999999" customHeight="1">
      <c r="A6" s="250"/>
      <c r="B6" s="651" t="s">
        <v>227</v>
      </c>
      <c r="C6" s="651"/>
      <c r="D6" s="651"/>
      <c r="E6" s="651"/>
      <c r="F6" s="651"/>
      <c r="G6" s="222"/>
    </row>
    <row r="7" spans="1:7" ht="19.899999999999999" customHeight="1" thickBot="1">
      <c r="A7" s="250"/>
      <c r="B7" s="250"/>
      <c r="C7" s="250"/>
      <c r="D7" s="250"/>
      <c r="E7" s="250"/>
      <c r="F7" s="250"/>
    </row>
    <row r="8" spans="1:7" ht="39" customHeight="1" thickBot="1">
      <c r="A8" s="250"/>
      <c r="B8" s="251" t="s">
        <v>213</v>
      </c>
      <c r="C8" s="252" t="s">
        <v>171</v>
      </c>
      <c r="D8" s="224" t="s">
        <v>172</v>
      </c>
      <c r="E8" s="224" t="s">
        <v>173</v>
      </c>
      <c r="F8" s="252" t="s">
        <v>174</v>
      </c>
    </row>
    <row r="9" spans="1:7" ht="15" customHeight="1">
      <c r="A9" s="250"/>
      <c r="B9" s="253" t="s">
        <v>228</v>
      </c>
      <c r="C9" s="254" t="s">
        <v>176</v>
      </c>
      <c r="D9" s="255">
        <v>37.299999999999997</v>
      </c>
      <c r="E9" s="255">
        <v>36.03</v>
      </c>
      <c r="F9" s="256">
        <v>-1.27</v>
      </c>
    </row>
    <row r="10" spans="1:7" ht="15" customHeight="1">
      <c r="A10" s="250"/>
      <c r="B10" s="257"/>
      <c r="C10" s="258" t="s">
        <v>215</v>
      </c>
      <c r="D10" s="259">
        <v>29.78</v>
      </c>
      <c r="E10" s="259">
        <v>28.72</v>
      </c>
      <c r="F10" s="260">
        <v>-1.05</v>
      </c>
    </row>
    <row r="11" spans="1:7" ht="15" customHeight="1">
      <c r="A11" s="250"/>
      <c r="B11" s="261"/>
      <c r="C11" s="258" t="s">
        <v>202</v>
      </c>
      <c r="D11" s="259">
        <v>24.9</v>
      </c>
      <c r="E11" s="259">
        <v>23.95</v>
      </c>
      <c r="F11" s="260">
        <v>-0.95</v>
      </c>
    </row>
    <row r="12" spans="1:7" ht="15" customHeight="1">
      <c r="A12" s="250"/>
      <c r="B12" s="261"/>
      <c r="C12" s="258" t="s">
        <v>204</v>
      </c>
      <c r="D12" s="259">
        <v>29.26</v>
      </c>
      <c r="E12" s="259">
        <v>29.38</v>
      </c>
      <c r="F12" s="260">
        <v>0.12</v>
      </c>
    </row>
    <row r="13" spans="1:7" ht="15" customHeight="1" thickBot="1">
      <c r="A13" s="250"/>
      <c r="B13" s="262"/>
      <c r="C13" s="263" t="s">
        <v>207</v>
      </c>
      <c r="D13" s="264">
        <v>29.73</v>
      </c>
      <c r="E13" s="264">
        <v>28.62</v>
      </c>
      <c r="F13" s="265">
        <v>-1.1100000000000001</v>
      </c>
    </row>
    <row r="14" spans="1:7" ht="15" customHeight="1" thickBot="1">
      <c r="A14" s="250"/>
      <c r="B14" s="266" t="s">
        <v>229</v>
      </c>
      <c r="C14" s="652" t="s">
        <v>230</v>
      </c>
      <c r="D14" s="653"/>
      <c r="E14" s="653"/>
      <c r="F14" s="654"/>
    </row>
    <row r="15" spans="1:7" ht="15" customHeight="1">
      <c r="A15" s="250"/>
      <c r="B15" s="261"/>
      <c r="C15" s="267" t="s">
        <v>176</v>
      </c>
      <c r="D15" s="268">
        <v>44.33</v>
      </c>
      <c r="E15" s="268">
        <v>42.56</v>
      </c>
      <c r="F15" s="269">
        <v>-1.76</v>
      </c>
    </row>
    <row r="16" spans="1:7" ht="15" customHeight="1">
      <c r="A16" s="250"/>
      <c r="B16" s="261"/>
      <c r="C16" s="267" t="s">
        <v>215</v>
      </c>
      <c r="D16" s="268">
        <v>42.51</v>
      </c>
      <c r="E16" s="268">
        <v>41.18</v>
      </c>
      <c r="F16" s="269">
        <v>-1.34</v>
      </c>
    </row>
    <row r="17" spans="1:6" ht="15" customHeight="1">
      <c r="A17" s="250"/>
      <c r="B17" s="261"/>
      <c r="C17" s="267" t="s">
        <v>202</v>
      </c>
      <c r="D17" s="268">
        <v>33.94</v>
      </c>
      <c r="E17" s="268">
        <v>32.68</v>
      </c>
      <c r="F17" s="269">
        <v>-1.26</v>
      </c>
    </row>
    <row r="18" spans="1:6" ht="15" customHeight="1">
      <c r="A18" s="250"/>
      <c r="B18" s="261"/>
      <c r="C18" s="267" t="s">
        <v>204</v>
      </c>
      <c r="D18" s="268">
        <v>38.479999999999997</v>
      </c>
      <c r="E18" s="268">
        <v>36.65</v>
      </c>
      <c r="F18" s="269">
        <v>-1.82</v>
      </c>
    </row>
    <row r="19" spans="1:6" ht="15" customHeight="1">
      <c r="A19" s="250"/>
      <c r="B19" s="261"/>
      <c r="C19" s="267" t="s">
        <v>186</v>
      </c>
      <c r="D19" s="268">
        <v>57.07</v>
      </c>
      <c r="E19" s="268">
        <v>55.18</v>
      </c>
      <c r="F19" s="269">
        <v>-1.89</v>
      </c>
    </row>
    <row r="20" spans="1:6" ht="15" customHeight="1">
      <c r="A20" s="250"/>
      <c r="B20" s="261"/>
      <c r="C20" s="267" t="s">
        <v>207</v>
      </c>
      <c r="D20" s="268">
        <v>36.409999999999997</v>
      </c>
      <c r="E20" s="268">
        <v>36.39</v>
      </c>
      <c r="F20" s="269">
        <v>-0.03</v>
      </c>
    </row>
    <row r="21" spans="1:6" ht="15" customHeight="1" thickBot="1">
      <c r="A21" s="250"/>
      <c r="B21" s="262"/>
      <c r="C21" s="270" t="s">
        <v>219</v>
      </c>
      <c r="D21" s="271">
        <v>30.4</v>
      </c>
      <c r="E21" s="271">
        <v>29.31</v>
      </c>
      <c r="F21" s="272">
        <v>-1.0900000000000001</v>
      </c>
    </row>
    <row r="22" spans="1:6" ht="15" customHeight="1" thickBot="1">
      <c r="A22" s="250"/>
      <c r="B22" s="273" t="s">
        <v>231</v>
      </c>
      <c r="C22" s="655" t="s">
        <v>232</v>
      </c>
      <c r="D22" s="656"/>
      <c r="E22" s="274"/>
      <c r="F22" s="275" t="s">
        <v>233</v>
      </c>
    </row>
    <row r="23" spans="1:6" ht="15" customHeight="1" thickBot="1">
      <c r="A23" s="250"/>
      <c r="B23" s="261"/>
      <c r="C23" s="276"/>
      <c r="D23" s="657">
        <v>43770</v>
      </c>
      <c r="E23" s="658"/>
      <c r="F23" s="259"/>
    </row>
    <row r="24" spans="1:6" ht="15" customHeight="1" thickBot="1">
      <c r="A24" s="250"/>
      <c r="B24" s="273" t="s">
        <v>234</v>
      </c>
      <c r="C24" s="277" t="s">
        <v>235</v>
      </c>
      <c r="D24" s="645">
        <v>150.99296379853334</v>
      </c>
      <c r="E24" s="646"/>
      <c r="F24" s="260"/>
    </row>
    <row r="25" spans="1:6" ht="15" customHeight="1" thickBot="1">
      <c r="A25" s="250"/>
      <c r="B25" s="278" t="s">
        <v>236</v>
      </c>
      <c r="C25" s="278" t="s">
        <v>237</v>
      </c>
      <c r="D25" s="645">
        <v>133.26356847636876</v>
      </c>
      <c r="E25" s="646"/>
      <c r="F25" s="275"/>
    </row>
    <row r="26" spans="1:6">
      <c r="A26" s="250"/>
      <c r="B26" s="250"/>
      <c r="C26" s="250"/>
      <c r="D26" s="250"/>
      <c r="E26" s="250"/>
      <c r="F26" s="98" t="s">
        <v>81</v>
      </c>
    </row>
    <row r="28" spans="1:6">
      <c r="F28" s="249"/>
    </row>
  </sheetData>
  <mergeCells count="8">
    <mergeCell ref="D24:E24"/>
    <mergeCell ref="D25:E25"/>
    <mergeCell ref="B3:F3"/>
    <mergeCell ref="B5:F5"/>
    <mergeCell ref="B6:F6"/>
    <mergeCell ref="C14:F14"/>
    <mergeCell ref="C22:D22"/>
    <mergeCell ref="D23:E23"/>
  </mergeCells>
  <printOptions horizontalCentered="1" verticalCentered="1"/>
  <pageMargins left="0.23622047244094491" right="0.23622047244094491" top="0.35433070866141736" bottom="0.35433070866141736" header="0.31496062992125984" footer="0.11811023622047245"/>
  <pageSetup paperSize="9" scale="94" firstPageNumber="0" fitToHeight="0" orientation="portrait" r:id="rId1"/>
  <headerFooter scaleWithDoc="0" alignWithMargins="0">
    <oddHeader>&amp;R&amp;"Verdana,Normal"&amp;8 12</oddHeader>
    <oddFooter>&amp;R&amp;"Verdana,Cursiva"&amp;8SG. Análisis, Coordinación y Estadística</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71"/>
  <sheetViews>
    <sheetView showGridLines="0" topLeftCell="A19" zoomScale="75" zoomScaleNormal="75" zoomScaleSheetLayoutView="100" workbookViewId="0">
      <selection activeCell="F74" sqref="F74"/>
    </sheetView>
  </sheetViews>
  <sheetFormatPr baseColWidth="10" defaultColWidth="11.42578125" defaultRowHeight="15"/>
  <cols>
    <col min="1" max="1" width="4" style="281" customWidth="1"/>
    <col min="2" max="2" width="42.85546875" style="281" bestFit="1" customWidth="1"/>
    <col min="3" max="3" width="22.28515625" style="281" customWidth="1"/>
    <col min="4" max="4" width="18.28515625" style="281" customWidth="1"/>
    <col min="5" max="5" width="16" style="281" customWidth="1"/>
    <col min="6" max="6" width="13.5703125" style="281" customWidth="1"/>
    <col min="7" max="7" width="2.28515625" style="281" customWidth="1"/>
    <col min="8" max="16384" width="11.42578125" style="282"/>
  </cols>
  <sheetData>
    <row r="1" spans="1:12">
      <c r="A1" s="279"/>
      <c r="B1" s="279"/>
      <c r="C1" s="279"/>
      <c r="D1" s="279"/>
      <c r="E1" s="279"/>
      <c r="F1" s="280"/>
    </row>
    <row r="2" spans="1:12" ht="6.75" customHeight="1" thickBot="1">
      <c r="A2" s="279"/>
      <c r="B2" s="283"/>
      <c r="C2" s="283"/>
      <c r="D2" s="283"/>
      <c r="E2" s="283"/>
      <c r="F2" s="284"/>
    </row>
    <row r="3" spans="1:12" ht="16.899999999999999" customHeight="1" thickBot="1">
      <c r="A3" s="279"/>
      <c r="B3" s="647" t="s">
        <v>238</v>
      </c>
      <c r="C3" s="648"/>
      <c r="D3" s="648"/>
      <c r="E3" s="648"/>
      <c r="F3" s="649"/>
    </row>
    <row r="4" spans="1:12">
      <c r="A4" s="279"/>
      <c r="B4" s="285"/>
      <c r="C4" s="286"/>
      <c r="D4" s="287"/>
      <c r="E4" s="287"/>
      <c r="F4" s="288"/>
    </row>
    <row r="5" spans="1:12">
      <c r="A5" s="279"/>
      <c r="B5" s="659" t="s">
        <v>239</v>
      </c>
      <c r="C5" s="659"/>
      <c r="D5" s="659"/>
      <c r="E5" s="659"/>
      <c r="F5" s="659"/>
      <c r="G5" s="289"/>
    </row>
    <row r="6" spans="1:12">
      <c r="A6" s="279"/>
      <c r="B6" s="659" t="s">
        <v>240</v>
      </c>
      <c r="C6" s="659"/>
      <c r="D6" s="659"/>
      <c r="E6" s="659"/>
      <c r="F6" s="659"/>
      <c r="G6" s="289"/>
    </row>
    <row r="7" spans="1:12" ht="15.75" thickBot="1">
      <c r="A7" s="279"/>
      <c r="B7" s="290"/>
      <c r="C7" s="290"/>
      <c r="D7" s="290"/>
      <c r="E7" s="290"/>
      <c r="F7" s="279"/>
    </row>
    <row r="8" spans="1:12" ht="44.45" customHeight="1" thickBot="1">
      <c r="A8" s="279"/>
      <c r="B8" s="223" t="s">
        <v>241</v>
      </c>
      <c r="C8" s="291" t="s">
        <v>171</v>
      </c>
      <c r="D8" s="224" t="s">
        <v>172</v>
      </c>
      <c r="E8" s="224" t="s">
        <v>173</v>
      </c>
      <c r="F8" s="291" t="s">
        <v>174</v>
      </c>
    </row>
    <row r="9" spans="1:12">
      <c r="A9" s="279"/>
      <c r="B9" s="292" t="s">
        <v>242</v>
      </c>
      <c r="C9" s="293" t="s">
        <v>243</v>
      </c>
      <c r="D9" s="294">
        <v>245</v>
      </c>
      <c r="E9" s="294">
        <v>240</v>
      </c>
      <c r="F9" s="295">
        <v>-5</v>
      </c>
    </row>
    <row r="10" spans="1:12">
      <c r="A10" s="279"/>
      <c r="B10" s="296" t="s">
        <v>244</v>
      </c>
      <c r="C10" s="297" t="s">
        <v>215</v>
      </c>
      <c r="D10" s="298">
        <v>247</v>
      </c>
      <c r="E10" s="298">
        <v>246.5</v>
      </c>
      <c r="F10" s="299">
        <v>-0.5</v>
      </c>
    </row>
    <row r="11" spans="1:12">
      <c r="A11" s="279"/>
      <c r="B11" s="296"/>
      <c r="C11" s="297" t="s">
        <v>180</v>
      </c>
      <c r="D11" s="298">
        <v>232</v>
      </c>
      <c r="E11" s="298">
        <v>230</v>
      </c>
      <c r="F11" s="299">
        <v>-2</v>
      </c>
    </row>
    <row r="12" spans="1:12">
      <c r="A12" s="279"/>
      <c r="B12" s="296"/>
      <c r="C12" s="297" t="s">
        <v>202</v>
      </c>
      <c r="D12" s="298">
        <v>234</v>
      </c>
      <c r="E12" s="298">
        <v>241.5</v>
      </c>
      <c r="F12" s="299">
        <v>7.5</v>
      </c>
      <c r="L12" s="300"/>
    </row>
    <row r="13" spans="1:12">
      <c r="A13" s="279"/>
      <c r="B13" s="296"/>
      <c r="C13" s="297" t="s">
        <v>199</v>
      </c>
      <c r="D13" s="298">
        <v>240</v>
      </c>
      <c r="E13" s="298">
        <v>241</v>
      </c>
      <c r="F13" s="299">
        <v>1</v>
      </c>
      <c r="L13" s="300"/>
    </row>
    <row r="14" spans="1:12">
      <c r="A14" s="279"/>
      <c r="B14" s="296"/>
      <c r="C14" s="297" t="s">
        <v>204</v>
      </c>
      <c r="D14" s="298">
        <v>223</v>
      </c>
      <c r="E14" s="298">
        <v>217.5</v>
      </c>
      <c r="F14" s="299">
        <v>-5.5</v>
      </c>
    </row>
    <row r="15" spans="1:12">
      <c r="A15" s="279"/>
      <c r="B15" s="296"/>
      <c r="C15" s="297" t="s">
        <v>205</v>
      </c>
      <c r="D15" s="298">
        <v>231.5</v>
      </c>
      <c r="E15" s="298">
        <v>235.25</v>
      </c>
      <c r="F15" s="299">
        <v>3.75</v>
      </c>
    </row>
    <row r="16" spans="1:12">
      <c r="A16" s="279"/>
      <c r="B16" s="296"/>
      <c r="C16" s="297" t="s">
        <v>245</v>
      </c>
      <c r="D16" s="298">
        <v>231</v>
      </c>
      <c r="E16" s="298">
        <v>236.79</v>
      </c>
      <c r="F16" s="299">
        <v>5.79</v>
      </c>
      <c r="L16" s="300"/>
    </row>
    <row r="17" spans="1:6">
      <c r="A17" s="279"/>
      <c r="B17" s="296"/>
      <c r="C17" s="297" t="s">
        <v>246</v>
      </c>
      <c r="D17" s="298">
        <v>232.62</v>
      </c>
      <c r="E17" s="298">
        <v>238.75</v>
      </c>
      <c r="F17" s="299">
        <v>6.12</v>
      </c>
    </row>
    <row r="18" spans="1:6">
      <c r="A18" s="279"/>
      <c r="B18" s="296"/>
      <c r="C18" s="297" t="s">
        <v>247</v>
      </c>
      <c r="D18" s="298">
        <v>235</v>
      </c>
      <c r="E18" s="298">
        <v>238.17</v>
      </c>
      <c r="F18" s="299">
        <v>3.17</v>
      </c>
    </row>
    <row r="19" spans="1:6">
      <c r="A19" s="279"/>
      <c r="B19" s="296"/>
      <c r="C19" s="297" t="s">
        <v>192</v>
      </c>
      <c r="D19" s="298">
        <v>241.7</v>
      </c>
      <c r="E19" s="298">
        <v>248.98</v>
      </c>
      <c r="F19" s="299">
        <v>7.28</v>
      </c>
    </row>
    <row r="20" spans="1:6">
      <c r="A20" s="279"/>
      <c r="B20" s="296"/>
      <c r="C20" s="297" t="s">
        <v>194</v>
      </c>
      <c r="D20" s="298">
        <v>275</v>
      </c>
      <c r="E20" s="298">
        <v>265</v>
      </c>
      <c r="F20" s="299">
        <v>-10</v>
      </c>
    </row>
    <row r="21" spans="1:6" ht="15.75" thickBot="1">
      <c r="A21" s="279"/>
      <c r="B21" s="301"/>
      <c r="C21" s="302" t="s">
        <v>207</v>
      </c>
      <c r="D21" s="303">
        <v>241.5</v>
      </c>
      <c r="E21" s="303">
        <v>243</v>
      </c>
      <c r="F21" s="304">
        <v>1.5</v>
      </c>
    </row>
    <row r="22" spans="1:6">
      <c r="A22" s="279"/>
      <c r="B22" s="296" t="s">
        <v>248</v>
      </c>
      <c r="C22" s="297" t="s">
        <v>215</v>
      </c>
      <c r="D22" s="298">
        <v>202.5</v>
      </c>
      <c r="E22" s="298">
        <v>200</v>
      </c>
      <c r="F22" s="299">
        <v>-2.5</v>
      </c>
    </row>
    <row r="23" spans="1:6">
      <c r="A23" s="279"/>
      <c r="B23" s="296" t="s">
        <v>249</v>
      </c>
      <c r="C23" s="297" t="s">
        <v>180</v>
      </c>
      <c r="D23" s="298">
        <v>207.5</v>
      </c>
      <c r="E23" s="298">
        <v>206.31</v>
      </c>
      <c r="F23" s="299">
        <v>-1.19</v>
      </c>
    </row>
    <row r="24" spans="1:6">
      <c r="A24" s="279"/>
      <c r="B24" s="296"/>
      <c r="C24" s="297" t="s">
        <v>202</v>
      </c>
      <c r="D24" s="298">
        <v>200</v>
      </c>
      <c r="E24" s="298">
        <v>205</v>
      </c>
      <c r="F24" s="299">
        <v>5</v>
      </c>
    </row>
    <row r="25" spans="1:6">
      <c r="A25" s="279"/>
      <c r="B25" s="296"/>
      <c r="C25" s="297" t="s">
        <v>199</v>
      </c>
      <c r="D25" s="298">
        <v>205.25</v>
      </c>
      <c r="E25" s="298">
        <v>204.25</v>
      </c>
      <c r="F25" s="299">
        <v>-1</v>
      </c>
    </row>
    <row r="26" spans="1:6">
      <c r="A26" s="279"/>
      <c r="B26" s="296"/>
      <c r="C26" s="297" t="s">
        <v>204</v>
      </c>
      <c r="D26" s="298">
        <v>195</v>
      </c>
      <c r="E26" s="298">
        <v>193.8</v>
      </c>
      <c r="F26" s="299">
        <v>-1.2</v>
      </c>
    </row>
    <row r="27" spans="1:6">
      <c r="A27" s="279"/>
      <c r="B27" s="296"/>
      <c r="C27" s="297" t="s">
        <v>205</v>
      </c>
      <c r="D27" s="298">
        <v>197</v>
      </c>
      <c r="E27" s="298">
        <v>195.4</v>
      </c>
      <c r="F27" s="299">
        <v>-1.6</v>
      </c>
    </row>
    <row r="28" spans="1:6">
      <c r="A28" s="279"/>
      <c r="B28" s="296"/>
      <c r="C28" s="297" t="s">
        <v>245</v>
      </c>
      <c r="D28" s="298">
        <v>207</v>
      </c>
      <c r="E28" s="298">
        <v>205.41</v>
      </c>
      <c r="F28" s="299">
        <v>-1.59</v>
      </c>
    </row>
    <row r="29" spans="1:6">
      <c r="A29" s="279"/>
      <c r="B29" s="296"/>
      <c r="C29" s="297" t="s">
        <v>246</v>
      </c>
      <c r="D29" s="298">
        <v>199</v>
      </c>
      <c r="E29" s="298">
        <v>199.28</v>
      </c>
      <c r="F29" s="299">
        <v>0.28000000000000003</v>
      </c>
    </row>
    <row r="30" spans="1:6">
      <c r="A30" s="279"/>
      <c r="B30" s="296"/>
      <c r="C30" s="297" t="s">
        <v>247</v>
      </c>
      <c r="D30" s="298">
        <v>203.74</v>
      </c>
      <c r="E30" s="298">
        <v>202.56</v>
      </c>
      <c r="F30" s="299">
        <v>-1.18</v>
      </c>
    </row>
    <row r="31" spans="1:6">
      <c r="A31" s="279"/>
      <c r="B31" s="296"/>
      <c r="C31" s="297" t="s">
        <v>192</v>
      </c>
      <c r="D31" s="298">
        <v>203</v>
      </c>
      <c r="E31" s="298">
        <v>203.74</v>
      </c>
      <c r="F31" s="299">
        <v>0.74</v>
      </c>
    </row>
    <row r="32" spans="1:6">
      <c r="A32" s="279"/>
      <c r="B32" s="296"/>
      <c r="C32" s="297" t="s">
        <v>194</v>
      </c>
      <c r="D32" s="298">
        <v>227.5</v>
      </c>
      <c r="E32" s="298">
        <v>222.5</v>
      </c>
      <c r="F32" s="299">
        <v>-5</v>
      </c>
    </row>
    <row r="33" spans="1:6" ht="15.75" thickBot="1">
      <c r="A33" s="279"/>
      <c r="B33" s="301"/>
      <c r="C33" s="297" t="s">
        <v>207</v>
      </c>
      <c r="D33" s="298">
        <v>201</v>
      </c>
      <c r="E33" s="298">
        <v>201</v>
      </c>
      <c r="F33" s="299">
        <v>0</v>
      </c>
    </row>
    <row r="34" spans="1:6">
      <c r="A34" s="279"/>
      <c r="B34" s="296" t="s">
        <v>250</v>
      </c>
      <c r="C34" s="293" t="s">
        <v>215</v>
      </c>
      <c r="D34" s="294">
        <v>190</v>
      </c>
      <c r="E34" s="294">
        <v>187.5</v>
      </c>
      <c r="F34" s="295">
        <v>-2.5</v>
      </c>
    </row>
    <row r="35" spans="1:6">
      <c r="A35" s="279"/>
      <c r="B35" s="296"/>
      <c r="C35" s="297" t="s">
        <v>180</v>
      </c>
      <c r="D35" s="298">
        <v>194.15</v>
      </c>
      <c r="E35" s="298">
        <v>195.24</v>
      </c>
      <c r="F35" s="299">
        <v>1.0900000000000001</v>
      </c>
    </row>
    <row r="36" spans="1:6">
      <c r="A36" s="279"/>
      <c r="B36" s="296" t="s">
        <v>251</v>
      </c>
      <c r="C36" s="297" t="s">
        <v>202</v>
      </c>
      <c r="D36" s="298">
        <v>191</v>
      </c>
      <c r="E36" s="298">
        <v>193.5</v>
      </c>
      <c r="F36" s="299">
        <v>2.5</v>
      </c>
    </row>
    <row r="37" spans="1:6">
      <c r="A37" s="279"/>
      <c r="B37" s="296"/>
      <c r="C37" s="297" t="s">
        <v>199</v>
      </c>
      <c r="D37" s="298">
        <v>200.62</v>
      </c>
      <c r="E37" s="298">
        <v>198.12</v>
      </c>
      <c r="F37" s="299">
        <v>-2.5</v>
      </c>
    </row>
    <row r="38" spans="1:6">
      <c r="A38" s="279"/>
      <c r="B38" s="296"/>
      <c r="C38" s="297" t="s">
        <v>204</v>
      </c>
      <c r="D38" s="298">
        <v>187</v>
      </c>
      <c r="E38" s="298">
        <v>187.4</v>
      </c>
      <c r="F38" s="299">
        <v>0.4</v>
      </c>
    </row>
    <row r="39" spans="1:6">
      <c r="A39" s="279"/>
      <c r="B39" s="296"/>
      <c r="C39" s="297" t="s">
        <v>205</v>
      </c>
      <c r="D39" s="298">
        <v>190</v>
      </c>
      <c r="E39" s="298">
        <v>190.2</v>
      </c>
      <c r="F39" s="299">
        <v>0.2</v>
      </c>
    </row>
    <row r="40" spans="1:6">
      <c r="A40" s="279"/>
      <c r="B40" s="296"/>
      <c r="C40" s="297" t="s">
        <v>245</v>
      </c>
      <c r="D40" s="298">
        <v>198</v>
      </c>
      <c r="E40" s="298">
        <v>198</v>
      </c>
      <c r="F40" s="299">
        <v>0</v>
      </c>
    </row>
    <row r="41" spans="1:6">
      <c r="A41" s="279"/>
      <c r="B41" s="296"/>
      <c r="C41" s="297" t="s">
        <v>246</v>
      </c>
      <c r="D41" s="298">
        <v>193</v>
      </c>
      <c r="E41" s="298">
        <v>193.62</v>
      </c>
      <c r="F41" s="299">
        <v>0.62</v>
      </c>
    </row>
    <row r="42" spans="1:6">
      <c r="A42" s="279"/>
      <c r="B42" s="296"/>
      <c r="C42" s="297" t="s">
        <v>247</v>
      </c>
      <c r="D42" s="298">
        <v>190.5</v>
      </c>
      <c r="E42" s="298">
        <v>190.72</v>
      </c>
      <c r="F42" s="299">
        <v>0.22</v>
      </c>
    </row>
    <row r="43" spans="1:6">
      <c r="A43" s="279"/>
      <c r="B43" s="296"/>
      <c r="C43" s="297" t="s">
        <v>192</v>
      </c>
      <c r="D43" s="298">
        <v>192.5</v>
      </c>
      <c r="E43" s="298">
        <v>193.68</v>
      </c>
      <c r="F43" s="299">
        <v>1.18</v>
      </c>
    </row>
    <row r="44" spans="1:6">
      <c r="A44" s="279"/>
      <c r="B44" s="296"/>
      <c r="C44" s="297" t="s">
        <v>194</v>
      </c>
      <c r="D44" s="298">
        <v>180</v>
      </c>
      <c r="E44" s="298">
        <v>180</v>
      </c>
      <c r="F44" s="299">
        <v>0</v>
      </c>
    </row>
    <row r="45" spans="1:6" ht="15.75" thickBot="1">
      <c r="A45" s="279"/>
      <c r="B45" s="301"/>
      <c r="C45" s="302" t="s">
        <v>207</v>
      </c>
      <c r="D45" s="303">
        <v>191.5</v>
      </c>
      <c r="E45" s="303">
        <v>191.5</v>
      </c>
      <c r="F45" s="304">
        <v>0</v>
      </c>
    </row>
    <row r="46" spans="1:6">
      <c r="A46" s="279"/>
      <c r="B46" s="296" t="s">
        <v>252</v>
      </c>
      <c r="C46" s="297" t="s">
        <v>199</v>
      </c>
      <c r="D46" s="298">
        <v>198.5</v>
      </c>
      <c r="E46" s="298">
        <v>198.5</v>
      </c>
      <c r="F46" s="299">
        <v>0</v>
      </c>
    </row>
    <row r="47" spans="1:6">
      <c r="A47" s="279"/>
      <c r="B47" s="296"/>
      <c r="C47" s="297" t="s">
        <v>205</v>
      </c>
      <c r="D47" s="298">
        <v>174</v>
      </c>
      <c r="E47" s="298">
        <v>174.2</v>
      </c>
      <c r="F47" s="299">
        <v>0.2</v>
      </c>
    </row>
    <row r="48" spans="1:6">
      <c r="A48" s="279"/>
      <c r="B48" s="296"/>
      <c r="C48" s="297" t="s">
        <v>246</v>
      </c>
      <c r="D48" s="298">
        <v>197.5</v>
      </c>
      <c r="E48" s="298">
        <v>197.68</v>
      </c>
      <c r="F48" s="299">
        <v>0.18</v>
      </c>
    </row>
    <row r="49" spans="1:9">
      <c r="A49" s="279"/>
      <c r="B49" s="296"/>
      <c r="C49" s="297" t="s">
        <v>192</v>
      </c>
      <c r="D49" s="298">
        <v>198.5</v>
      </c>
      <c r="E49" s="298">
        <v>198</v>
      </c>
      <c r="F49" s="299">
        <v>-0.5</v>
      </c>
    </row>
    <row r="50" spans="1:9" ht="15.75" thickBot="1">
      <c r="A50" s="279"/>
      <c r="B50" s="301"/>
      <c r="C50" s="297" t="s">
        <v>194</v>
      </c>
      <c r="D50" s="298">
        <v>197.5</v>
      </c>
      <c r="E50" s="298">
        <v>197.5</v>
      </c>
      <c r="F50" s="299">
        <v>0</v>
      </c>
    </row>
    <row r="51" spans="1:9">
      <c r="A51" s="279"/>
      <c r="B51" s="296" t="s">
        <v>253</v>
      </c>
      <c r="C51" s="293" t="s">
        <v>199</v>
      </c>
      <c r="D51" s="294">
        <v>64</v>
      </c>
      <c r="E51" s="294">
        <v>64</v>
      </c>
      <c r="F51" s="295">
        <v>0</v>
      </c>
    </row>
    <row r="52" spans="1:9">
      <c r="A52" s="279"/>
      <c r="B52" s="296"/>
      <c r="C52" s="297" t="s">
        <v>246</v>
      </c>
      <c r="D52" s="298">
        <v>63.82</v>
      </c>
      <c r="E52" s="298">
        <v>63.91</v>
      </c>
      <c r="F52" s="299">
        <v>0.09</v>
      </c>
    </row>
    <row r="53" spans="1:9">
      <c r="A53" s="279"/>
      <c r="B53" s="296"/>
      <c r="C53" s="297" t="s">
        <v>247</v>
      </c>
      <c r="D53" s="298">
        <v>62.09</v>
      </c>
      <c r="E53" s="298">
        <v>63.17</v>
      </c>
      <c r="F53" s="299">
        <v>1.08</v>
      </c>
    </row>
    <row r="54" spans="1:9">
      <c r="A54" s="279"/>
      <c r="B54" s="296"/>
      <c r="C54" s="297" t="s">
        <v>192</v>
      </c>
      <c r="D54" s="298">
        <v>64.28</v>
      </c>
      <c r="E54" s="298">
        <v>63.64</v>
      </c>
      <c r="F54" s="299">
        <v>-0.64</v>
      </c>
    </row>
    <row r="55" spans="1:9">
      <c r="A55" s="279"/>
      <c r="B55" s="296"/>
      <c r="C55" s="297" t="s">
        <v>194</v>
      </c>
      <c r="D55" s="298">
        <v>67.5</v>
      </c>
      <c r="E55" s="298">
        <v>67.5</v>
      </c>
      <c r="F55" s="299">
        <v>0</v>
      </c>
    </row>
    <row r="56" spans="1:9" ht="15.75" thickBot="1">
      <c r="A56" s="279"/>
      <c r="B56" s="301"/>
      <c r="C56" s="302" t="s">
        <v>207</v>
      </c>
      <c r="D56" s="303">
        <v>66</v>
      </c>
      <c r="E56" s="303">
        <v>66</v>
      </c>
      <c r="F56" s="304">
        <v>0</v>
      </c>
    </row>
    <row r="57" spans="1:9">
      <c r="A57" s="279"/>
      <c r="B57" s="296" t="s">
        <v>254</v>
      </c>
      <c r="C57" s="297" t="s">
        <v>199</v>
      </c>
      <c r="D57" s="298">
        <v>98.22</v>
      </c>
      <c r="E57" s="298">
        <v>98.22</v>
      </c>
      <c r="F57" s="299">
        <v>0</v>
      </c>
      <c r="I57" s="305" t="s">
        <v>255</v>
      </c>
    </row>
    <row r="58" spans="1:9">
      <c r="A58" s="279"/>
      <c r="B58" s="296"/>
      <c r="C58" s="297" t="s">
        <v>246</v>
      </c>
      <c r="D58" s="298">
        <v>96.68</v>
      </c>
      <c r="E58" s="298">
        <v>96.31</v>
      </c>
      <c r="F58" s="299">
        <v>-0.36</v>
      </c>
    </row>
    <row r="59" spans="1:9">
      <c r="A59" s="279"/>
      <c r="B59" s="296"/>
      <c r="C59" s="297" t="s">
        <v>192</v>
      </c>
      <c r="D59" s="298">
        <v>96.68</v>
      </c>
      <c r="E59" s="298">
        <v>97.06</v>
      </c>
      <c r="F59" s="299">
        <v>0.38</v>
      </c>
    </row>
    <row r="60" spans="1:9">
      <c r="A60" s="279"/>
      <c r="B60" s="296"/>
      <c r="C60" s="297" t="s">
        <v>194</v>
      </c>
      <c r="D60" s="298">
        <v>97.5</v>
      </c>
      <c r="E60" s="298">
        <v>97.5</v>
      </c>
      <c r="F60" s="299">
        <v>0</v>
      </c>
    </row>
    <row r="61" spans="1:9" ht="15.75" thickBot="1">
      <c r="A61" s="279"/>
      <c r="B61" s="301"/>
      <c r="C61" s="297" t="s">
        <v>207</v>
      </c>
      <c r="D61" s="298">
        <v>99</v>
      </c>
      <c r="E61" s="298">
        <v>99</v>
      </c>
      <c r="F61" s="299">
        <v>0</v>
      </c>
    </row>
    <row r="62" spans="1:9">
      <c r="A62" s="279"/>
      <c r="B62" s="296"/>
      <c r="C62" s="293" t="s">
        <v>199</v>
      </c>
      <c r="D62" s="294">
        <v>94.5</v>
      </c>
      <c r="E62" s="294">
        <v>94.5</v>
      </c>
      <c r="F62" s="295">
        <v>0</v>
      </c>
    </row>
    <row r="63" spans="1:9">
      <c r="A63" s="279"/>
      <c r="B63" s="296" t="s">
        <v>256</v>
      </c>
      <c r="C63" s="297" t="s">
        <v>192</v>
      </c>
      <c r="D63" s="298">
        <v>93.68</v>
      </c>
      <c r="E63" s="298">
        <v>94.2</v>
      </c>
      <c r="F63" s="299">
        <v>0.52</v>
      </c>
    </row>
    <row r="64" spans="1:9" ht="15.75" thickBot="1">
      <c r="A64" s="279"/>
      <c r="B64" s="301"/>
      <c r="C64" s="302" t="s">
        <v>194</v>
      </c>
      <c r="D64" s="303">
        <v>89</v>
      </c>
      <c r="E64" s="303">
        <v>92.5</v>
      </c>
      <c r="F64" s="304">
        <v>3.5</v>
      </c>
    </row>
    <row r="65" spans="1:6">
      <c r="A65" s="279"/>
      <c r="B65" s="306" t="s">
        <v>257</v>
      </c>
      <c r="C65" s="293" t="s">
        <v>258</v>
      </c>
      <c r="D65" s="298">
        <v>345.96</v>
      </c>
      <c r="E65" s="298">
        <v>347.32</v>
      </c>
      <c r="F65" s="299">
        <v>1.35</v>
      </c>
    </row>
    <row r="66" spans="1:6">
      <c r="A66" s="279"/>
      <c r="B66" s="306" t="s">
        <v>259</v>
      </c>
      <c r="C66" s="297" t="s">
        <v>260</v>
      </c>
      <c r="D66" s="298">
        <v>334.91</v>
      </c>
      <c r="E66" s="298">
        <v>339.47</v>
      </c>
      <c r="F66" s="299">
        <v>4.5599999999999996</v>
      </c>
    </row>
    <row r="67" spans="1:6" ht="15.75" thickBot="1">
      <c r="A67" s="284"/>
      <c r="B67" s="307"/>
      <c r="C67" s="302" t="s">
        <v>261</v>
      </c>
      <c r="D67" s="303">
        <v>352.77</v>
      </c>
      <c r="E67" s="303">
        <v>355.08</v>
      </c>
      <c r="F67" s="304">
        <v>2.31</v>
      </c>
    </row>
    <row r="68" spans="1:6">
      <c r="A68" s="279"/>
      <c r="B68" s="308" t="s">
        <v>257</v>
      </c>
      <c r="C68" s="293" t="s">
        <v>258</v>
      </c>
      <c r="D68" s="298">
        <v>350.76</v>
      </c>
      <c r="E68" s="298">
        <v>351</v>
      </c>
      <c r="F68" s="299">
        <v>0.24</v>
      </c>
    </row>
    <row r="69" spans="1:6">
      <c r="A69" s="279"/>
      <c r="B69" s="306" t="s">
        <v>262</v>
      </c>
      <c r="C69" s="297" t="s">
        <v>260</v>
      </c>
      <c r="D69" s="298">
        <v>341.71</v>
      </c>
      <c r="E69" s="298">
        <v>346.56</v>
      </c>
      <c r="F69" s="299">
        <v>4.8499999999999996</v>
      </c>
    </row>
    <row r="70" spans="1:6" ht="15.75" thickBot="1">
      <c r="A70" s="284"/>
      <c r="B70" s="307"/>
      <c r="C70" s="302" t="s">
        <v>261</v>
      </c>
      <c r="D70" s="303">
        <v>361.78</v>
      </c>
      <c r="E70" s="303">
        <v>365.78</v>
      </c>
      <c r="F70" s="304">
        <v>4</v>
      </c>
    </row>
    <row r="71" spans="1:6">
      <c r="F71" s="98" t="s">
        <v>81</v>
      </c>
    </row>
  </sheetData>
  <mergeCells count="3">
    <mergeCell ref="B3:F3"/>
    <mergeCell ref="B5:F5"/>
    <mergeCell ref="B6:F6"/>
  </mergeCells>
  <printOptions horizontalCentered="1" verticalCentered="1"/>
  <pageMargins left="0.23622047244094491" right="0.23622047244094491" top="0.35433070866141736" bottom="0.35433070866141736" header="0.31496062992125984" footer="0.11811023622047245"/>
  <pageSetup paperSize="9" scale="78" orientation="portrait" r:id="rId1"/>
  <headerFooter scaleWithDoc="0" alignWithMargins="0">
    <oddHeader>&amp;R&amp;"Verdana,Normal"&amp;8 13</oddHeader>
    <oddFooter>&amp;R&amp;"Verdana,Cursiva"&amp;8SG. Análisis, Coordinación y Estadística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17</vt:i4>
      </vt:variant>
      <vt:variant>
        <vt:lpstr>Rangos con nombre</vt:lpstr>
      </vt:variant>
      <vt:variant>
        <vt:i4>19</vt:i4>
      </vt:variant>
    </vt:vector>
  </HeadingPairs>
  <TitlesOfParts>
    <vt:vector size="36" baseType="lpstr">
      <vt:lpstr>Indice ISC</vt:lpstr>
      <vt:lpstr>Pág. 4</vt:lpstr>
      <vt:lpstr>Pág. 5</vt:lpstr>
      <vt:lpstr>Pág. 7</vt:lpstr>
      <vt:lpstr>Pág. 9</vt:lpstr>
      <vt:lpstr>Pág. 10</vt:lpstr>
      <vt:lpstr>Pág. 11</vt:lpstr>
      <vt:lpstr>Pág. 12</vt:lpstr>
      <vt:lpstr>Pág. 13</vt:lpstr>
      <vt:lpstr>Pág. 14</vt:lpstr>
      <vt:lpstr>Pág. 15</vt:lpstr>
      <vt:lpstr>Pág. 16</vt:lpstr>
      <vt:lpstr>Pág. 17</vt:lpstr>
      <vt:lpstr>Pág. 18</vt:lpstr>
      <vt:lpstr>Pág. 19</vt:lpstr>
      <vt:lpstr>Pág. 20</vt:lpstr>
      <vt:lpstr>Pág. 21</vt:lpstr>
      <vt:lpstr>'Pág. 10'!Área_de_impresión</vt:lpstr>
      <vt:lpstr>'Pág. 11'!Área_de_impresión</vt:lpstr>
      <vt:lpstr>'Pág. 12'!Área_de_impresión</vt:lpstr>
      <vt:lpstr>'Pág. 13'!Área_de_impresión</vt:lpstr>
      <vt:lpstr>'Pág. 14'!Área_de_impresión</vt:lpstr>
      <vt:lpstr>'Pág. 15'!Área_de_impresión</vt:lpstr>
      <vt:lpstr>'Pág. 16'!Área_de_impresión</vt:lpstr>
      <vt:lpstr>'Pág. 17'!Área_de_impresión</vt:lpstr>
      <vt:lpstr>'Pág. 18'!Área_de_impresión</vt:lpstr>
      <vt:lpstr>'Pág. 19'!Área_de_impresión</vt:lpstr>
      <vt:lpstr>'Pág. 20'!Área_de_impresión</vt:lpstr>
      <vt:lpstr>'Pág. 21'!Área_de_impresión</vt:lpstr>
      <vt:lpstr>'Pág. 4'!Área_de_impresión</vt:lpstr>
      <vt:lpstr>'Pág. 5'!Área_de_impresión</vt:lpstr>
      <vt:lpstr>'Pág. 7'!Área_de_impresión</vt:lpstr>
      <vt:lpstr>'Pág. 9'!Área_de_impresión</vt:lpstr>
      <vt:lpstr>'Pág. 4'!OLE_LINK1</vt:lpstr>
      <vt:lpstr>'Pág. 5'!OLE_LINK1</vt:lpstr>
      <vt:lpstr>'Pág. 7'!OLE_LINK1</vt:lpstr>
    </vt:vector>
  </TitlesOfParts>
  <Company>TRAGSA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TRAGSA</dc:creator>
  <cp:lastModifiedBy>jgarciaa</cp:lastModifiedBy>
  <cp:lastPrinted>2020-12-16T14:29:51Z</cp:lastPrinted>
  <dcterms:created xsi:type="dcterms:W3CDTF">2020-11-25T13:17:15Z</dcterms:created>
  <dcterms:modified xsi:type="dcterms:W3CDTF">2020-12-16T16:01:44Z</dcterms:modified>
</cp:coreProperties>
</file>