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documentos\SG ESTADÍSTICA\COMUNICA S51\"/>
    </mc:Choice>
  </mc:AlternateContent>
  <bookViews>
    <workbookView xWindow="0" yWindow="0" windowWidth="19200" windowHeight="11460"/>
  </bookViews>
  <sheets>
    <sheet name="Indice ISC" sheetId="20" r:id="rId1"/>
    <sheet name="Pág. 4" sheetId="29" r:id="rId2"/>
    <sheet name="Pág. 5" sheetId="5" r:id="rId3"/>
    <sheet name="Pág. 6 " sheetId="27" r:id="rId4"/>
    <sheet name="Pág. 7" sheetId="6" r:id="rId5"/>
    <sheet name="Pág. 8 " sheetId="28" r:id="rId6"/>
    <sheet name="Pág. 9" sheetId="26" r:id="rId7"/>
    <sheet name="Pág. 10" sheetId="8" r:id="rId8"/>
    <sheet name="Pág. 11" sheetId="24" r:id="rId9"/>
    <sheet name="Pág. 12" sheetId="10" r:id="rId10"/>
    <sheet name="Pág. 13" sheetId="25" r:id="rId11"/>
    <sheet name="Pág. 14" sheetId="12" r:id="rId12"/>
    <sheet name="Pág. 15" sheetId="13" r:id="rId13"/>
    <sheet name="Pág. 16" sheetId="14" r:id="rId14"/>
    <sheet name="Pág. 17" sheetId="15" r:id="rId15"/>
    <sheet name="Pág. 18" sheetId="16" r:id="rId16"/>
    <sheet name="Pág. 19" sheetId="17" r:id="rId17"/>
    <sheet name="Pág. 20" sheetId="18" r:id="rId18"/>
    <sheet name="Pág. 21" sheetId="19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7">#REF!</definedName>
    <definedName name="\A" localSheetId="18">#REF!</definedName>
    <definedName name="\A" localSheetId="1">#REF!</definedName>
    <definedName name="\A" localSheetId="2">#REF!</definedName>
    <definedName name="\A" localSheetId="4">#REF!</definedName>
    <definedName name="\A" localSheetId="6">#REF!</definedName>
    <definedName name="\A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7">#REF!</definedName>
    <definedName name="\B" localSheetId="18">#REF!</definedName>
    <definedName name="\B" localSheetId="1">#REF!</definedName>
    <definedName name="\B" localSheetId="2">#REF!</definedName>
    <definedName name="\B" localSheetId="4">#REF!</definedName>
    <definedName name="\B" localSheetId="6">#REF!</definedName>
    <definedName name="\B">#REF!</definedName>
    <definedName name="__123Graph_A" localSheetId="11" hidden="1">'[1]PRECIOS CE'!#REF!</definedName>
    <definedName name="__123Graph_A" localSheetId="12" hidden="1">'[1]PRECIOS CE'!#REF!</definedName>
    <definedName name="__123Graph_A" localSheetId="13" hidden="1">'[1]PRECIOS CE'!#REF!</definedName>
    <definedName name="__123Graph_A" localSheetId="14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ACTUAL" localSheetId="13" hidden="1">'[1]PRECIOS CE'!#REF!</definedName>
    <definedName name="__123Graph_AACTUAL" localSheetId="14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AGRáFICO1" localSheetId="13" hidden="1">'[1]PRECIOS CE'!#REF!</definedName>
    <definedName name="__123Graph_AGRáFICO1" localSheetId="14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" localSheetId="13" hidden="1">'[1]PRECIOS CE'!#REF!</definedName>
    <definedName name="__123Graph_B" localSheetId="14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ACTUAL" localSheetId="13" hidden="1">'[1]PRECIOS CE'!#REF!</definedName>
    <definedName name="__123Graph_BACTUAL" localSheetId="14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BGRáFICO1" localSheetId="13" hidden="1">'[1]PRECIOS CE'!#REF!</definedName>
    <definedName name="__123Graph_BGRáFICO1" localSheetId="14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" localSheetId="13" hidden="1">'[1]PRECIOS CE'!#REF!</definedName>
    <definedName name="__123Graph_C" localSheetId="14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ACTUAL" localSheetId="13" hidden="1">'[1]PRECIOS CE'!#REF!</definedName>
    <definedName name="__123Graph_CACTUAL" localSheetId="14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CGRáFICO1" localSheetId="13" hidden="1">'[1]PRECIOS CE'!#REF!</definedName>
    <definedName name="__123Graph_CGRáFICO1" localSheetId="14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" localSheetId="13" hidden="1">'[1]PRECIOS CE'!#REF!</definedName>
    <definedName name="__123Graph_D" localSheetId="14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ACTUAL" localSheetId="13" hidden="1">'[1]PRECIOS CE'!#REF!</definedName>
    <definedName name="__123Graph_DACTUAL" localSheetId="14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DGRáFICO1" localSheetId="13" hidden="1">'[1]PRECIOS CE'!#REF!</definedName>
    <definedName name="__123Graph_DGRáFICO1" localSheetId="14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" localSheetId="13" hidden="1">'[1]PRECIOS CE'!#REF!</definedName>
    <definedName name="__123Graph_X" localSheetId="14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ACTUAL" localSheetId="13" hidden="1">'[1]PRECIOS CE'!#REF!</definedName>
    <definedName name="__123Graph_XACTUAL" localSheetId="14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_123Graph_XGRáFICO1" localSheetId="13" hidden="1">'[1]PRECIOS CE'!#REF!</definedName>
    <definedName name="__123Graph_XGRáFICO1" localSheetId="14" hidden="1">'[1]PRECIOS CE'!#REF!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hidden="1">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'[2]PRECIOS CE'!#REF!</definedName>
    <definedName name="_xlnm._FilterDatabase" localSheetId="10" hidden="1">'[2]PRECIOS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'[1]PRECIOS CE'!#REF!</definedName>
    <definedName name="_xlnm._FilterDatabase" localSheetId="14" hidden="1">'[1]PRECIOS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7" hidden="1">'[3]PRECIOS CE'!#REF!</definedName>
    <definedName name="_xlnm._FilterDatabase" localSheetId="18" hidden="1">'[3]PRECIOS CE'!#REF!</definedName>
    <definedName name="_xlnm._FilterDatabase" localSheetId="1" hidden="1">'[2]PRECIOS CE'!#REF!</definedName>
    <definedName name="_xlnm._FilterDatabase" localSheetId="2" hidden="1">'[3]PRECIOS CE'!#REF!</definedName>
    <definedName name="_xlnm._FilterDatabase" localSheetId="4" hidden="1">'[3]PRECIOS CE'!#REF!</definedName>
    <definedName name="_xlnm._FilterDatabase" localSheetId="6" hidden="1">'[2]PRECIOS CE'!#REF!</definedName>
    <definedName name="_xlnm._FilterDatabase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'[2]PRECIOS CE'!#REF!</definedName>
    <definedName name="a" localSheetId="10" hidden="1">'[2]PRECIOS CE'!#REF!</definedName>
    <definedName name="a" localSheetId="11" hidden="1">'[3]PRECIOS CE'!#REF!</definedName>
    <definedName name="a" localSheetId="12" hidden="1">'[3]PRECIOS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7" hidden="1">'[3]PRECIOS CE'!#REF!</definedName>
    <definedName name="a" localSheetId="18" hidden="1">'[3]PRECIOS CE'!#REF!</definedName>
    <definedName name="a" localSheetId="1" hidden="1">'[2]PRECIOS CE'!#REF!</definedName>
    <definedName name="a" localSheetId="2" hidden="1">'[3]PRECIOS CE'!#REF!</definedName>
    <definedName name="a" localSheetId="4" hidden="1">'[3]PRECIOS CE'!#REF!</definedName>
    <definedName name="a" localSheetId="6" hidden="1">'[2]PRECIOS CE'!#REF!</definedName>
    <definedName name="a" hidden="1">'[2]PRECIOS CE'!#REF!</definedName>
    <definedName name="_xlnm.Print_Area" localSheetId="7">'Pág. 10'!$A$1:$F$46</definedName>
    <definedName name="_xlnm.Print_Area" localSheetId="8">'Pág. 11'!$A$1:$F$49</definedName>
    <definedName name="_xlnm.Print_Area" localSheetId="9">'Pág. 12'!$A$1:$F$25</definedName>
    <definedName name="_xlnm.Print_Area" localSheetId="10">'Pág. 13'!$A$1:$H$66</definedName>
    <definedName name="_xlnm.Print_Area" localSheetId="11">'Pág. 14'!$A$1:$N$63</definedName>
    <definedName name="_xlnm.Print_Area" localSheetId="12">'Pág. 15'!$A$1:$G$38</definedName>
    <definedName name="_xlnm.Print_Area" localSheetId="13">'Pág. 16'!$A$1:$N$79</definedName>
    <definedName name="_xlnm.Print_Area" localSheetId="14">'Pág. 17'!$A$1:$G$31</definedName>
    <definedName name="_xlnm.Print_Area" localSheetId="15">'Pág. 18'!$A$1:$H$52</definedName>
    <definedName name="_xlnm.Print_Area" localSheetId="16">'Pág. 19'!$A$1:$E$47</definedName>
    <definedName name="_xlnm.Print_Area" localSheetId="17">'Pág. 20'!$A$1:$K$31</definedName>
    <definedName name="_xlnm.Print_Area" localSheetId="18">'Pág. 21'!$A$1:$E$53</definedName>
    <definedName name="_xlnm.Print_Area" localSheetId="1">'Pág. 4'!$A$1:$G$71</definedName>
    <definedName name="_xlnm.Print_Area" localSheetId="2">'Pág. 5'!$A$1:$G$63</definedName>
    <definedName name="_xlnm.Print_Area" localSheetId="3">'Pág. 6 '!$A$1:$AE$279</definedName>
    <definedName name="_xlnm.Print_Area" localSheetId="4">'Pág. 7'!$A$1:$G$69</definedName>
    <definedName name="_xlnm.Print_Area" localSheetId="5">'Pág. 8 '!$A$2:$AE$257</definedName>
    <definedName name="_xlnm.Print_Area" localSheetId="6">'Pág. 9'!$A$1:$F$36</definedName>
    <definedName name="_xlnm.Print_Area">'[4]Email CCAA'!$B$3:$K$124</definedName>
    <definedName name="OLE_LINK1" localSheetId="1">'Pág. 4'!$E$61</definedName>
    <definedName name="OLE_LINK1" localSheetId="2">'Pág. 5'!$E$54</definedName>
    <definedName name="OLE_LINK1" localSheetId="4">'Pág. 7'!$E$57</definedName>
    <definedName name="ww" localSheetId="7" hidden="1">'[2]PRECIOS CE'!#REF!</definedName>
    <definedName name="ww" localSheetId="8" hidden="1">'[2]PRECIOS CE'!#REF!</definedName>
    <definedName name="ww" localSheetId="9" hidden="1">'[2]PRECIOS CE'!#REF!</definedName>
    <definedName name="ww" localSheetId="10" hidden="1">'[2]PRECIOS CE'!#REF!</definedName>
    <definedName name="ww" localSheetId="11" hidden="1">'[3]PRECIOS CE'!#REF!</definedName>
    <definedName name="ww" localSheetId="12" hidden="1">'[3]PRECIOS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7" hidden="1">'[3]PRECIOS CE'!#REF!</definedName>
    <definedName name="ww" localSheetId="18" hidden="1">'[3]PRECIOS CE'!#REF!</definedName>
    <definedName name="ww" localSheetId="1" hidden="1">'[2]PRECIOS CE'!#REF!</definedName>
    <definedName name="ww" localSheetId="2" hidden="1">'[3]PRECIOS CE'!#REF!</definedName>
    <definedName name="ww" localSheetId="4" hidden="1">'[3]PRECIOS CE'!#REF!</definedName>
    <definedName name="ww" localSheetId="6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9" l="1"/>
  <c r="F45" i="29"/>
  <c r="G44" i="29"/>
  <c r="F44" i="29"/>
  <c r="G43" i="29"/>
  <c r="F43" i="29"/>
  <c r="G42" i="29"/>
  <c r="F42" i="29"/>
  <c r="G40" i="29"/>
  <c r="F40" i="29"/>
  <c r="G39" i="29"/>
  <c r="F39" i="29"/>
  <c r="G38" i="29"/>
  <c r="F38" i="29"/>
  <c r="G37" i="29"/>
  <c r="F37" i="29"/>
  <c r="G36" i="29"/>
  <c r="F36" i="29"/>
  <c r="G35" i="29"/>
  <c r="F35" i="29"/>
  <c r="G34" i="29"/>
  <c r="F34" i="29"/>
  <c r="G30" i="29"/>
  <c r="F30" i="29"/>
  <c r="G29" i="29"/>
  <c r="F29" i="29"/>
  <c r="G27" i="29"/>
  <c r="F27" i="29"/>
  <c r="G26" i="29"/>
  <c r="F26" i="29"/>
  <c r="G25" i="29"/>
  <c r="F25" i="29"/>
  <c r="G24" i="29"/>
  <c r="F24" i="29"/>
  <c r="G23" i="29"/>
  <c r="F23" i="29"/>
  <c r="G21" i="29"/>
  <c r="F21" i="29"/>
  <c r="G20" i="29"/>
  <c r="F20" i="29"/>
  <c r="G19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E39" i="19" l="1"/>
  <c r="E37" i="19"/>
  <c r="E35" i="19"/>
  <c r="E33" i="19"/>
  <c r="E32" i="19"/>
  <c r="E31" i="19"/>
  <c r="E25" i="19"/>
  <c r="E23" i="19"/>
  <c r="E22" i="19"/>
  <c r="D21" i="19"/>
  <c r="C21" i="19"/>
  <c r="E16" i="19"/>
  <c r="E15" i="19"/>
  <c r="E14" i="19"/>
  <c r="E11" i="19"/>
  <c r="E9" i="19"/>
  <c r="K31" i="18"/>
  <c r="H31" i="18"/>
  <c r="E31" i="18"/>
  <c r="K30" i="18"/>
  <c r="H30" i="18"/>
  <c r="E30" i="18"/>
  <c r="K29" i="18"/>
  <c r="H29" i="18"/>
  <c r="E29" i="18"/>
  <c r="K28" i="18"/>
  <c r="H28" i="18"/>
  <c r="E28" i="18"/>
  <c r="K27" i="18"/>
  <c r="H27" i="18"/>
  <c r="E27" i="18"/>
  <c r="K26" i="18"/>
  <c r="H26" i="18"/>
  <c r="E26" i="18"/>
  <c r="K25" i="18"/>
  <c r="H25" i="18"/>
  <c r="E25" i="18"/>
  <c r="K24" i="18"/>
  <c r="H24" i="18"/>
  <c r="J23" i="18"/>
  <c r="I23" i="18"/>
  <c r="G23" i="18"/>
  <c r="F23" i="18"/>
  <c r="D23" i="18"/>
  <c r="C23" i="18"/>
  <c r="K16" i="18"/>
  <c r="H16" i="18"/>
  <c r="E16" i="18"/>
  <c r="J15" i="18"/>
  <c r="I15" i="18"/>
  <c r="G15" i="18"/>
  <c r="F15" i="18"/>
  <c r="D15" i="18"/>
  <c r="C15" i="18"/>
  <c r="K11" i="18"/>
  <c r="H11" i="18"/>
  <c r="E11" i="18"/>
  <c r="J10" i="18"/>
  <c r="I10" i="18"/>
  <c r="G10" i="18"/>
  <c r="F10" i="18"/>
  <c r="E47" i="17"/>
  <c r="E46" i="17"/>
  <c r="E45" i="17"/>
  <c r="E44" i="17"/>
  <c r="E43" i="17"/>
  <c r="E42" i="17"/>
  <c r="E41" i="17"/>
  <c r="E40" i="17"/>
  <c r="E39" i="17"/>
  <c r="D38" i="17"/>
  <c r="C38" i="17"/>
  <c r="E35" i="17"/>
  <c r="E34" i="17"/>
  <c r="E33" i="17"/>
  <c r="D32" i="17"/>
  <c r="C32" i="17"/>
  <c r="E26" i="17"/>
  <c r="E25" i="17"/>
  <c r="E24" i="17"/>
  <c r="E23" i="17"/>
  <c r="E22" i="17"/>
  <c r="E20" i="17"/>
  <c r="E19" i="17"/>
  <c r="E18" i="17"/>
  <c r="E17" i="17"/>
  <c r="E16" i="17"/>
  <c r="D14" i="17"/>
  <c r="C14" i="17"/>
  <c r="E10" i="17"/>
  <c r="E9" i="17"/>
  <c r="E8" i="17"/>
  <c r="E7" i="17"/>
  <c r="E6" i="17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J31" i="15" l="1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G14" i="15"/>
  <c r="G13" i="15"/>
  <c r="Q79" i="14"/>
  <c r="Q78" i="14"/>
  <c r="Q77" i="14"/>
  <c r="Q76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M12" i="14"/>
  <c r="L12" i="14"/>
  <c r="K12" i="14"/>
  <c r="J12" i="14"/>
  <c r="I12" i="14"/>
  <c r="H12" i="14"/>
  <c r="G12" i="14"/>
  <c r="J38" i="13"/>
  <c r="J37" i="13"/>
  <c r="J36" i="13"/>
  <c r="G35" i="13"/>
  <c r="J30" i="13"/>
  <c r="J29" i="13"/>
  <c r="J28" i="13"/>
  <c r="J27" i="13"/>
  <c r="J26" i="13"/>
  <c r="J25" i="13"/>
  <c r="G24" i="13"/>
  <c r="J19" i="13"/>
  <c r="J18" i="13"/>
  <c r="J17" i="13"/>
  <c r="J16" i="13"/>
  <c r="J15" i="13"/>
  <c r="J14" i="13"/>
  <c r="Q63" i="12"/>
  <c r="Q62" i="12"/>
  <c r="Q61" i="12"/>
  <c r="Q60" i="12"/>
  <c r="N59" i="12"/>
  <c r="G59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N32" i="12"/>
  <c r="H32" i="12"/>
  <c r="G32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I13" i="12"/>
  <c r="I59" i="12" s="1"/>
  <c r="H13" i="12"/>
  <c r="H59" i="12" s="1"/>
  <c r="J13" i="12" l="1"/>
  <c r="I32" i="12"/>
  <c r="J59" i="12" l="1"/>
  <c r="J32" i="12"/>
  <c r="K13" i="12"/>
  <c r="K59" i="12" l="1"/>
  <c r="K32" i="12"/>
  <c r="L13" i="12"/>
  <c r="L59" i="12" l="1"/>
  <c r="M13" i="12"/>
  <c r="L32" i="12"/>
  <c r="M59" i="12" l="1"/>
  <c r="M32" i="12"/>
  <c r="G36" i="6" l="1"/>
  <c r="F36" i="6"/>
  <c r="G35" i="6"/>
  <c r="F35" i="6"/>
  <c r="G33" i="6"/>
  <c r="F33" i="6"/>
  <c r="G31" i="6"/>
  <c r="F31" i="6"/>
  <c r="G30" i="6"/>
  <c r="F30" i="6"/>
  <c r="G29" i="6"/>
  <c r="F29" i="6"/>
  <c r="G27" i="6"/>
  <c r="F27" i="6"/>
  <c r="G26" i="6"/>
  <c r="F26" i="6"/>
  <c r="G25" i="6"/>
  <c r="F25" i="6"/>
  <c r="G23" i="6"/>
  <c r="F23" i="6"/>
  <c r="G22" i="6"/>
  <c r="F22" i="6"/>
  <c r="G21" i="6"/>
  <c r="F21" i="6"/>
  <c r="G20" i="6"/>
  <c r="F20" i="6"/>
  <c r="G19" i="6"/>
  <c r="F19" i="6"/>
  <c r="G17" i="6"/>
  <c r="F17" i="6"/>
  <c r="G16" i="6"/>
  <c r="F16" i="6"/>
  <c r="G15" i="6"/>
  <c r="F15" i="6"/>
  <c r="G14" i="6"/>
  <c r="F14" i="6"/>
  <c r="G12" i="6"/>
  <c r="F12" i="6"/>
  <c r="G11" i="6"/>
  <c r="F11" i="6"/>
  <c r="G10" i="6"/>
  <c r="F10" i="6"/>
  <c r="G9" i="6"/>
  <c r="F9" i="6"/>
  <c r="G41" i="5" l="1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</calcChain>
</file>

<file path=xl/sharedStrings.xml><?xml version="1.0" encoding="utf-8"?>
<sst xmlns="http://schemas.openxmlformats.org/spreadsheetml/2006/main" count="2324" uniqueCount="954">
  <si>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</si>
  <si>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</si>
  <si>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</si>
  <si>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</si>
  <si>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Semana 50</t>
  </si>
  <si>
    <t>Semana 51</t>
  </si>
  <si>
    <t>Variación semanal</t>
  </si>
  <si>
    <t xml:space="preserve">Variación semanal </t>
  </si>
  <si>
    <t>(especificaciones)</t>
  </si>
  <si>
    <t>07-13/12</t>
  </si>
  <si>
    <t>14-20/12</t>
  </si>
  <si>
    <t>euros</t>
  </si>
  <si>
    <t>%</t>
  </si>
  <si>
    <t>CEREALES</t>
  </si>
  <si>
    <t>(1)</t>
  </si>
  <si>
    <t>Trigo blando panificable (€/t)</t>
  </si>
  <si>
    <t>203,68</t>
  </si>
  <si>
    <t>Trigo duro (€/t)</t>
  </si>
  <si>
    <t>274,13</t>
  </si>
  <si>
    <t>Cebada pienso (€/t)</t>
  </si>
  <si>
    <t>177,57</t>
  </si>
  <si>
    <t>Cebada malta (€/t)</t>
  </si>
  <si>
    <t>184,95</t>
  </si>
  <si>
    <t xml:space="preserve">Maíz grano (€/t)                            </t>
  </si>
  <si>
    <t>206,22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</si>
  <si>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</si>
  <si>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</si>
  <si>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</si>
  <si>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</si>
  <si>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</si>
  <si>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</si>
  <si>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</si>
  <si>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</si>
  <si>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</si>
  <si>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(7)</t>
  </si>
  <si>
    <t>Pipa de girasol 9-2-44 (€/t)</t>
  </si>
  <si>
    <t>367,53</t>
  </si>
  <si>
    <t>Pipa de girasol alto oleico (€/t)</t>
  </si>
  <si>
    <t>379,87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</si>
  <si>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</si>
  <si>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</si>
  <si>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</si>
  <si>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</si>
  <si>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</si>
  <si>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>25,41</t>
  </si>
  <si>
    <t xml:space="preserve">Vino tinto sin DOP/IGP, 12 p. color (€/hectolitro) </t>
  </si>
  <si>
    <t>37,66</t>
  </si>
  <si>
    <t>Vino con DOP/IGP blanco RUEDA (€/hectolitro) (*)</t>
  </si>
  <si>
    <t>Vino con DOP/IGP tinto RIOJA (€/hectolitro) (*)</t>
  </si>
  <si>
    <t>ACEITES VEGETALES</t>
  </si>
  <si>
    <t>(3)</t>
  </si>
  <si>
    <t xml:space="preserve">Aceite de oliva virgen extra &lt; 0,8º (€/100 kg)  </t>
  </si>
  <si>
    <t>251,86</t>
  </si>
  <si>
    <t xml:space="preserve">Aceite de oliva virgen, de 0,8º a 2º (€/100 kg)  </t>
  </si>
  <si>
    <t>200,61</t>
  </si>
  <si>
    <t>Aceite de oliva lampante &gt; 2º (€/100 kg)</t>
  </si>
  <si>
    <t>191,71</t>
  </si>
  <si>
    <t>(5)</t>
  </si>
  <si>
    <t>Aceite de oliva refinado (€/100 kg) (**)</t>
  </si>
  <si>
    <t>194,13</t>
  </si>
  <si>
    <t>(6)</t>
  </si>
  <si>
    <t xml:space="preserve">Aceite de orujo de oliva crudo (€/100 kg) </t>
  </si>
  <si>
    <t>65,87</t>
  </si>
  <si>
    <t xml:space="preserve">Aceite de orujo de oliva refinado (€/100 kg) </t>
  </si>
  <si>
    <t>98,75</t>
  </si>
  <si>
    <t>Aceite de girasol refinado (€/100 kg) (***)</t>
  </si>
  <si>
    <t>94,38</t>
  </si>
  <si>
    <t>ACEITUNA DE MESA</t>
  </si>
  <si>
    <t>(8)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</si>
  <si>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</si>
  <si>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</si>
  <si>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</si>
  <si>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</si>
  <si>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r>
      <t>Posición comercial:</t>
    </r>
    <r>
      <rPr>
        <sz val="11"/>
        <rFont val="Verdana"/>
        <family val="2"/>
      </rPr>
      <t xml:space="preserve"> </t>
    </r>
  </si>
  <si>
    <t xml:space="preserve">(1) Salida de almacén cargado o entregado al transformador después de intermediario; (2) Salida bodega; (3) Salida almazara; </t>
  </si>
  <si>
    <t>(4) Granel sobre almacen; (5) Salida refinadora; (6) Salida orujera; (7) Almacén comprador mayorista; (8) Entrada a entamadora</t>
  </si>
  <si>
    <t>(*)En los vinos con DOP/IGP los precios son mensuales. Precios Noviembre 2019. Últimos disponibles.</t>
  </si>
  <si>
    <t>(**) Aceite de oliva refinado. Valores media aritmética de Cordoba, Jaén, Sevilla y Tarragona</t>
  </si>
  <si>
    <t>(***)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</si>
  <si>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</si>
  <si>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</si>
  <si>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</si>
  <si>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Variación</t>
  </si>
  <si>
    <t xml:space="preserve">semanal </t>
  </si>
  <si>
    <t>07/12-13/12</t>
  </si>
  <si>
    <t>14/12-20/12</t>
  </si>
  <si>
    <t>FRUTAS</t>
  </si>
  <si>
    <t>Clementina  (€/100 kg)</t>
  </si>
  <si>
    <t>Limón  (€/100 kg)</t>
  </si>
  <si>
    <t>Mandarina (€/100 kg)</t>
  </si>
  <si>
    <t>Naranja grupo Blancas (€/100 kg)</t>
  </si>
  <si>
    <t>Naranja grupo Navel (€/100 kg)</t>
  </si>
  <si>
    <t>Manzana Golden (€/100 kg)</t>
  </si>
  <si>
    <t>Pera Blanquilla (€/100 kg)</t>
  </si>
  <si>
    <t>Pera Conferencia (€/100 kg)</t>
  </si>
  <si>
    <t>Aguacate (€/100 kg)</t>
  </si>
  <si>
    <t>Caqui (€/100 kg)</t>
  </si>
  <si>
    <t>Granada (€/100 kg)</t>
  </si>
  <si>
    <t>Plátano (€/100 kg)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</si>
  <si>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</si>
  <si>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</si>
  <si>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</si>
  <si>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</si>
  <si>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</si>
  <si>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</si>
  <si>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</si>
  <si>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</si>
  <si>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</si>
  <si>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</si>
  <si>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</si>
  <si>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Escarola (€/100 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</si>
  <si>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</si>
  <si>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</si>
  <si>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</si>
  <si>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</si>
  <si>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</si>
  <si>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</si>
  <si>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</si>
  <si>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</si>
  <si>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</si>
  <si>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</si>
  <si>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</si>
  <si>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</si>
  <si>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</si>
  <si>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</si>
  <si>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</si>
  <si>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</si>
  <si>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</si>
  <si>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</si>
  <si>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</si>
  <si>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</si>
  <si>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</si>
  <si>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</si>
  <si>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</si>
  <si>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</si>
  <si>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</si>
  <si>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</si>
  <si>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</si>
  <si>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</si>
  <si>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</si>
  <si>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</si>
  <si>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</si>
  <si>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</si>
  <si>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</si>
  <si>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</si>
  <si>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</si>
  <si>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</si>
  <si>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Huevos, media Clase L y M (€/100 kg)</t>
  </si>
  <si>
    <t>Huevos - Clase L (€/docena)</t>
  </si>
  <si>
    <t xml:space="preserve">Huevos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</si>
  <si>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</si>
  <si>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</si>
  <si>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</si>
  <si>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</si>
  <si>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</si>
  <si>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FEGA</t>
  </si>
  <si>
    <t>Precio octubre 2020: 33,70 €/100 litros</t>
  </si>
  <si>
    <t>MIEL</t>
  </si>
  <si>
    <t>Miel multifloral a granel (€/100 kg)</t>
  </si>
  <si>
    <t>Precio octubre 2020: 300,08 €/100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</si>
  <si>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</si>
  <si>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</si>
  <si>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</si>
  <si>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</si>
  <si>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</si>
  <si>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</si>
  <si>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</si>
  <si>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</si>
  <si>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   PRODUCTO</t>
  </si>
  <si>
    <t>MERCADO
REPRESENTATIVO</t>
  </si>
  <si>
    <t>Semana 50
07-13/12
2020</t>
  </si>
  <si>
    <t>Semana 51
14-20/12
2020</t>
  </si>
  <si>
    <t>Variación
 €</t>
  </si>
  <si>
    <t xml:space="preserve"> Trigo Blando Panificable</t>
  </si>
  <si>
    <t xml:space="preserve">   Albacete</t>
  </si>
  <si>
    <t>206,00</t>
  </si>
  <si>
    <t>0,00</t>
  </si>
  <si>
    <t xml:space="preserve">   Ávila</t>
  </si>
  <si>
    <t>194,00</t>
  </si>
  <si>
    <t>193,00</t>
  </si>
  <si>
    <t>-1,00</t>
  </si>
  <si>
    <t xml:space="preserve">   Barcelona</t>
  </si>
  <si>
    <t>230,00</t>
  </si>
  <si>
    <t xml:space="preserve">   Burgos</t>
  </si>
  <si>
    <t>195,20</t>
  </si>
  <si>
    <t>194,20</t>
  </si>
  <si>
    <t xml:space="preserve">   Cádiz</t>
  </si>
  <si>
    <t>221,00</t>
  </si>
  <si>
    <t xml:space="preserve">   Guadalajara</t>
  </si>
  <si>
    <t>198,00</t>
  </si>
  <si>
    <t>197,60</t>
  </si>
  <si>
    <t>-0,40</t>
  </si>
  <si>
    <t xml:space="preserve">   Huesca</t>
  </si>
  <si>
    <t>213,00</t>
  </si>
  <si>
    <t>212,00</t>
  </si>
  <si>
    <t xml:space="preserve">   León</t>
  </si>
  <si>
    <t>199,80</t>
  </si>
  <si>
    <t xml:space="preserve">   Lérida</t>
  </si>
  <si>
    <t>210,00</t>
  </si>
  <si>
    <t xml:space="preserve">   Madrid</t>
  </si>
  <si>
    <t>199,00</t>
  </si>
  <si>
    <t xml:space="preserve">   Murcia</t>
  </si>
  <si>
    <t>220,00</t>
  </si>
  <si>
    <t xml:space="preserve">   Navarra</t>
  </si>
  <si>
    <t>207,00</t>
  </si>
  <si>
    <t>205,00</t>
  </si>
  <si>
    <t>-2,00</t>
  </si>
  <si>
    <t xml:space="preserve">   Palencia</t>
  </si>
  <si>
    <t>194,80</t>
  </si>
  <si>
    <t>193,80</t>
  </si>
  <si>
    <t xml:space="preserve">   Pontevedra</t>
  </si>
  <si>
    <t xml:space="preserve">   Salamanca</t>
  </si>
  <si>
    <t>197,40</t>
  </si>
  <si>
    <t>196,40</t>
  </si>
  <si>
    <t xml:space="preserve">   Segovia</t>
  </si>
  <si>
    <t>192,40</t>
  </si>
  <si>
    <t>-1,60</t>
  </si>
  <si>
    <t xml:space="preserve">   Sevilla</t>
  </si>
  <si>
    <t xml:space="preserve">   Soria</t>
  </si>
  <si>
    <t>199,40</t>
  </si>
  <si>
    <t>199,20</t>
  </si>
  <si>
    <t>-0,20</t>
  </si>
  <si>
    <t xml:space="preserve">   Tarragona</t>
  </si>
  <si>
    <t xml:space="preserve">   Valladolid</t>
  </si>
  <si>
    <t>193,60</t>
  </si>
  <si>
    <t xml:space="preserve">   Zamora</t>
  </si>
  <si>
    <t>198,60</t>
  </si>
  <si>
    <t>198,40</t>
  </si>
  <si>
    <t xml:space="preserve">   Zaragoza</t>
  </si>
  <si>
    <t>215,00</t>
  </si>
  <si>
    <t>211,00</t>
  </si>
  <si>
    <t>-4,00</t>
  </si>
  <si>
    <t xml:space="preserve"> Trigo Duro</t>
  </si>
  <si>
    <t>272,00</t>
  </si>
  <si>
    <t>278,00</t>
  </si>
  <si>
    <t>2.1.2.  Precios Medios en Mercados Representativos: Cebada</t>
  </si>
  <si>
    <t xml:space="preserve"> Cebada Pienso</t>
  </si>
  <si>
    <t>176,40</t>
  </si>
  <si>
    <t>175,40</t>
  </si>
  <si>
    <t>173,00</t>
  </si>
  <si>
    <t>175,00</t>
  </si>
  <si>
    <t>192,00</t>
  </si>
  <si>
    <t xml:space="preserve">   Ciudad Real</t>
  </si>
  <si>
    <t>178,50</t>
  </si>
  <si>
    <t>177,70</t>
  </si>
  <si>
    <t>-0,80</t>
  </si>
  <si>
    <t xml:space="preserve">   Córdoba</t>
  </si>
  <si>
    <t>182,00</t>
  </si>
  <si>
    <t xml:space="preserve">   La Coruña</t>
  </si>
  <si>
    <t>200,00</t>
  </si>
  <si>
    <t xml:space="preserve">   Cuenca</t>
  </si>
  <si>
    <t>178,00</t>
  </si>
  <si>
    <t>177,00</t>
  </si>
  <si>
    <t xml:space="preserve">   Granada</t>
  </si>
  <si>
    <t>180,00</t>
  </si>
  <si>
    <t>172,80</t>
  </si>
  <si>
    <t>172,40</t>
  </si>
  <si>
    <t>186,00</t>
  </si>
  <si>
    <t>185,00</t>
  </si>
  <si>
    <t>188,00</t>
  </si>
  <si>
    <t>176,00</t>
  </si>
  <si>
    <t>174,00</t>
  </si>
  <si>
    <t>171,00</t>
  </si>
  <si>
    <t>-3,00</t>
  </si>
  <si>
    <t xml:space="preserve">   Teruel</t>
  </si>
  <si>
    <t>187,00</t>
  </si>
  <si>
    <t xml:space="preserve">   Toledo</t>
  </si>
  <si>
    <t>151,44</t>
  </si>
  <si>
    <t>149,04</t>
  </si>
  <si>
    <t>-2,40</t>
  </si>
  <si>
    <t xml:space="preserve"> Cebada Malta</t>
  </si>
  <si>
    <t>176,60</t>
  </si>
  <si>
    <t>-0,60</t>
  </si>
  <si>
    <t>181,00</t>
  </si>
  <si>
    <t>177,60</t>
  </si>
  <si>
    <t>177,20</t>
  </si>
  <si>
    <t>179,40</t>
  </si>
  <si>
    <t>179,00</t>
  </si>
  <si>
    <t>181,20</t>
  </si>
  <si>
    <t>180,80</t>
  </si>
  <si>
    <t>175,60</t>
  </si>
  <si>
    <t>181,60</t>
  </si>
  <si>
    <t>6,20</t>
  </si>
  <si>
    <t>176,80</t>
  </si>
  <si>
    <t>176,20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</si>
  <si>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</si>
  <si>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</si>
  <si>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</si>
  <si>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</si>
  <si>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</si>
  <si>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</si>
  <si>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>208,20</t>
  </si>
  <si>
    <t>-1,80</t>
  </si>
  <si>
    <t xml:space="preserve">   Badajoz</t>
  </si>
  <si>
    <t>209,00</t>
  </si>
  <si>
    <t xml:space="preserve">   Cáceres</t>
  </si>
  <si>
    <t>209,20</t>
  </si>
  <si>
    <t xml:space="preserve">   Gerona</t>
  </si>
  <si>
    <t>216,00</t>
  </si>
  <si>
    <t>1,00</t>
  </si>
  <si>
    <t>208,00</t>
  </si>
  <si>
    <t>196,00</t>
  </si>
  <si>
    <t>200,20</t>
  </si>
  <si>
    <t>205,40</t>
  </si>
  <si>
    <t>203,80</t>
  </si>
  <si>
    <t>203,60</t>
  </si>
  <si>
    <t>214,00</t>
  </si>
  <si>
    <t>Arroz cáscara (Indica)</t>
  </si>
  <si>
    <t>317,50</t>
  </si>
  <si>
    <t>300,00</t>
  </si>
  <si>
    <t>308,88</t>
  </si>
  <si>
    <t>293,20</t>
  </si>
  <si>
    <t>292,00</t>
  </si>
  <si>
    <t>-1,20</t>
  </si>
  <si>
    <t xml:space="preserve">   Valencia</t>
  </si>
  <si>
    <t>Arroz cáscara (Japónica)</t>
  </si>
  <si>
    <t>328,00</t>
  </si>
  <si>
    <t>341,00</t>
  </si>
  <si>
    <t>308,20</t>
  </si>
  <si>
    <t>307,50</t>
  </si>
  <si>
    <t>-0,70</t>
  </si>
  <si>
    <t>327,08</t>
  </si>
  <si>
    <t>326,50</t>
  </si>
  <si>
    <t>-0,58</t>
  </si>
  <si>
    <t>Arroz blanco (Indica)</t>
  </si>
  <si>
    <t>601,24</t>
  </si>
  <si>
    <t>601,86</t>
  </si>
  <si>
    <t>0,62</t>
  </si>
  <si>
    <t>595,00</t>
  </si>
  <si>
    <t>Arroz blanco (Japónica)</t>
  </si>
  <si>
    <t>561,20</t>
  </si>
  <si>
    <t>561,44</t>
  </si>
  <si>
    <t>0,24</t>
  </si>
  <si>
    <t>615,50</t>
  </si>
  <si>
    <t>635,12</t>
  </si>
  <si>
    <t xml:space="preserve">Arroz blanco vaporizado </t>
  </si>
  <si>
    <t>632,18</t>
  </si>
  <si>
    <t>Arroz partido</t>
  </si>
  <si>
    <t>298,75</t>
  </si>
  <si>
    <t>291,06</t>
  </si>
  <si>
    <t>326,25</t>
  </si>
  <si>
    <t>-0,25</t>
  </si>
  <si>
    <t>335,00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</si>
  <si>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</si>
  <si>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</si>
  <si>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</si>
  <si>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</si>
  <si>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26,82</t>
  </si>
  <si>
    <t>26,00</t>
  </si>
  <si>
    <t>-0,83</t>
  </si>
  <si>
    <t>24,24</t>
  </si>
  <si>
    <t>25,22</t>
  </si>
  <si>
    <t>0,98</t>
  </si>
  <si>
    <t>24,60</t>
  </si>
  <si>
    <t>25,52</t>
  </si>
  <si>
    <t>0,92</t>
  </si>
  <si>
    <t>29,48</t>
  </si>
  <si>
    <t>28,68</t>
  </si>
  <si>
    <t>-0,79</t>
  </si>
  <si>
    <t>25,55</t>
  </si>
  <si>
    <t>24,52</t>
  </si>
  <si>
    <t>-1,02</t>
  </si>
  <si>
    <t>Vino Tinto sin DOP / IPG</t>
  </si>
  <si>
    <t>Precio de vino tinto referido al producto de 12 puntos de color</t>
  </si>
  <si>
    <t>42,95</t>
  </si>
  <si>
    <t>42,57</t>
  </si>
  <si>
    <t>-0,39</t>
  </si>
  <si>
    <t>44,96</t>
  </si>
  <si>
    <t>45,95</t>
  </si>
  <si>
    <t>0,99</t>
  </si>
  <si>
    <t>30,23</t>
  </si>
  <si>
    <t>29,46</t>
  </si>
  <si>
    <t>-0,78</t>
  </si>
  <si>
    <t>38,40</t>
  </si>
  <si>
    <t>36,89</t>
  </si>
  <si>
    <t>-1,51</t>
  </si>
  <si>
    <t>55,18</t>
  </si>
  <si>
    <t>53,40</t>
  </si>
  <si>
    <t>-1,78</t>
  </si>
  <si>
    <t>32,58</t>
  </si>
  <si>
    <t>33,63</t>
  </si>
  <si>
    <t>1,05</t>
  </si>
  <si>
    <t>31,10</t>
  </si>
  <si>
    <t>29,84</t>
  </si>
  <si>
    <t>-1,26</t>
  </si>
  <si>
    <t>PRODUCTO ZONA DOP / IPG</t>
  </si>
  <si>
    <t>Euros / Hectólitro</t>
  </si>
  <si>
    <t>Variación €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</si>
  <si>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</si>
  <si>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</si>
  <si>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</si>
  <si>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</si>
  <si>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</si>
  <si>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</si>
  <si>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</si>
  <si>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</si>
  <si>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</si>
  <si>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 xml:space="preserve">   Almería</t>
  </si>
  <si>
    <t>265,17</t>
  </si>
  <si>
    <t>260,00</t>
  </si>
  <si>
    <t>-5,17</t>
  </si>
  <si>
    <t>Menos de 0,8º</t>
  </si>
  <si>
    <t>250,00</t>
  </si>
  <si>
    <t>256,50</t>
  </si>
  <si>
    <t>6,50</t>
  </si>
  <si>
    <t>255,00</t>
  </si>
  <si>
    <t>251,00</t>
  </si>
  <si>
    <t>253,50</t>
  </si>
  <si>
    <t>249,00</t>
  </si>
  <si>
    <t>-4,50</t>
  </si>
  <si>
    <t>252,50</t>
  </si>
  <si>
    <t>255,50</t>
  </si>
  <si>
    <t>3,00</t>
  </si>
  <si>
    <t>231,70</t>
  </si>
  <si>
    <t>235,00</t>
  </si>
  <si>
    <t>3,30</t>
  </si>
  <si>
    <t>246,85</t>
  </si>
  <si>
    <t>248,50</t>
  </si>
  <si>
    <t>1,65</t>
  </si>
  <si>
    <t xml:space="preserve">   Huelva</t>
  </si>
  <si>
    <t>253,46</t>
  </si>
  <si>
    <t>250,65</t>
  </si>
  <si>
    <t>-2,81</t>
  </si>
  <si>
    <t xml:space="preserve">   Jaén</t>
  </si>
  <si>
    <t>247,00</t>
  </si>
  <si>
    <t xml:space="preserve">   Málaga</t>
  </si>
  <si>
    <t>253,00</t>
  </si>
  <si>
    <t>246,50</t>
  </si>
  <si>
    <t>-6,50</t>
  </si>
  <si>
    <t>264,50</t>
  </si>
  <si>
    <t>263,62</t>
  </si>
  <si>
    <t>-0,88</t>
  </si>
  <si>
    <t>252,00</t>
  </si>
  <si>
    <t>-3,50</t>
  </si>
  <si>
    <t xml:space="preserve">ACEITE DE OLIVA VIRGEN </t>
  </si>
  <si>
    <t>201,25</t>
  </si>
  <si>
    <t>De 0,8º a 2º</t>
  </si>
  <si>
    <t>203,50</t>
  </si>
  <si>
    <t>202,50</t>
  </si>
  <si>
    <t>202,75</t>
  </si>
  <si>
    <t>205,75</t>
  </si>
  <si>
    <t>198,30</t>
  </si>
  <si>
    <t>197,50</t>
  </si>
  <si>
    <t>197,65</t>
  </si>
  <si>
    <t>197,25</t>
  </si>
  <si>
    <t>198,55</t>
  </si>
  <si>
    <t>199,74</t>
  </si>
  <si>
    <t>3,76</t>
  </si>
  <si>
    <t>222,50</t>
  </si>
  <si>
    <t>202,32</t>
  </si>
  <si>
    <t>ACEITE DE OLIVA LAMPANTE</t>
  </si>
  <si>
    <t>187,25</t>
  </si>
  <si>
    <t>189,75</t>
  </si>
  <si>
    <t>2,50</t>
  </si>
  <si>
    <t>193,50</t>
  </si>
  <si>
    <t>192,50</t>
  </si>
  <si>
    <t>Más de 2º</t>
  </si>
  <si>
    <t>196,50</t>
  </si>
  <si>
    <t>194,50</t>
  </si>
  <si>
    <t>191,50</t>
  </si>
  <si>
    <t>192,25</t>
  </si>
  <si>
    <t>193,66</t>
  </si>
  <si>
    <t>191,00</t>
  </si>
  <si>
    <t>-2,66</t>
  </si>
  <si>
    <t>191,63</t>
  </si>
  <si>
    <t>2,87</t>
  </si>
  <si>
    <t>ACEITE DE OLIVA REFINADO</t>
  </si>
  <si>
    <t>195,00</t>
  </si>
  <si>
    <t>180,30</t>
  </si>
  <si>
    <t>181,50</t>
  </si>
  <si>
    <t>1,20</t>
  </si>
  <si>
    <t>194,56</t>
  </si>
  <si>
    <t>-1,06</t>
  </si>
  <si>
    <t xml:space="preserve">ACEITE DE ORUJO DE OLIVA CRUDO </t>
  </si>
  <si>
    <t>66,25</t>
  </si>
  <si>
    <t>64,75</t>
  </si>
  <si>
    <t>65,00</t>
  </si>
  <si>
    <t>66,39</t>
  </si>
  <si>
    <t>67,55</t>
  </si>
  <si>
    <t>1,16</t>
  </si>
  <si>
    <t>66,00</t>
  </si>
  <si>
    <t>67,50</t>
  </si>
  <si>
    <t>ACEITE DE ORUJO DE OLIVA REFINADO</t>
  </si>
  <si>
    <t>99,50</t>
  </si>
  <si>
    <t xml:space="preserve"> </t>
  </si>
  <si>
    <t>98,22</t>
  </si>
  <si>
    <t>98,39</t>
  </si>
  <si>
    <t>0,16</t>
  </si>
  <si>
    <t>98,00</t>
  </si>
  <si>
    <t>97,50</t>
  </si>
  <si>
    <t>99,00</t>
  </si>
  <si>
    <t>94,50</t>
  </si>
  <si>
    <t>ACEITE DE GIRASOL REFINADO</t>
  </si>
  <si>
    <t>96,12</t>
  </si>
  <si>
    <t>93,00</t>
  </si>
  <si>
    <t>92,50</t>
  </si>
  <si>
    <t>-0,50</t>
  </si>
  <si>
    <t>PIPA DE GIRASOL</t>
  </si>
  <si>
    <t xml:space="preserve">   Sur</t>
  </si>
  <si>
    <t>381,96</t>
  </si>
  <si>
    <t>(9 - 2 - 44)</t>
  </si>
  <si>
    <t xml:space="preserve">   Centro</t>
  </si>
  <si>
    <t>342,06</t>
  </si>
  <si>
    <t>342,73</t>
  </si>
  <si>
    <t>0,67</t>
  </si>
  <si>
    <t xml:space="preserve">   Norte</t>
  </si>
  <si>
    <t>355,08</t>
  </si>
  <si>
    <t>365,35</t>
  </si>
  <si>
    <t>10,27</t>
  </si>
  <si>
    <t>388,73</t>
  </si>
  <si>
    <t>397,32</t>
  </si>
  <si>
    <t>8,59</t>
  </si>
  <si>
    <t>Alto oleico</t>
  </si>
  <si>
    <t>349,29</t>
  </si>
  <si>
    <t>347,70</t>
  </si>
  <si>
    <t>365,78</t>
  </si>
  <si>
    <t>378,23</t>
  </si>
  <si>
    <t>12,45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</si>
  <si>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</si>
  <si>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</si>
  <si>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</si>
  <si>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</si>
  <si>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</si>
  <si>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</si>
  <si>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</si>
  <si>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</si>
  <si>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</si>
  <si>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</si>
  <si>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</si>
  <si>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</si>
  <si>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</si>
  <si>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</si>
  <si>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</si>
  <si>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</si>
  <si>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</si>
  <si>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</si>
  <si>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</si>
  <si>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Valencia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</si>
  <si>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</si>
  <si>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</si>
  <si>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</si>
  <si>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</si>
  <si>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</si>
  <si>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</si>
  <si>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</si>
  <si>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</si>
  <si>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</si>
  <si>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NARANJA</t>
  </si>
  <si>
    <t>Navelina</t>
  </si>
  <si>
    <t>3-6</t>
  </si>
  <si>
    <t>Sevilla</t>
  </si>
  <si>
    <t>Salustiana</t>
  </si>
  <si>
    <t>SATSUMA</t>
  </si>
  <si>
    <t>Owari</t>
  </si>
  <si>
    <t>FRUTAS DE PEPITA</t>
  </si>
  <si>
    <t>MANZANA</t>
  </si>
  <si>
    <t>Gerona</t>
  </si>
  <si>
    <t>Fuji</t>
  </si>
  <si>
    <t xml:space="preserve">70-80 </t>
  </si>
  <si>
    <t>Lérida</t>
  </si>
  <si>
    <t>Zaragoza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</si>
  <si>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</si>
  <si>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</si>
  <si>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</si>
  <si>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</si>
  <si>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</si>
  <si>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</si>
  <si>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</si>
  <si>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</si>
  <si>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</si>
  <si>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</si>
  <si>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</si>
  <si>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</si>
  <si>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Ercolini</t>
  </si>
  <si>
    <t>50-60</t>
  </si>
  <si>
    <t>Packhams Triumph</t>
  </si>
  <si>
    <t xml:space="preserve">60-65 </t>
  </si>
  <si>
    <t>OTRAS FRUTAS</t>
  </si>
  <si>
    <t>AGUACATE</t>
  </si>
  <si>
    <t>Granada</t>
  </si>
  <si>
    <t>Hass</t>
  </si>
  <si>
    <t>-</t>
  </si>
  <si>
    <t>UVA DE MESA</t>
  </si>
  <si>
    <t>Aledo</t>
  </si>
  <si>
    <t>Autumn Royal</t>
  </si>
  <si>
    <t>Dominga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</si>
  <si>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</si>
  <si>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</si>
  <si>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</si>
  <si>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</si>
  <si>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51 - 2020: 14/12 - 20/12</t>
  </si>
  <si>
    <t>ESPAÑA</t>
  </si>
  <si>
    <t>Todas las variedades</t>
  </si>
  <si>
    <t>3/4</t>
  </si>
  <si>
    <t>mm</t>
  </si>
  <si>
    <t>70/80</t>
  </si>
  <si>
    <t>Golden delicious</t>
  </si>
  <si>
    <t>Red Delicious y demás Var. Rojas</t>
  </si>
  <si>
    <t>55/60</t>
  </si>
  <si>
    <t>60/65+</t>
  </si>
  <si>
    <t>Todas las variedades con pepitas</t>
  </si>
  <si>
    <t>Todas las variedades sin pepitas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</si>
  <si>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</si>
  <si>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</si>
  <si>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</si>
  <si>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</si>
  <si>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</si>
  <si>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</si>
  <si>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Toledo</t>
  </si>
  <si>
    <t>Albacete</t>
  </si>
  <si>
    <t>Morado</t>
  </si>
  <si>
    <t>50-80 mm</t>
  </si>
  <si>
    <t>Córdoba</t>
  </si>
  <si>
    <t>Primavera</t>
  </si>
  <si>
    <t>ALCACHOFA</t>
  </si>
  <si>
    <t>Todos los tipos y variedades</t>
  </si>
  <si>
    <t>APIO</t>
  </si>
  <si>
    <t>Verde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</si>
  <si>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</si>
  <si>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</si>
  <si>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</si>
  <si>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</si>
  <si>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</si>
  <si>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</si>
  <si>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</si>
  <si>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</si>
  <si>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Ávila</t>
  </si>
  <si>
    <t>CHAMPIÑÓN</t>
  </si>
  <si>
    <t>Cerrado</t>
  </si>
  <si>
    <t>30-65 mm</t>
  </si>
  <si>
    <t>Navarra</t>
  </si>
  <si>
    <t>COLIFLOR</t>
  </si>
  <si>
    <t>COL-REPOLLO</t>
  </si>
  <si>
    <t>Hoja rizada</t>
  </si>
  <si>
    <t>ESCAROLA</t>
  </si>
  <si>
    <t>Lisa</t>
  </si>
  <si>
    <t>ESPINACA</t>
  </si>
  <si>
    <t>JUDÍA VERDE</t>
  </si>
  <si>
    <t>Plana</t>
  </si>
  <si>
    <t>Tubular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</si>
  <si>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</si>
  <si>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</si>
  <si>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</si>
  <si>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</si>
  <si>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</si>
  <si>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</si>
  <si>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</si>
  <si>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</si>
  <si>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</si>
  <si>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</si>
  <si>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</si>
  <si>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</si>
  <si>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</si>
  <si>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</si>
  <si>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</si>
  <si>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</si>
  <si>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</si>
  <si>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</si>
  <si>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Segovia</t>
  </si>
  <si>
    <t>Valladolid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</si>
  <si>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</si>
  <si>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</si>
  <si>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</si>
  <si>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</si>
  <si>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</si>
  <si>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</si>
  <si>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</si>
  <si>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</si>
  <si>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Cádiz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</si>
  <si>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</si>
  <si>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</si>
  <si>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</si>
  <si>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</si>
  <si>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</si>
  <si>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</si>
  <si>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</si>
  <si>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</si>
  <si>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</si>
  <si>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</si>
  <si>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</si>
  <si>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</si>
  <si>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</si>
  <si>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</si>
  <si>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</si>
  <si>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</si>
  <si>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</si>
  <si>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</si>
  <si>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</si>
  <si>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</si>
  <si>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</si>
  <si>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</si>
  <si>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355,23</t>
  </si>
  <si>
    <t>350,62</t>
  </si>
  <si>
    <t>Muy buena y cubierta (U-3)</t>
  </si>
  <si>
    <t>341,47</t>
  </si>
  <si>
    <t>353,62</t>
  </si>
  <si>
    <t>Precio medio ponderado Categoría U</t>
  </si>
  <si>
    <t>345,70</t>
  </si>
  <si>
    <t>352,70</t>
  </si>
  <si>
    <t>Buena y poco cubierta (R-2)</t>
  </si>
  <si>
    <t>341,49</t>
  </si>
  <si>
    <t>329,89</t>
  </si>
  <si>
    <t>Buena y cubierta (R-3)</t>
  </si>
  <si>
    <t>336,72</t>
  </si>
  <si>
    <t>347,26</t>
  </si>
  <si>
    <t>Precio medio ponderado Categoría R</t>
  </si>
  <si>
    <t>338,08</t>
  </si>
  <si>
    <t>342,32</t>
  </si>
  <si>
    <t>Menos buena y poco cubierta (O-2)</t>
  </si>
  <si>
    <t>304,66</t>
  </si>
  <si>
    <t>305,10</t>
  </si>
  <si>
    <t>Menos buena y cubierta  (O-3)</t>
  </si>
  <si>
    <t>307,54</t>
  </si>
  <si>
    <t>320,03</t>
  </si>
  <si>
    <t>Precio medio ponderado Categoría O</t>
  </si>
  <si>
    <t>306,40</t>
  </si>
  <si>
    <t>314,13</t>
  </si>
  <si>
    <t>Categoría D: Canales de hembras que hayan parido</t>
  </si>
  <si>
    <t>Mediocre  y poco cubierta (P-2)</t>
  </si>
  <si>
    <t>192,56</t>
  </si>
  <si>
    <t>202,41</t>
  </si>
  <si>
    <t>Mediocre y cubierta  (P-3)</t>
  </si>
  <si>
    <t>199,98</t>
  </si>
  <si>
    <t>214,80</t>
  </si>
  <si>
    <t>Precio medio ponderado Categoría P</t>
  </si>
  <si>
    <t>193,17</t>
  </si>
  <si>
    <t>203,42</t>
  </si>
  <si>
    <t>246,69</t>
  </si>
  <si>
    <t>248,11</t>
  </si>
  <si>
    <t>Buena y grasa (R-4)</t>
  </si>
  <si>
    <t>254,67</t>
  </si>
  <si>
    <t>274,98</t>
  </si>
  <si>
    <t>249,66</t>
  </si>
  <si>
    <t>258,09</t>
  </si>
  <si>
    <t>204,38</t>
  </si>
  <si>
    <t>209,12</t>
  </si>
  <si>
    <t>Menos buena y cubierta (O-3)</t>
  </si>
  <si>
    <t>236,81</t>
  </si>
  <si>
    <t>236,45</t>
  </si>
  <si>
    <t>Menos buena y grasa (O-4)</t>
  </si>
  <si>
    <t>288,47</t>
  </si>
  <si>
    <t>291,17</t>
  </si>
  <si>
    <t>233,40</t>
  </si>
  <si>
    <t>235,20</t>
  </si>
  <si>
    <t>Categoría E: Canales de otras hembras ( de 12 meses o más)</t>
  </si>
  <si>
    <t>371,68</t>
  </si>
  <si>
    <t>377,01</t>
  </si>
  <si>
    <t>371,40</t>
  </si>
  <si>
    <t>378,13</t>
  </si>
  <si>
    <t>371,44</t>
  </si>
  <si>
    <t>377,96</t>
  </si>
  <si>
    <t>323,31</t>
  </si>
  <si>
    <t>342,61</t>
  </si>
  <si>
    <t>365,26</t>
  </si>
  <si>
    <t>366,32</t>
  </si>
  <si>
    <t>356,32</t>
  </si>
  <si>
    <t>372,57</t>
  </si>
  <si>
    <t>361,76</t>
  </si>
  <si>
    <t>364,94</t>
  </si>
  <si>
    <t>297,23</t>
  </si>
  <si>
    <t>279,92</t>
  </si>
  <si>
    <t>280,82</t>
  </si>
  <si>
    <t>299,01</t>
  </si>
  <si>
    <t>281,70</t>
  </si>
  <si>
    <t>287,91</t>
  </si>
  <si>
    <t>283,26</t>
  </si>
  <si>
    <t>295,97</t>
  </si>
  <si>
    <t>Categoría Z: Canales de animales desde 8 a menos de 12 meses</t>
  </si>
  <si>
    <t>377,08</t>
  </si>
  <si>
    <t>377,75</t>
  </si>
  <si>
    <t>377,05</t>
  </si>
  <si>
    <t>377,30</t>
  </si>
  <si>
    <t>377,06</t>
  </si>
  <si>
    <t>377,48</t>
  </si>
  <si>
    <t>368,36</t>
  </si>
  <si>
    <t>371,56</t>
  </si>
  <si>
    <t>368,38</t>
  </si>
  <si>
    <t>372,05</t>
  </si>
  <si>
    <t>371,94</t>
  </si>
  <si>
    <t>301,00</t>
  </si>
  <si>
    <t>294,14</t>
  </si>
  <si>
    <t>323,39</t>
  </si>
  <si>
    <t>301,66</t>
  </si>
  <si>
    <t>312,45</t>
  </si>
  <si>
    <t>297,99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</si>
  <si>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</si>
  <si>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</si>
  <si>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</si>
  <si>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</si>
  <si>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</si>
  <si>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</si>
  <si>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</si>
  <si>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</si>
  <si>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</si>
  <si>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</si>
  <si>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</si>
  <si>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</si>
  <si>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</si>
  <si>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</si>
  <si>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</si>
  <si>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</si>
  <si>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</si>
  <si>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</si>
  <si>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</si>
  <si>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</si>
  <si>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</si>
  <si>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</si>
  <si>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</si>
  <si>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</si>
  <si>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</si>
  <si>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</si>
  <si>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</si>
  <si>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</si>
  <si>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</si>
  <si>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</si>
  <si>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</si>
  <si>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</si>
  <si>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</si>
  <si>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</si>
  <si>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</si>
  <si>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</si>
  <si>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</si>
  <si>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</si>
  <si>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</si>
  <si>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</si>
  <si>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</si>
  <si>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</si>
  <si>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</si>
  <si>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</si>
  <si>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</si>
  <si>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</si>
  <si>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</si>
  <si>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</si>
  <si>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</si>
  <si>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</si>
  <si>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</si>
  <si>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</si>
  <si>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</si>
  <si>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</si>
  <si>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</si>
  <si>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</si>
  <si>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</si>
  <si>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</si>
  <si>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</si>
  <si>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</si>
  <si>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</si>
  <si>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</si>
  <si>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</si>
  <si>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</si>
  <si>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</si>
  <si>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</si>
  <si>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</si>
  <si>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</si>
  <si>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</si>
  <si>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</si>
  <si>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</si>
  <si>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</si>
  <si>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</si>
  <si>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</si>
  <si>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</si>
  <si>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</si>
  <si>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</si>
  <si>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</si>
  <si>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</si>
  <si>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</si>
  <si>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</si>
  <si>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</si>
  <si>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</si>
  <si>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</si>
  <si>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</si>
  <si>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</si>
  <si>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</si>
  <si>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</si>
  <si>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</si>
  <si>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</si>
  <si>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</si>
  <si>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</si>
  <si>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</si>
  <si>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</si>
  <si>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</si>
  <si>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</si>
  <si>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</si>
  <si>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</si>
  <si>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</si>
  <si>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</si>
  <si>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</si>
  <si>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</si>
  <si>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</si>
  <si>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</si>
  <si>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</si>
  <si>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</si>
  <si>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</si>
  <si>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</si>
  <si>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</si>
  <si>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</si>
  <si>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</si>
  <si>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</si>
  <si>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</si>
  <si>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</si>
  <si>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</si>
  <si>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</si>
  <si>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</si>
  <si>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</si>
  <si>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</si>
  <si>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</si>
  <si>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</si>
  <si>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</si>
  <si>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</si>
  <si>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</si>
  <si>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</si>
  <si>
    <t>1.1.3. Precios Medios Nacionales de Productos Agrícolas: Gráficos</t>
  </si>
  <si>
    <t>TRIGO</t>
  </si>
  <si>
    <t>CEBADA</t>
  </si>
  <si>
    <t>MAÍZ</t>
  </si>
  <si>
    <t>Euros/t</t>
  </si>
  <si>
    <t>ARROZ CÁSCARA japónica</t>
  </si>
  <si>
    <t>VINO BLANCO sin DOP/IGP</t>
  </si>
  <si>
    <t>VINO TINTO sin DOP/IGP</t>
  </si>
  <si>
    <t>Euros/Hectolitro</t>
  </si>
  <si>
    <t>ACEITE OLIVA VIRGEN</t>
  </si>
  <si>
    <t>MANZANA GOLDEN</t>
  </si>
  <si>
    <t>º</t>
  </si>
  <si>
    <t>Euros/100 kg</t>
  </si>
  <si>
    <t>PLÁTANO</t>
  </si>
  <si>
    <t>JUDÍA VERDE PLANA</t>
  </si>
  <si>
    <t>LECHUGA ROMANA</t>
  </si>
  <si>
    <t>Euros/100 ud</t>
  </si>
  <si>
    <t>PIMIENTO VERDE ITALIANO</t>
  </si>
  <si>
    <t>TOMATE REDONDO</t>
  </si>
  <si>
    <t>PATATA</t>
  </si>
  <si>
    <t>antepenultima campaña</t>
  </si>
  <si>
    <t>penúltima campaña</t>
  </si>
  <si>
    <t>última campaña</t>
  </si>
  <si>
    <t>1.2.2. Precios Medios Nacionales de Productos Ganaderos: Gráficos</t>
  </si>
  <si>
    <t>VACUNO VIVO</t>
  </si>
  <si>
    <t>MACHOS 12-24 MESES (Clase R)</t>
  </si>
  <si>
    <t>TERNERAS (Conjunto de Clases)</t>
  </si>
  <si>
    <t>Euro/100 kg vivo</t>
  </si>
  <si>
    <t>Euro/100 kg canal</t>
  </si>
  <si>
    <t>ANIMALES DE 8-12 MESES (Clase R)</t>
  </si>
  <si>
    <t>CORDERO 12-16 kilos</t>
  </si>
  <si>
    <t>CORDERO 9-19 kilos</t>
  </si>
  <si>
    <t>PORCINO &gt;60% magro (Clase S)</t>
  </si>
  <si>
    <t>PORCINO 60-55% magro (Clase E)</t>
  </si>
  <si>
    <t>LECHONES Base 20 kg</t>
  </si>
  <si>
    <t>Euro/unidad</t>
  </si>
  <si>
    <t xml:space="preserve"> POLLO Canales del 83% y 65% rdto.</t>
  </si>
  <si>
    <t xml:space="preserve">POLLO P90 </t>
  </si>
  <si>
    <t>POLLO P10</t>
  </si>
  <si>
    <t>Euro/100 kg  canal</t>
  </si>
  <si>
    <t>HUEVOS Clase L</t>
  </si>
  <si>
    <t>HUEVOS Clase M</t>
  </si>
  <si>
    <t>CONEJO VIVO</t>
  </si>
  <si>
    <t>Euro/ Docena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</si>
</sst>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2"/>
      <name val="Verdana"/>
      <family val="2"/>
    </font>
    <font>
      <b/>
      <sz val="9"/>
      <color indexed="7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  <font>
      <sz val="10"/>
      <name val="Arial"/>
    </font>
    <font>
      <sz val="28"/>
      <name val="Verdana"/>
      <family val="2"/>
    </font>
    <font>
      <b/>
      <sz val="36"/>
      <name val="Verdana"/>
      <family val="2"/>
    </font>
    <font>
      <b/>
      <sz val="52"/>
      <name val="Arial"/>
      <family val="2"/>
    </font>
    <font>
      <b/>
      <sz val="72"/>
      <name val="Arial"/>
      <family val="2"/>
    </font>
    <font>
      <b/>
      <sz val="16"/>
      <name val="Arial"/>
      <family val="2"/>
    </font>
    <font>
      <b/>
      <u/>
      <sz val="26"/>
      <name val="Verdana"/>
      <family val="2"/>
    </font>
    <font>
      <b/>
      <sz val="18"/>
      <name val="Verdana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28"/>
      <name val="Arial"/>
      <family val="2"/>
    </font>
    <font>
      <b/>
      <sz val="26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26"/>
      <name val="Verdana"/>
      <family val="2"/>
    </font>
    <font>
      <sz val="36"/>
      <name val="Arial"/>
      <family val="2"/>
    </font>
    <font>
      <sz val="36"/>
      <name val="Verdana"/>
      <family val="2"/>
    </font>
    <font>
      <sz val="26"/>
      <name val="Arial"/>
      <family val="2"/>
    </font>
    <font>
      <b/>
      <sz val="48"/>
      <name val="Verdana"/>
      <family val="2"/>
    </font>
    <font>
      <b/>
      <u/>
      <sz val="26"/>
      <name val="Arial"/>
      <family val="2"/>
    </font>
    <font>
      <sz val="18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7" fillId="0" borderId="0"/>
  </cellStyleXfs>
  <cellXfs count="808">
    <xf numFmtId="0" fontId="0" fillId="0" borderId="0" xfId="0"/>
    <xf numFmtId="0" fontId="4" fillId="0" borderId="0" xfId="1" applyFont="1"/>
    <xf numFmtId="0" fontId="6" fillId="0" borderId="0" xfId="1" quotePrefix="1" applyFont="1" applyAlignment="1">
      <alignment horizontal="right"/>
    </xf>
    <xf numFmtId="0" fontId="7" fillId="0" borderId="0" xfId="1" applyFont="1" applyBorder="1" applyAlignment="1">
      <alignment horizontal="left" vertical="center" wrapText="1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4" fillId="0" borderId="0" xfId="1" applyFont="1" applyBorder="1"/>
    <xf numFmtId="0" fontId="8" fillId="0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14" fontId="6" fillId="3" borderId="2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Continuous" vertical="center" wrapText="1"/>
    </xf>
    <xf numFmtId="49" fontId="4" fillId="4" borderId="12" xfId="1" applyNumberFormat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2" fontId="4" fillId="4" borderId="13" xfId="1" applyNumberFormat="1" applyFont="1" applyFill="1" applyBorder="1" applyAlignment="1">
      <alignment horizontal="center" vertical="center"/>
    </xf>
    <xf numFmtId="164" fontId="4" fillId="4" borderId="14" xfId="1" applyNumberFormat="1" applyFont="1" applyFill="1" applyBorder="1" applyAlignment="1">
      <alignment horizontal="center" vertical="center"/>
    </xf>
    <xf numFmtId="2" fontId="4" fillId="4" borderId="15" xfId="1" applyNumberFormat="1" applyFont="1" applyFill="1" applyBorder="1" applyAlignment="1">
      <alignment horizontal="center" vertical="center"/>
    </xf>
    <xf numFmtId="49" fontId="4" fillId="4" borderId="16" xfId="1" applyNumberFormat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horizontal="left" vertical="center"/>
    </xf>
    <xf numFmtId="2" fontId="4" fillId="4" borderId="17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49" fontId="4" fillId="4" borderId="16" xfId="1" quotePrefix="1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2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left" vertical="center"/>
    </xf>
    <xf numFmtId="2" fontId="4" fillId="4" borderId="20" xfId="1" applyNumberFormat="1" applyFont="1" applyFill="1" applyBorder="1" applyAlignment="1">
      <alignment horizontal="center" vertical="center"/>
    </xf>
    <xf numFmtId="2" fontId="9" fillId="4" borderId="18" xfId="1" applyNumberFormat="1" applyFont="1" applyFill="1" applyBorder="1" applyAlignment="1">
      <alignment horizontal="center" vertical="center"/>
    </xf>
    <xf numFmtId="0" fontId="9" fillId="4" borderId="21" xfId="1" applyFont="1" applyFill="1" applyBorder="1" applyAlignment="1">
      <alignment horizontal="left" vertical="center"/>
    </xf>
    <xf numFmtId="0" fontId="9" fillId="4" borderId="22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13" xfId="1" quotePrefix="1" applyFont="1" applyFill="1" applyBorder="1" applyAlignment="1">
      <alignment horizontal="left" vertical="center"/>
    </xf>
    <xf numFmtId="2" fontId="4" fillId="4" borderId="14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15" xfId="1" applyNumberFormat="1" applyFont="1" applyFill="1" applyBorder="1" applyAlignment="1">
      <alignment horizontal="center" vertical="center"/>
    </xf>
    <xf numFmtId="0" fontId="4" fillId="4" borderId="17" xfId="1" quotePrefix="1" applyFont="1" applyFill="1" applyBorder="1" applyAlignment="1">
      <alignment horizontal="left" vertical="center"/>
    </xf>
    <xf numFmtId="164" fontId="4" fillId="4" borderId="23" xfId="1" applyNumberFormat="1" applyFont="1" applyFill="1" applyBorder="1" applyAlignment="1">
      <alignment horizontal="center" vertical="center"/>
    </xf>
    <xf numFmtId="49" fontId="4" fillId="4" borderId="24" xfId="1" applyNumberFormat="1" applyFont="1" applyFill="1" applyBorder="1" applyAlignment="1">
      <alignment horizontal="center" vertical="center"/>
    </xf>
    <xf numFmtId="0" fontId="4" fillId="4" borderId="25" xfId="1" quotePrefix="1" applyFont="1" applyFill="1" applyBorder="1" applyAlignment="1">
      <alignment horizontal="left" vertical="center"/>
    </xf>
    <xf numFmtId="2" fontId="4" fillId="0" borderId="25" xfId="1" applyNumberFormat="1" applyFont="1" applyBorder="1" applyAlignment="1">
      <alignment horizontal="center"/>
    </xf>
    <xf numFmtId="2" fontId="4" fillId="4" borderId="26" xfId="1" applyNumberFormat="1" applyFont="1" applyFill="1" applyBorder="1" applyAlignment="1">
      <alignment horizontal="center" vertical="center"/>
    </xf>
    <xf numFmtId="49" fontId="4" fillId="4" borderId="2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left" vertical="center"/>
    </xf>
    <xf numFmtId="2" fontId="9" fillId="0" borderId="11" xfId="1" applyNumberFormat="1" applyFont="1" applyFill="1" applyBorder="1" applyAlignment="1">
      <alignment horizontal="center"/>
    </xf>
    <xf numFmtId="49" fontId="4" fillId="3" borderId="27" xfId="1" applyNumberFormat="1" applyFont="1" applyFill="1" applyBorder="1" applyAlignment="1">
      <alignment horizontal="center" vertical="center"/>
    </xf>
    <xf numFmtId="0" fontId="6" fillId="3" borderId="28" xfId="1" applyFont="1" applyFill="1" applyBorder="1" applyAlignment="1">
      <alignment horizontal="center" vertical="center"/>
    </xf>
    <xf numFmtId="2" fontId="4" fillId="3" borderId="28" xfId="1" applyNumberFormat="1" applyFont="1" applyFill="1" applyBorder="1" applyAlignment="1">
      <alignment horizontal="center" vertical="center"/>
    </xf>
    <xf numFmtId="2" fontId="9" fillId="3" borderId="7" xfId="1" applyNumberFormat="1" applyFont="1" applyFill="1" applyBorder="1" applyAlignment="1">
      <alignment horizontal="center" vertical="center"/>
    </xf>
    <xf numFmtId="49" fontId="4" fillId="4" borderId="12" xfId="1" quotePrefix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29" xfId="1" quotePrefix="1" applyNumberFormat="1" applyFont="1" applyFill="1" applyBorder="1" applyAlignment="1">
      <alignment horizontal="center" vertical="center"/>
    </xf>
    <xf numFmtId="0" fontId="4" fillId="4" borderId="30" xfId="1" applyFont="1" applyFill="1" applyBorder="1" applyAlignment="1">
      <alignment horizontal="left" vertical="center"/>
    </xf>
    <xf numFmtId="2" fontId="4" fillId="4" borderId="30" xfId="1" applyNumberFormat="1" applyFont="1" applyFill="1" applyBorder="1" applyAlignment="1">
      <alignment horizontal="center" vertical="center"/>
    </xf>
    <xf numFmtId="164" fontId="4" fillId="4" borderId="30" xfId="1" applyNumberFormat="1" applyFont="1" applyFill="1" applyBorder="1" applyAlignment="1">
      <alignment horizontal="center" vertical="center"/>
    </xf>
    <xf numFmtId="2" fontId="4" fillId="4" borderId="31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49" fontId="4" fillId="4" borderId="4" xfId="1" quotePrefix="1" applyNumberFormat="1" applyFont="1" applyFill="1" applyBorder="1" applyAlignment="1">
      <alignment horizontal="center" vertical="center"/>
    </xf>
    <xf numFmtId="0" fontId="4" fillId="4" borderId="6" xfId="1" quotePrefix="1" applyFont="1" applyFill="1" applyBorder="1" applyAlignment="1">
      <alignment horizontal="left" vertical="center"/>
    </xf>
    <xf numFmtId="2" fontId="4" fillId="4" borderId="32" xfId="1" applyNumberFormat="1" applyFont="1" applyFill="1" applyBorder="1" applyAlignment="1">
      <alignment horizontal="center" vertical="center"/>
    </xf>
    <xf numFmtId="164" fontId="4" fillId="4" borderId="32" xfId="1" applyNumberFormat="1" applyFont="1" applyFill="1" applyBorder="1" applyAlignment="1">
      <alignment horizontal="center" vertical="center"/>
    </xf>
    <xf numFmtId="2" fontId="4" fillId="4" borderId="7" xfId="1" applyNumberFormat="1" applyFont="1" applyFill="1" applyBorder="1" applyAlignment="1">
      <alignment horizontal="center" vertical="center"/>
    </xf>
    <xf numFmtId="49" fontId="4" fillId="4" borderId="8" xfId="1" quotePrefix="1" applyNumberFormat="1" applyFont="1" applyFill="1" applyBorder="1" applyAlignment="1">
      <alignment horizontal="center" vertical="center"/>
    </xf>
    <xf numFmtId="0" fontId="4" fillId="4" borderId="9" xfId="1" quotePrefix="1" applyFont="1" applyFill="1" applyBorder="1" applyAlignment="1">
      <alignment horizontal="left" vertical="center"/>
    </xf>
    <xf numFmtId="2" fontId="4" fillId="4" borderId="33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10" xfId="1" applyNumberFormat="1" applyFont="1" applyFill="1" applyBorder="1" applyAlignment="1">
      <alignment horizontal="center" vertical="center"/>
    </xf>
    <xf numFmtId="49" fontId="4" fillId="4" borderId="27" xfId="1" quotePrefix="1" applyNumberFormat="1" applyFont="1" applyFill="1" applyBorder="1" applyAlignment="1">
      <alignment horizontal="center" vertical="center"/>
    </xf>
    <xf numFmtId="2" fontId="4" fillId="4" borderId="34" xfId="1" applyNumberFormat="1" applyFont="1" applyFill="1" applyBorder="1" applyAlignment="1">
      <alignment horizontal="center" vertical="center"/>
    </xf>
    <xf numFmtId="164" fontId="4" fillId="4" borderId="34" xfId="1" applyNumberFormat="1" applyFont="1" applyFill="1" applyBorder="1" applyAlignment="1">
      <alignment horizontal="center" vertical="center"/>
    </xf>
    <xf numFmtId="2" fontId="4" fillId="4" borderId="35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10" fillId="0" borderId="0" xfId="1" applyFont="1" applyAlignment="1">
      <alignment horizontal="left" vertical="center"/>
    </xf>
    <xf numFmtId="0" fontId="10" fillId="0" borderId="0" xfId="1" applyFont="1"/>
    <xf numFmtId="0" fontId="4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right"/>
    </xf>
    <xf numFmtId="4" fontId="4" fillId="0" borderId="0" xfId="1" applyNumberFormat="1" applyFont="1"/>
    <xf numFmtId="10" fontId="4" fillId="0" borderId="0" xfId="1" applyNumberFormat="1" applyFont="1"/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0" fontId="13" fillId="0" borderId="0" xfId="1" applyFont="1" applyAlignment="1">
      <alignment horizontal="right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4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3" fillId="0" borderId="0" xfId="1" applyFont="1"/>
    <xf numFmtId="0" fontId="7" fillId="0" borderId="0" xfId="1" applyFont="1" applyBorder="1" applyAlignment="1">
      <alignment vertical="center" wrapText="1"/>
    </xf>
    <xf numFmtId="0" fontId="8" fillId="0" borderId="32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3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33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27" xfId="1" applyFont="1" applyFill="1" applyBorder="1" applyAlignment="1">
      <alignment horizontal="center" vertical="center"/>
    </xf>
    <xf numFmtId="0" fontId="8" fillId="0" borderId="34" xfId="1" applyFont="1" applyFill="1" applyBorder="1" applyAlignment="1">
      <alignment horizontal="center" vertical="center"/>
    </xf>
    <xf numFmtId="14" fontId="6" fillId="0" borderId="11" xfId="1" quotePrefix="1" applyNumberFormat="1" applyFont="1" applyFill="1" applyBorder="1" applyAlignment="1">
      <alignment horizontal="center"/>
    </xf>
    <xf numFmtId="0" fontId="8" fillId="0" borderId="37" xfId="1" applyFont="1" applyFill="1" applyBorder="1" applyAlignment="1">
      <alignment horizontal="centerContinuous" vertical="center" wrapText="1"/>
    </xf>
    <xf numFmtId="0" fontId="8" fillId="0" borderId="35" xfId="1" applyFont="1" applyFill="1" applyBorder="1" applyAlignment="1">
      <alignment horizontal="centerContinuous" vertical="center" wrapText="1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8" xfId="1" applyNumberFormat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vertical="center" wrapText="1"/>
    </xf>
    <xf numFmtId="2" fontId="4" fillId="4" borderId="9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9" xfId="1" applyNumberFormat="1" applyFont="1" applyFill="1" applyBorder="1" applyAlignment="1">
      <alignment horizontal="center" vertical="center"/>
    </xf>
    <xf numFmtId="0" fontId="10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40" xfId="1" quotePrefix="1" applyFont="1" applyFill="1" applyBorder="1" applyAlignment="1">
      <alignment horizontal="center" vertical="center"/>
    </xf>
    <xf numFmtId="0" fontId="9" fillId="4" borderId="36" xfId="1" applyFont="1" applyFill="1" applyBorder="1" applyAlignment="1">
      <alignment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8" xfId="1" quotePrefix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vertical="center"/>
    </xf>
    <xf numFmtId="0" fontId="4" fillId="4" borderId="41" xfId="1" quotePrefix="1" applyFont="1" applyFill="1" applyBorder="1" applyAlignment="1">
      <alignment horizontal="center" vertical="center"/>
    </xf>
    <xf numFmtId="0" fontId="9" fillId="4" borderId="37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4" fontId="10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0" fillId="0" borderId="0" xfId="1" applyNumberFormat="1" applyFont="1" applyBorder="1"/>
    <xf numFmtId="2" fontId="10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0" fillId="0" borderId="0" xfId="1" applyFont="1" applyFill="1" applyBorder="1"/>
    <xf numFmtId="0" fontId="13" fillId="0" borderId="0" xfId="1" applyFont="1" applyAlignment="1">
      <alignment horizontal="left" vertical="center"/>
    </xf>
    <xf numFmtId="0" fontId="10" fillId="0" borderId="0" xfId="1" applyFont="1" applyFill="1"/>
    <xf numFmtId="0" fontId="13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8" xfId="1" applyFont="1" applyFill="1" applyBorder="1" applyAlignment="1">
      <alignment horizontal="center" vertical="center"/>
    </xf>
    <xf numFmtId="0" fontId="22" fillId="0" borderId="27" xfId="1" applyFont="1" applyFill="1" applyBorder="1" applyAlignment="1">
      <alignment horizontal="center" vertical="center"/>
    </xf>
    <xf numFmtId="0" fontId="22" fillId="5" borderId="8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0" xfId="1" applyFont="1" applyFill="1" applyBorder="1" applyAlignment="1">
      <alignment horizontal="centerContinuous" vertical="center" wrapText="1"/>
    </xf>
    <xf numFmtId="49" fontId="13" fillId="4" borderId="42" xfId="1" applyNumberFormat="1" applyFont="1" applyFill="1" applyBorder="1" applyAlignment="1">
      <alignment horizontal="center" vertical="center"/>
    </xf>
    <xf numFmtId="0" fontId="9" fillId="4" borderId="43" xfId="1" applyFont="1" applyFill="1" applyBorder="1" applyAlignment="1">
      <alignment horizontal="left" vertical="center"/>
    </xf>
    <xf numFmtId="2" fontId="4" fillId="4" borderId="43" xfId="1" applyNumberFormat="1" applyFont="1" applyFill="1" applyBorder="1" applyAlignment="1">
      <alignment horizontal="center" vertical="center"/>
    </xf>
    <xf numFmtId="164" fontId="4" fillId="4" borderId="44" xfId="1" applyNumberFormat="1" applyFont="1" applyFill="1" applyBorder="1" applyAlignment="1">
      <alignment horizontal="center" vertical="center"/>
    </xf>
    <xf numFmtId="2" fontId="4" fillId="4" borderId="45" xfId="1" applyNumberFormat="1" applyFont="1" applyFill="1" applyBorder="1" applyAlignment="1">
      <alignment horizontal="center" vertical="center"/>
    </xf>
    <xf numFmtId="49" fontId="13" fillId="4" borderId="16" xfId="1" applyNumberFormat="1" applyFont="1" applyFill="1" applyBorder="1" applyAlignment="1">
      <alignment horizontal="center" vertical="center"/>
    </xf>
    <xf numFmtId="2" fontId="13" fillId="4" borderId="8" xfId="1" applyNumberFormat="1" applyFont="1" applyFill="1" applyBorder="1" applyAlignment="1">
      <alignment horizontal="center" vertical="center"/>
    </xf>
    <xf numFmtId="49" fontId="13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3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3" fillId="4" borderId="16" xfId="1" quotePrefix="1" applyNumberFormat="1" applyFont="1" applyFill="1" applyBorder="1" applyAlignment="1">
      <alignment horizontal="center" vertical="center"/>
    </xf>
    <xf numFmtId="164" fontId="4" fillId="4" borderId="17" xfId="1" applyNumberFormat="1" applyFont="1" applyFill="1" applyBorder="1" applyAlignment="1">
      <alignment horizontal="center" vertical="center"/>
    </xf>
    <xf numFmtId="0" fontId="13" fillId="0" borderId="0" xfId="1" applyFont="1" applyBorder="1"/>
    <xf numFmtId="0" fontId="4" fillId="4" borderId="17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3" fillId="4" borderId="38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2" fontId="4" fillId="4" borderId="9" xfId="1" quotePrefix="1" applyNumberFormat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vertical="center"/>
    </xf>
    <xf numFmtId="2" fontId="4" fillId="0" borderId="9" xfId="1" applyNumberFormat="1" applyFont="1" applyFill="1" applyBorder="1" applyAlignment="1">
      <alignment horizontal="center" vertical="center"/>
    </xf>
    <xf numFmtId="0" fontId="13" fillId="4" borderId="38" xfId="1" quotePrefix="1" applyFont="1" applyFill="1" applyBorder="1" applyAlignment="1">
      <alignment horizontal="center" vertical="center"/>
    </xf>
    <xf numFmtId="0" fontId="13" fillId="6" borderId="1" xfId="1" quotePrefix="1" applyFont="1" applyFill="1" applyBorder="1" applyAlignment="1">
      <alignment horizontal="center" vertical="center"/>
    </xf>
    <xf numFmtId="0" fontId="13" fillId="4" borderId="4" xfId="1" quotePrefix="1" applyFont="1" applyFill="1" applyBorder="1" applyAlignment="1">
      <alignment horizontal="center" vertical="center"/>
    </xf>
    <xf numFmtId="0" fontId="4" fillId="4" borderId="46" xfId="1" applyFont="1" applyFill="1" applyBorder="1" applyAlignment="1">
      <alignment vertical="center"/>
    </xf>
    <xf numFmtId="0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0" fontId="13" fillId="4" borderId="41" xfId="1" quotePrefix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28" xfId="1" applyNumberFormat="1" applyFont="1" applyFill="1" applyBorder="1" applyAlignment="1">
      <alignment horizontal="center"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3" fillId="4" borderId="49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4" fontId="13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3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3" fillId="0" borderId="0" xfId="1" applyFont="1" applyFill="1"/>
    <xf numFmtId="49" fontId="13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20" fillId="0" borderId="0" xfId="2" applyNumberFormat="1" applyFont="1" applyFill="1" applyBorder="1" applyAlignment="1">
      <alignment vertical="center"/>
    </xf>
    <xf numFmtId="0" fontId="21" fillId="7" borderId="51" xfId="2" applyFont="1" applyFill="1" applyBorder="1" applyAlignment="1">
      <alignment vertical="center" wrapText="1"/>
    </xf>
    <xf numFmtId="0" fontId="21" fillId="7" borderId="51" xfId="2" applyNumberFormat="1" applyFont="1" applyFill="1" applyBorder="1" applyAlignment="1" applyProtection="1">
      <alignment horizontal="center" vertical="center" wrapText="1"/>
    </xf>
    <xf numFmtId="49" fontId="18" fillId="4" borderId="52" xfId="2" applyNumberFormat="1" applyFont="1" applyFill="1" applyBorder="1" applyAlignment="1" applyProtection="1">
      <alignment horizontal="left" vertical="center" wrapText="1"/>
    </xf>
    <xf numFmtId="49" fontId="24" fillId="4" borderId="53" xfId="2" applyNumberFormat="1" applyFont="1" applyFill="1" applyBorder="1" applyAlignment="1" applyProtection="1">
      <alignment horizontal="left" vertical="center" wrapText="1"/>
    </xf>
    <xf numFmtId="2" fontId="24" fillId="4" borderId="54" xfId="2" applyNumberFormat="1" applyFont="1" applyFill="1" applyBorder="1" applyAlignment="1" applyProtection="1">
      <alignment horizontal="center" vertical="center" wrapText="1"/>
    </xf>
    <xf numFmtId="2" fontId="18" fillId="4" borderId="54" xfId="2" applyNumberFormat="1" applyFont="1" applyFill="1" applyBorder="1" applyAlignment="1" applyProtection="1">
      <alignment horizontal="center" vertical="center" wrapText="1"/>
    </xf>
    <xf numFmtId="0" fontId="25" fillId="4" borderId="52" xfId="2" applyFont="1" applyFill="1" applyBorder="1" applyAlignment="1" applyProtection="1">
      <alignment horizontal="left" vertical="top" wrapText="1"/>
    </xf>
    <xf numFmtId="0" fontId="25" fillId="4" borderId="55" xfId="2" applyFont="1" applyFill="1" applyBorder="1" applyAlignment="1" applyProtection="1">
      <alignment horizontal="left" vertical="top" wrapText="1"/>
    </xf>
    <xf numFmtId="49" fontId="24" fillId="4" borderId="56" xfId="2" applyNumberFormat="1" applyFont="1" applyFill="1" applyBorder="1" applyAlignment="1" applyProtection="1">
      <alignment horizontal="left" vertical="center" wrapText="1"/>
    </xf>
    <xf numFmtId="2" fontId="24" fillId="4" borderId="57" xfId="2" applyNumberFormat="1" applyFont="1" applyFill="1" applyBorder="1" applyAlignment="1" applyProtection="1">
      <alignment horizontal="center" vertical="center" wrapText="1"/>
    </xf>
    <xf numFmtId="2" fontId="18" fillId="4" borderId="57" xfId="2" applyNumberFormat="1" applyFont="1" applyFill="1" applyBorder="1" applyAlignment="1" applyProtection="1">
      <alignment horizontal="center" vertical="center" wrapText="1"/>
    </xf>
    <xf numFmtId="0" fontId="26" fillId="0" borderId="0" xfId="2" applyNumberFormat="1" applyFont="1" applyFill="1" applyBorder="1" applyAlignment="1"/>
    <xf numFmtId="0" fontId="21" fillId="7" borderId="1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49" fontId="18" fillId="4" borderId="52" xfId="2" applyNumberFormat="1" applyFont="1" applyFill="1" applyBorder="1" applyAlignment="1" applyProtection="1">
      <alignment horizontal="left" vertical="top" wrapText="1"/>
    </xf>
    <xf numFmtId="49" fontId="24" fillId="4" borderId="53" xfId="2" applyNumberFormat="1" applyFont="1" applyFill="1" applyBorder="1" applyAlignment="1" applyProtection="1">
      <alignment horizontal="left" vertical="top" wrapText="1"/>
    </xf>
    <xf numFmtId="2" fontId="24" fillId="4" borderId="54" xfId="2" applyNumberFormat="1" applyFont="1" applyFill="1" applyBorder="1" applyAlignment="1" applyProtection="1">
      <alignment horizontal="center" vertical="top" wrapText="1"/>
    </xf>
    <xf numFmtId="2" fontId="18" fillId="4" borderId="54" xfId="2" applyNumberFormat="1" applyFont="1" applyFill="1" applyBorder="1" applyAlignment="1" applyProtection="1">
      <alignment horizontal="center" vertical="top" wrapText="1"/>
    </xf>
    <xf numFmtId="49" fontId="24" fillId="4" borderId="56" xfId="2" applyNumberFormat="1" applyFont="1" applyFill="1" applyBorder="1" applyAlignment="1" applyProtection="1">
      <alignment horizontal="left" vertical="top" wrapText="1"/>
    </xf>
    <xf numFmtId="2" fontId="24" fillId="4" borderId="57" xfId="2" applyNumberFormat="1" applyFont="1" applyFill="1" applyBorder="1" applyAlignment="1" applyProtection="1">
      <alignment horizontal="center" vertical="top" wrapText="1"/>
    </xf>
    <xf numFmtId="2" fontId="18" fillId="4" borderId="57" xfId="2" applyNumberFormat="1" applyFont="1" applyFill="1" applyBorder="1" applyAlignment="1" applyProtection="1">
      <alignment horizontal="center" vertical="top" wrapText="1"/>
    </xf>
    <xf numFmtId="49" fontId="18" fillId="4" borderId="53" xfId="2" applyNumberFormat="1" applyFont="1" applyFill="1" applyBorder="1" applyAlignment="1" applyProtection="1">
      <alignment horizontal="left" vertical="top" wrapText="1"/>
    </xf>
    <xf numFmtId="49" fontId="18" fillId="4" borderId="56" xfId="2" applyNumberFormat="1" applyFont="1" applyFill="1" applyBorder="1" applyAlignment="1" applyProtection="1">
      <alignment horizontal="left" vertical="top" wrapText="1"/>
    </xf>
    <xf numFmtId="49" fontId="24" fillId="0" borderId="53" xfId="2" applyNumberFormat="1" applyFont="1" applyFill="1" applyBorder="1" applyAlignment="1" applyProtection="1">
      <alignment horizontal="left" vertical="top" wrapText="1"/>
    </xf>
    <xf numFmtId="2" fontId="24" fillId="0" borderId="54" xfId="2" applyNumberFormat="1" applyFont="1" applyFill="1" applyBorder="1" applyAlignment="1" applyProtection="1">
      <alignment horizontal="center" vertical="top" wrapText="1"/>
    </xf>
    <xf numFmtId="2" fontId="18" fillId="0" borderId="54" xfId="2" applyNumberFormat="1" applyFont="1" applyFill="1" applyBorder="1" applyAlignment="1" applyProtection="1">
      <alignment horizontal="center" vertical="top" wrapText="1"/>
    </xf>
    <xf numFmtId="0" fontId="20" fillId="0" borderId="0" xfId="2" applyNumberFormat="1" applyFont="1" applyFill="1" applyBorder="1" applyAlignment="1">
      <alignment horizontal="right"/>
    </xf>
    <xf numFmtId="0" fontId="20" fillId="0" borderId="0" xfId="1" applyNumberFormat="1" applyFont="1" applyFill="1" applyBorder="1" applyAlignment="1"/>
    <xf numFmtId="0" fontId="21" fillId="7" borderId="51" xfId="1" applyFont="1" applyFill="1" applyBorder="1" applyAlignment="1">
      <alignment vertical="center" wrapText="1"/>
    </xf>
    <xf numFmtId="0" fontId="21" fillId="7" borderId="51" xfId="1" applyNumberFormat="1" applyFont="1" applyFill="1" applyBorder="1" applyAlignment="1" applyProtection="1">
      <alignment horizontal="center" vertical="center" wrapText="1"/>
    </xf>
    <xf numFmtId="0" fontId="21" fillId="4" borderId="58" xfId="1" applyNumberFormat="1" applyFont="1" applyFill="1" applyBorder="1" applyAlignment="1" applyProtection="1">
      <alignment horizontal="left" vertical="center" wrapText="1"/>
    </xf>
    <xf numFmtId="49" fontId="24" fillId="4" borderId="43" xfId="2" applyNumberFormat="1" applyFont="1" applyFill="1" applyBorder="1" applyAlignment="1" applyProtection="1">
      <alignment horizontal="left" vertical="top" wrapText="1"/>
    </xf>
    <xf numFmtId="0" fontId="24" fillId="4" borderId="43" xfId="2" applyNumberFormat="1" applyFont="1" applyFill="1" applyBorder="1" applyAlignment="1" applyProtection="1">
      <alignment horizontal="center" vertical="top" wrapText="1"/>
    </xf>
    <xf numFmtId="0" fontId="18" fillId="4" borderId="59" xfId="2" applyNumberFormat="1" applyFont="1" applyFill="1" applyBorder="1" applyAlignment="1" applyProtection="1">
      <alignment horizontal="center" vertical="top" wrapText="1"/>
    </xf>
    <xf numFmtId="0" fontId="20" fillId="0" borderId="60" xfId="1" applyNumberFormat="1" applyFont="1" applyFill="1" applyBorder="1" applyAlignment="1">
      <alignment horizontal="left" vertical="center"/>
    </xf>
    <xf numFmtId="49" fontId="24" fillId="4" borderId="17" xfId="2" applyNumberFormat="1" applyFont="1" applyFill="1" applyBorder="1" applyAlignment="1" applyProtection="1">
      <alignment horizontal="left" vertical="top" wrapText="1"/>
    </xf>
    <xf numFmtId="0" fontId="24" fillId="4" borderId="17" xfId="2" applyNumberFormat="1" applyFont="1" applyFill="1" applyBorder="1" applyAlignment="1" applyProtection="1">
      <alignment horizontal="center" vertical="top" wrapText="1"/>
    </xf>
    <xf numFmtId="0" fontId="18" fillId="4" borderId="61" xfId="2" applyNumberFormat="1" applyFont="1" applyFill="1" applyBorder="1" applyAlignment="1" applyProtection="1">
      <alignment horizontal="center" vertical="top" wrapText="1"/>
    </xf>
    <xf numFmtId="0" fontId="20" fillId="0" borderId="60" xfId="1" applyNumberFormat="1" applyFont="1" applyFill="1" applyBorder="1" applyAlignment="1"/>
    <xf numFmtId="0" fontId="20" fillId="0" borderId="62" xfId="1" applyNumberFormat="1" applyFont="1" applyFill="1" applyBorder="1" applyAlignment="1"/>
    <xf numFmtId="49" fontId="24" fillId="4" borderId="63" xfId="2" applyNumberFormat="1" applyFont="1" applyFill="1" applyBorder="1" applyAlignment="1" applyProtection="1">
      <alignment horizontal="left" vertical="top" wrapText="1"/>
    </xf>
    <xf numFmtId="0" fontId="24" fillId="4" borderId="63" xfId="2" applyNumberFormat="1" applyFont="1" applyFill="1" applyBorder="1" applyAlignment="1" applyProtection="1">
      <alignment horizontal="center" vertical="top" wrapText="1"/>
    </xf>
    <xf numFmtId="0" fontId="18" fillId="4" borderId="64" xfId="2" applyNumberFormat="1" applyFont="1" applyFill="1" applyBorder="1" applyAlignment="1" applyProtection="1">
      <alignment horizontal="center" vertical="top" wrapText="1"/>
    </xf>
    <xf numFmtId="0" fontId="21" fillId="0" borderId="58" xfId="1" applyNumberFormat="1" applyFont="1" applyFill="1" applyBorder="1" applyAlignment="1"/>
    <xf numFmtId="2" fontId="24" fillId="4" borderId="14" xfId="2" applyNumberFormat="1" applyFont="1" applyFill="1" applyBorder="1" applyAlignment="1" applyProtection="1">
      <alignment horizontal="left" vertical="top" wrapText="1"/>
    </xf>
    <xf numFmtId="2" fontId="24" fillId="4" borderId="58" xfId="2" applyNumberFormat="1" applyFont="1" applyFill="1" applyBorder="1" applyAlignment="1" applyProtection="1">
      <alignment horizontal="center" vertical="top" wrapText="1"/>
    </xf>
    <xf numFmtId="2" fontId="24" fillId="4" borderId="60" xfId="2" applyNumberFormat="1" applyFont="1" applyFill="1" applyBorder="1" applyAlignment="1" applyProtection="1">
      <alignment horizontal="center" vertical="top" wrapText="1"/>
    </xf>
    <xf numFmtId="2" fontId="24" fillId="4" borderId="65" xfId="2" applyNumberFormat="1" applyFont="1" applyFill="1" applyBorder="1" applyAlignment="1" applyProtection="1">
      <alignment horizontal="left" vertical="top" wrapText="1"/>
    </xf>
    <xf numFmtId="2" fontId="24" fillId="4" borderId="62" xfId="2" applyNumberFormat="1" applyFont="1" applyFill="1" applyBorder="1" applyAlignment="1" applyProtection="1">
      <alignment horizontal="center" vertical="top" wrapText="1"/>
    </xf>
    <xf numFmtId="0" fontId="21" fillId="0" borderId="60" xfId="1" applyNumberFormat="1" applyFont="1" applyFill="1" applyBorder="1" applyAlignment="1"/>
    <xf numFmtId="2" fontId="20" fillId="0" borderId="3" xfId="1" applyNumberFormat="1" applyFont="1" applyFill="1" applyBorder="1" applyAlignment="1">
      <alignment horizontal="center" vertical="center"/>
    </xf>
    <xf numFmtId="2" fontId="21" fillId="0" borderId="51" xfId="1" applyNumberFormat="1" applyFont="1" applyFill="1" applyBorder="1" applyAlignment="1">
      <alignment horizontal="center" vertical="center"/>
    </xf>
    <xf numFmtId="0" fontId="20" fillId="4" borderId="51" xfId="1" applyNumberFormat="1" applyFont="1" applyFill="1" applyBorder="1" applyAlignment="1" applyProtection="1">
      <alignment horizontal="left" vertical="center" wrapText="1"/>
    </xf>
    <xf numFmtId="2" fontId="20" fillId="0" borderId="60" xfId="1" applyNumberFormat="1" applyFont="1" applyFill="1" applyBorder="1" applyAlignment="1">
      <alignment horizontal="center" vertical="center"/>
    </xf>
    <xf numFmtId="0" fontId="21" fillId="4" borderId="60" xfId="1" applyNumberFormat="1" applyFont="1" applyFill="1" applyBorder="1" applyAlignment="1" applyProtection="1">
      <alignment horizontal="left" vertical="center" wrapText="1"/>
    </xf>
    <xf numFmtId="2" fontId="21" fillId="0" borderId="60" xfId="1" applyNumberFormat="1" applyFont="1" applyFill="1" applyBorder="1" applyAlignment="1">
      <alignment horizontal="center" vertical="center"/>
    </xf>
    <xf numFmtId="0" fontId="21" fillId="4" borderId="51" xfId="1" applyNumberFormat="1" applyFont="1" applyFill="1" applyBorder="1" applyAlignment="1" applyProtection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8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8" xfId="3" applyFont="1" applyFill="1" applyBorder="1"/>
    <xf numFmtId="2" fontId="24" fillId="4" borderId="58" xfId="3" applyNumberFormat="1" applyFont="1" applyFill="1" applyBorder="1" applyAlignment="1" applyProtection="1">
      <alignment horizontal="center"/>
      <protection locked="0"/>
    </xf>
    <xf numFmtId="2" fontId="21" fillId="4" borderId="58" xfId="3" applyNumberFormat="1" applyFont="1" applyFill="1" applyBorder="1" applyAlignment="1">
      <alignment horizontal="center"/>
    </xf>
    <xf numFmtId="0" fontId="21" fillId="4" borderId="8" xfId="3" applyFont="1" applyFill="1" applyBorder="1"/>
    <xf numFmtId="0" fontId="20" fillId="4" borderId="60" xfId="3" applyFont="1" applyFill="1" applyBorder="1"/>
    <xf numFmtId="2" fontId="24" fillId="4" borderId="60" xfId="3" applyNumberFormat="1" applyFont="1" applyFill="1" applyBorder="1" applyAlignment="1" applyProtection="1">
      <alignment horizontal="center"/>
      <protection locked="0"/>
    </xf>
    <xf numFmtId="2" fontId="21" fillId="4" borderId="60" xfId="3" applyNumberFormat="1" applyFont="1" applyFill="1" applyBorder="1" applyAlignment="1">
      <alignment horizontal="center"/>
    </xf>
    <xf numFmtId="0" fontId="2" fillId="0" borderId="0" xfId="4" applyFont="1"/>
    <xf numFmtId="0" fontId="21" fillId="4" borderId="62" xfId="3" applyFont="1" applyFill="1" applyBorder="1"/>
    <xf numFmtId="0" fontId="20" fillId="4" borderId="62" xfId="3" applyFont="1" applyFill="1" applyBorder="1"/>
    <xf numFmtId="2" fontId="24" fillId="4" borderId="62" xfId="3" applyNumberFormat="1" applyFont="1" applyFill="1" applyBorder="1" applyAlignment="1" applyProtection="1">
      <alignment horizontal="center"/>
      <protection locked="0"/>
    </xf>
    <xf numFmtId="2" fontId="21" fillId="4" borderId="62" xfId="3" applyNumberFormat="1" applyFont="1" applyFill="1" applyBorder="1" applyAlignment="1">
      <alignment horizontal="center"/>
    </xf>
    <xf numFmtId="0" fontId="1" fillId="0" borderId="0" xfId="4" applyFont="1"/>
    <xf numFmtId="0" fontId="21" fillId="4" borderId="8" xfId="3" applyFont="1" applyFill="1" applyBorder="1" applyAlignment="1">
      <alignment horizontal="left"/>
    </xf>
    <xf numFmtId="14" fontId="21" fillId="4" borderId="27" xfId="3" applyNumberFormat="1" applyFont="1" applyFill="1" applyBorder="1" applyAlignment="1">
      <alignment horizontal="left"/>
    </xf>
    <xf numFmtId="0" fontId="21" fillId="4" borderId="24" xfId="3" applyFont="1" applyFill="1" applyBorder="1" applyAlignment="1">
      <alignment horizontal="lef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28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29" fillId="4" borderId="0" xfId="5" quotePrefix="1" applyNumberFormat="1" applyFont="1" applyFill="1" applyBorder="1" applyAlignment="1" applyProtection="1">
      <alignment horizontal="right"/>
    </xf>
    <xf numFmtId="165" fontId="28" fillId="0" borderId="0" xfId="6" applyFont="1" applyBorder="1" applyAlignment="1">
      <alignment horizontal="center"/>
    </xf>
    <xf numFmtId="166" fontId="29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28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28" xfId="5" applyNumberFormat="1" applyFont="1" applyFill="1" applyBorder="1" applyAlignment="1" applyProtection="1"/>
    <xf numFmtId="166" fontId="31" fillId="4" borderId="0" xfId="5" applyNumberFormat="1" applyFont="1" applyFill="1" applyBorder="1" applyAlignment="1" applyProtection="1">
      <alignment horizontal="center"/>
    </xf>
    <xf numFmtId="166" fontId="21" fillId="8" borderId="40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66" xfId="5" applyNumberFormat="1" applyFont="1" applyFill="1" applyBorder="1" applyAlignment="1" applyProtection="1">
      <alignment horizontal="left"/>
    </xf>
    <xf numFmtId="166" fontId="18" fillId="8" borderId="5" xfId="5" applyNumberFormat="1" applyFont="1" applyFill="1" applyBorder="1" applyProtection="1"/>
    <xf numFmtId="166" fontId="18" fillId="8" borderId="5" xfId="5" applyNumberFormat="1" applyFont="1" applyFill="1" applyBorder="1" applyAlignment="1" applyProtection="1">
      <alignment horizontal="left"/>
    </xf>
    <xf numFmtId="166" fontId="18" fillId="8" borderId="67" xfId="5" applyNumberFormat="1" applyFont="1" applyFill="1" applyBorder="1" applyProtection="1"/>
    <xf numFmtId="166" fontId="18" fillId="8" borderId="68" xfId="5" applyNumberFormat="1" applyFont="1" applyFill="1" applyBorder="1" applyProtection="1"/>
    <xf numFmtId="166" fontId="29" fillId="9" borderId="0" xfId="5" applyNumberFormat="1" applyFont="1" applyFill="1" applyBorder="1" applyProtection="1"/>
    <xf numFmtId="166" fontId="21" fillId="8" borderId="69" xfId="5" applyNumberFormat="1" applyFont="1" applyFill="1" applyBorder="1" applyProtection="1"/>
    <xf numFmtId="166" fontId="21" fillId="8" borderId="23" xfId="5" applyNumberFormat="1" applyFont="1" applyFill="1" applyBorder="1" applyProtection="1"/>
    <xf numFmtId="166" fontId="21" fillId="8" borderId="23" xfId="5" applyNumberFormat="1" applyFont="1" applyFill="1" applyBorder="1" applyAlignment="1" applyProtection="1">
      <alignment horizontal="center"/>
    </xf>
    <xf numFmtId="167" fontId="18" fillId="7" borderId="70" xfId="5" applyNumberFormat="1" applyFont="1" applyFill="1" applyBorder="1" applyAlignment="1" applyProtection="1">
      <alignment horizontal="center"/>
    </xf>
    <xf numFmtId="167" fontId="18" fillId="7" borderId="71" xfId="5" applyNumberFormat="1" applyFont="1" applyFill="1" applyBorder="1" applyAlignment="1" applyProtection="1">
      <alignment horizontal="center"/>
    </xf>
    <xf numFmtId="167" fontId="18" fillId="7" borderId="72" xfId="5" applyNumberFormat="1" applyFont="1" applyFill="1" applyBorder="1" applyAlignment="1" applyProtection="1">
      <alignment horizontal="center"/>
    </xf>
    <xf numFmtId="167" fontId="29" fillId="4" borderId="0" xfId="5" applyNumberFormat="1" applyFont="1" applyFill="1" applyBorder="1" applyAlignment="1" applyProtection="1">
      <alignment horizontal="center"/>
    </xf>
    <xf numFmtId="166" fontId="18" fillId="4" borderId="38" xfId="5" applyNumberFormat="1" applyFont="1" applyFill="1" applyBorder="1" applyAlignment="1" applyProtection="1">
      <alignment horizontal="center" vertical="center"/>
    </xf>
    <xf numFmtId="166" fontId="18" fillId="4" borderId="70" xfId="5" applyNumberFormat="1" applyFont="1" applyFill="1" applyBorder="1" applyAlignment="1" applyProtection="1">
      <alignment horizontal="center" vertical="center"/>
    </xf>
    <xf numFmtId="2" fontId="20" fillId="4" borderId="70" xfId="5" applyNumberFormat="1" applyFont="1" applyFill="1" applyBorder="1" applyAlignment="1" applyProtection="1">
      <alignment horizontal="center" vertical="center"/>
    </xf>
    <xf numFmtId="2" fontId="20" fillId="4" borderId="70" xfId="5" quotePrefix="1" applyNumberFormat="1" applyFont="1" applyFill="1" applyBorder="1" applyAlignment="1" applyProtection="1">
      <alignment horizontal="center" vertical="center"/>
    </xf>
    <xf numFmtId="2" fontId="20" fillId="4" borderId="71" xfId="5" quotePrefix="1" applyNumberFormat="1" applyFont="1" applyFill="1" applyBorder="1" applyAlignment="1" applyProtection="1">
      <alignment horizontal="center" vertical="center"/>
    </xf>
    <xf numFmtId="2" fontId="21" fillId="4" borderId="72" xfId="5" quotePrefix="1" applyNumberFormat="1" applyFont="1" applyFill="1" applyBorder="1" applyAlignment="1" applyProtection="1">
      <alignment horizontal="center" vertical="center"/>
    </xf>
    <xf numFmtId="39" fontId="32" fillId="4" borderId="0" xfId="5" applyNumberFormat="1" applyFont="1" applyFill="1" applyBorder="1" applyAlignment="1" applyProtection="1">
      <alignment horizontal="center" vertical="center"/>
    </xf>
    <xf numFmtId="2" fontId="27" fillId="4" borderId="0" xfId="6" applyNumberFormat="1" applyFont="1" applyFill="1" applyBorder="1" applyAlignment="1" applyProtection="1">
      <alignment horizontal="center" vertical="center"/>
    </xf>
    <xf numFmtId="10" fontId="27" fillId="4" borderId="0" xfId="7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center"/>
    </xf>
    <xf numFmtId="166" fontId="18" fillId="4" borderId="73" xfId="5" applyNumberFormat="1" applyFont="1" applyFill="1" applyBorder="1" applyAlignment="1" applyProtection="1">
      <alignment horizontal="center" vertical="center"/>
    </xf>
    <xf numFmtId="166" fontId="18" fillId="4" borderId="69" xfId="5" applyNumberFormat="1" applyFont="1" applyFill="1" applyBorder="1" applyAlignment="1" applyProtection="1">
      <alignment horizontal="center" vertical="center"/>
    </xf>
    <xf numFmtId="166" fontId="18" fillId="4" borderId="23" xfId="5" applyNumberFormat="1" applyFont="1" applyFill="1" applyBorder="1" applyAlignment="1" applyProtection="1">
      <alignment horizontal="center" vertical="center"/>
    </xf>
    <xf numFmtId="166" fontId="21" fillId="9" borderId="41" xfId="5" applyNumberFormat="1" applyFont="1" applyFill="1" applyBorder="1" applyAlignment="1" applyProtection="1">
      <alignment horizontal="center" vertical="center"/>
    </xf>
    <xf numFmtId="166" fontId="21" fillId="9" borderId="11" xfId="5" applyNumberFormat="1" applyFont="1" applyFill="1" applyBorder="1" applyAlignment="1" applyProtection="1">
      <alignment horizontal="center" vertical="center"/>
    </xf>
    <xf numFmtId="2" fontId="24" fillId="4" borderId="11" xfId="5" applyNumberFormat="1" applyFont="1" applyFill="1" applyBorder="1" applyAlignment="1" applyProtection="1">
      <alignment horizontal="center" vertical="center"/>
    </xf>
    <xf numFmtId="2" fontId="24" fillId="4" borderId="48" xfId="5" applyNumberFormat="1" applyFont="1" applyFill="1" applyBorder="1" applyAlignment="1" applyProtection="1">
      <alignment horizontal="center" vertical="center"/>
    </xf>
    <xf numFmtId="2" fontId="18" fillId="4" borderId="35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27" fillId="4" borderId="0" xfId="6" applyNumberFormat="1" applyFont="1" applyFill="1" applyBorder="1" applyAlignment="1" applyProtection="1">
      <alignment horizontal="center"/>
    </xf>
    <xf numFmtId="165" fontId="33" fillId="4" borderId="0" xfId="6" applyFont="1" applyFill="1"/>
    <xf numFmtId="165" fontId="34" fillId="4" borderId="0" xfId="6" applyFont="1" applyFill="1"/>
    <xf numFmtId="0" fontId="20" fillId="4" borderId="0" xfId="5" applyFont="1" applyFill="1" applyBorder="1" applyAlignment="1"/>
    <xf numFmtId="0" fontId="28" fillId="4" borderId="0" xfId="5" applyFont="1" applyFill="1" applyBorder="1" applyAlignment="1"/>
    <xf numFmtId="166" fontId="18" fillId="10" borderId="74" xfId="5" applyNumberFormat="1" applyFont="1" applyFill="1" applyBorder="1" applyAlignment="1" applyProtection="1">
      <alignment horizontal="left"/>
    </xf>
    <xf numFmtId="166" fontId="18" fillId="10" borderId="67" xfId="5" applyNumberFormat="1" applyFont="1" applyFill="1" applyBorder="1" applyProtection="1"/>
    <xf numFmtId="166" fontId="18" fillId="10" borderId="67" xfId="5" applyNumberFormat="1" applyFont="1" applyFill="1" applyBorder="1" applyAlignment="1" applyProtection="1">
      <alignment horizontal="left"/>
    </xf>
    <xf numFmtId="166" fontId="18" fillId="10" borderId="68" xfId="5" applyNumberFormat="1" applyFont="1" applyFill="1" applyBorder="1" applyProtection="1"/>
    <xf numFmtId="166" fontId="21" fillId="9" borderId="38" xfId="5" applyNumberFormat="1" applyFont="1" applyFill="1" applyBorder="1" applyAlignment="1" applyProtection="1">
      <alignment horizontal="center" vertical="center"/>
    </xf>
    <xf numFmtId="166" fontId="21" fillId="9" borderId="70" xfId="5" applyNumberFormat="1" applyFont="1" applyFill="1" applyBorder="1" applyAlignment="1" applyProtection="1">
      <alignment horizontal="center" vertical="center"/>
    </xf>
    <xf numFmtId="2" fontId="24" fillId="4" borderId="70" xfId="5" applyNumberFormat="1" applyFont="1" applyFill="1" applyBorder="1" applyAlignment="1" applyProtection="1">
      <alignment horizontal="center" vertical="center"/>
    </xf>
    <xf numFmtId="2" fontId="24" fillId="4" borderId="71" xfId="5" applyNumberFormat="1" applyFont="1" applyFill="1" applyBorder="1" applyAlignment="1" applyProtection="1">
      <alignment horizontal="center" vertical="center"/>
    </xf>
    <xf numFmtId="2" fontId="18" fillId="4" borderId="72" xfId="5" applyNumberFormat="1" applyFont="1" applyFill="1" applyBorder="1" applyAlignment="1" applyProtection="1">
      <alignment horizontal="center" vertical="center"/>
    </xf>
    <xf numFmtId="39" fontId="18" fillId="4" borderId="0" xfId="5" applyNumberFormat="1" applyFont="1" applyFill="1" applyBorder="1" applyAlignment="1" applyProtection="1">
      <alignment horizontal="center"/>
    </xf>
    <xf numFmtId="0" fontId="35" fillId="4" borderId="0" xfId="5" applyFont="1" applyFill="1"/>
    <xf numFmtId="39" fontId="32" fillId="4" borderId="0" xfId="5" applyNumberFormat="1" applyFont="1" applyFill="1" applyBorder="1" applyAlignment="1" applyProtection="1">
      <alignment horizontal="center"/>
    </xf>
    <xf numFmtId="166" fontId="21" fillId="10" borderId="40" xfId="5" applyNumberFormat="1" applyFont="1" applyFill="1" applyBorder="1" applyAlignment="1" applyProtection="1">
      <alignment horizontal="center"/>
    </xf>
    <xf numFmtId="166" fontId="21" fillId="10" borderId="6" xfId="5" quotePrefix="1" applyNumberFormat="1" applyFont="1" applyFill="1" applyBorder="1" applyAlignment="1" applyProtection="1">
      <alignment horizontal="center"/>
    </xf>
    <xf numFmtId="166" fontId="21" fillId="10" borderId="6" xfId="5" applyNumberFormat="1" applyFont="1" applyFill="1" applyBorder="1" applyAlignment="1" applyProtection="1">
      <alignment horizontal="center"/>
    </xf>
    <xf numFmtId="166" fontId="21" fillId="10" borderId="69" xfId="5" applyNumberFormat="1" applyFont="1" applyFill="1" applyBorder="1" applyProtection="1"/>
    <xf numFmtId="166" fontId="21" fillId="10" borderId="23" xfId="5" applyNumberFormat="1" applyFont="1" applyFill="1" applyBorder="1" applyProtection="1"/>
    <xf numFmtId="166" fontId="21" fillId="10" borderId="23" xfId="5" applyNumberFormat="1" applyFont="1" applyFill="1" applyBorder="1" applyAlignment="1" applyProtection="1">
      <alignment horizontal="center"/>
    </xf>
    <xf numFmtId="167" fontId="18" fillId="11" borderId="70" xfId="5" applyNumberFormat="1" applyFont="1" applyFill="1" applyBorder="1" applyAlignment="1" applyProtection="1">
      <alignment horizontal="center"/>
    </xf>
    <xf numFmtId="167" fontId="18" fillId="11" borderId="75" xfId="5" applyNumberFormat="1" applyFont="1" applyFill="1" applyBorder="1" applyAlignment="1" applyProtection="1">
      <alignment horizontal="center"/>
    </xf>
    <xf numFmtId="167" fontId="18" fillId="11" borderId="76" xfId="5" applyNumberFormat="1" applyFont="1" applyFill="1" applyBorder="1" applyAlignment="1" applyProtection="1">
      <alignment horizontal="center"/>
    </xf>
    <xf numFmtId="166" fontId="18" fillId="4" borderId="77" xfId="5" applyNumberFormat="1" applyFont="1" applyFill="1" applyBorder="1" applyAlignment="1" applyProtection="1">
      <alignment horizontal="center" vertical="center"/>
    </xf>
    <xf numFmtId="166" fontId="18" fillId="4" borderId="0" xfId="5" applyNumberFormat="1" applyFont="1" applyFill="1" applyBorder="1" applyAlignment="1" applyProtection="1">
      <alignment horizontal="center"/>
    </xf>
    <xf numFmtId="0" fontId="13" fillId="0" borderId="0" xfId="1" applyFont="1" applyAlignment="1">
      <alignment horizontal="right" vertical="top"/>
    </xf>
    <xf numFmtId="166" fontId="32" fillId="4" borderId="0" xfId="5" applyNumberFormat="1" applyFont="1" applyFill="1" applyBorder="1" applyAlignment="1" applyProtection="1">
      <alignment horizontal="center"/>
    </xf>
    <xf numFmtId="0" fontId="36" fillId="4" borderId="0" xfId="5" applyFont="1" applyFill="1" applyAlignment="1">
      <alignment horizontal="center" vertical="center"/>
    </xf>
    <xf numFmtId="0" fontId="36" fillId="4" borderId="0" xfId="5" applyFont="1" applyFill="1"/>
    <xf numFmtId="166" fontId="26" fillId="4" borderId="0" xfId="5" quotePrefix="1" applyNumberFormat="1" applyFont="1" applyFill="1" applyBorder="1" applyAlignment="1" applyProtection="1">
      <alignment horizontal="center" vertical="center"/>
    </xf>
    <xf numFmtId="166" fontId="26" fillId="4" borderId="0" xfId="5" applyNumberFormat="1" applyFont="1" applyFill="1" applyBorder="1" applyAlignment="1" applyProtection="1">
      <alignment horizontal="center" vertical="center"/>
    </xf>
    <xf numFmtId="166" fontId="31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36" fillId="4" borderId="0" xfId="5" applyFont="1" applyFill="1" applyBorder="1" applyAlignment="1"/>
    <xf numFmtId="166" fontId="18" fillId="8" borderId="47" xfId="5" applyNumberFormat="1" applyFont="1" applyFill="1" applyBorder="1" applyAlignment="1" applyProtection="1">
      <alignment horizontal="center"/>
    </xf>
    <xf numFmtId="166" fontId="21" fillId="8" borderId="23" xfId="5" applyNumberFormat="1" applyFont="1" applyFill="1" applyBorder="1" applyAlignment="1" applyProtection="1">
      <alignment horizontal="center" vertical="center"/>
    </xf>
    <xf numFmtId="167" fontId="18" fillId="7" borderId="78" xfId="5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horizontal="center" vertical="center"/>
    </xf>
    <xf numFmtId="166" fontId="21" fillId="9" borderId="77" xfId="5" applyNumberFormat="1" applyFont="1" applyFill="1" applyBorder="1" applyAlignment="1" applyProtection="1">
      <alignment horizontal="center" vertical="center"/>
    </xf>
    <xf numFmtId="166" fontId="21" fillId="9" borderId="70" xfId="5" quotePrefix="1" applyNumberFormat="1" applyFont="1" applyFill="1" applyBorder="1" applyAlignment="1" applyProtection="1">
      <alignment horizontal="center" vertical="center"/>
    </xf>
    <xf numFmtId="2" fontId="18" fillId="4" borderId="71" xfId="5" applyNumberFormat="1" applyFont="1" applyFill="1" applyBorder="1" applyAlignment="1" applyProtection="1">
      <alignment horizontal="center" vertical="center"/>
    </xf>
    <xf numFmtId="0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8" applyNumberFormat="1" applyFont="1" applyFill="1" applyBorder="1" applyAlignment="1" applyProtection="1">
      <alignment horizontal="center" vertical="center"/>
    </xf>
    <xf numFmtId="165" fontId="34" fillId="4" borderId="0" xfId="6" applyFont="1" applyFill="1" applyAlignment="1">
      <alignment vertical="center"/>
    </xf>
    <xf numFmtId="166" fontId="21" fillId="9" borderId="73" xfId="5" applyNumberFormat="1" applyFont="1" applyFill="1" applyBorder="1" applyAlignment="1" applyProtection="1">
      <alignment horizontal="center" vertical="center"/>
    </xf>
    <xf numFmtId="166" fontId="18" fillId="4" borderId="79" xfId="5" applyNumberFormat="1" applyFont="1" applyFill="1" applyBorder="1" applyAlignment="1" applyProtection="1">
      <alignment horizontal="center" vertical="center"/>
    </xf>
    <xf numFmtId="166" fontId="18" fillId="4" borderId="79" xfId="5" quotePrefix="1" applyNumberFormat="1" applyFont="1" applyFill="1" applyBorder="1" applyAlignment="1" applyProtection="1">
      <alignment horizontal="center" vertical="center"/>
    </xf>
    <xf numFmtId="2" fontId="37" fillId="4" borderId="80" xfId="2" applyNumberFormat="1" applyFont="1" applyFill="1" applyBorder="1" applyAlignment="1" applyProtection="1">
      <alignment horizontal="center" vertical="center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66" fontId="21" fillId="9" borderId="69" xfId="5" applyNumberFormat="1" applyFont="1" applyFill="1" applyBorder="1" applyAlignment="1" applyProtection="1">
      <alignment horizontal="center" vertical="center"/>
    </xf>
    <xf numFmtId="2" fontId="18" fillId="4" borderId="48" xfId="5" applyNumberFormat="1" applyFont="1" applyFill="1" applyBorder="1" applyAlignment="1" applyProtection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 vertical="center"/>
    </xf>
    <xf numFmtId="37" fontId="18" fillId="4" borderId="0" xfId="5" quotePrefix="1" applyNumberFormat="1" applyFont="1" applyFill="1" applyBorder="1" applyAlignment="1" applyProtection="1">
      <alignment horizontal="center" vertical="center"/>
    </xf>
    <xf numFmtId="2" fontId="33" fillId="4" borderId="0" xfId="6" applyNumberFormat="1" applyFont="1" applyFill="1" applyBorder="1" applyAlignment="1" applyProtection="1">
      <alignment horizontal="center" vertical="center"/>
    </xf>
    <xf numFmtId="165" fontId="33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28" fillId="4" borderId="0" xfId="5" applyFont="1" applyFill="1" applyBorder="1" applyAlignment="1">
      <alignment vertical="center"/>
    </xf>
    <xf numFmtId="166" fontId="21" fillId="8" borderId="40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47" xfId="5" applyNumberFormat="1" applyFont="1" applyFill="1" applyBorder="1" applyAlignment="1" applyProtection="1">
      <alignment horizontal="center" vertical="center"/>
    </xf>
    <xf numFmtId="166" fontId="29" fillId="9" borderId="0" xfId="5" applyNumberFormat="1" applyFont="1" applyFill="1" applyBorder="1" applyAlignment="1" applyProtection="1">
      <alignment vertical="center"/>
    </xf>
    <xf numFmtId="166" fontId="21" fillId="8" borderId="69" xfId="5" applyNumberFormat="1" applyFont="1" applyFill="1" applyBorder="1" applyAlignment="1" applyProtection="1">
      <alignment vertical="center"/>
    </xf>
    <xf numFmtId="166" fontId="21" fillId="8" borderId="23" xfId="5" applyNumberFormat="1" applyFont="1" applyFill="1" applyBorder="1" applyAlignment="1" applyProtection="1">
      <alignment vertical="center"/>
    </xf>
    <xf numFmtId="167" fontId="29" fillId="4" borderId="0" xfId="5" applyNumberFormat="1" applyFont="1" applyFill="1" applyBorder="1" applyAlignment="1" applyProtection="1">
      <alignment horizontal="center" vertical="center"/>
    </xf>
    <xf numFmtId="166" fontId="18" fillId="4" borderId="16" xfId="5" applyNumberFormat="1" applyFont="1" applyFill="1" applyBorder="1" applyAlignment="1" applyProtection="1">
      <alignment horizontal="center" vertical="center"/>
    </xf>
    <xf numFmtId="2" fontId="37" fillId="4" borderId="81" xfId="2" applyNumberFormat="1" applyFont="1" applyFill="1" applyBorder="1" applyAlignment="1" applyProtection="1">
      <alignment horizontal="center" vertical="center" wrapText="1"/>
    </xf>
    <xf numFmtId="37" fontId="19" fillId="4" borderId="0" xfId="5" applyNumberFormat="1" applyFont="1" applyFill="1" applyBorder="1" applyAlignment="1" applyProtection="1">
      <alignment horizontal="center"/>
    </xf>
    <xf numFmtId="37" fontId="19" fillId="4" borderId="0" xfId="5" quotePrefix="1" applyNumberFormat="1" applyFont="1" applyFill="1" applyBorder="1" applyAlignment="1" applyProtection="1">
      <alignment horizont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7" fontId="18" fillId="7" borderId="75" xfId="5" applyNumberFormat="1" applyFont="1" applyFill="1" applyBorder="1" applyAlignment="1" applyProtection="1">
      <alignment horizontal="center"/>
    </xf>
    <xf numFmtId="167" fontId="18" fillId="7" borderId="76" xfId="5" applyNumberFormat="1" applyFont="1" applyFill="1" applyBorder="1" applyAlignment="1" applyProtection="1">
      <alignment horizontal="center"/>
    </xf>
    <xf numFmtId="166" fontId="21" fillId="9" borderId="23" xfId="5" applyNumberFormat="1" applyFont="1" applyFill="1" applyBorder="1" applyAlignment="1" applyProtection="1">
      <alignment horizontal="center" vertical="center"/>
    </xf>
    <xf numFmtId="2" fontId="20" fillId="4" borderId="23" xfId="5" applyNumberFormat="1" applyFont="1" applyFill="1" applyBorder="1" applyAlignment="1" applyProtection="1">
      <alignment horizontal="center" vertical="center"/>
    </xf>
    <xf numFmtId="2" fontId="20" fillId="4" borderId="82" xfId="5" applyNumberFormat="1" applyFont="1" applyFill="1" applyBorder="1" applyAlignment="1" applyProtection="1">
      <alignment horizontal="center" vertical="center"/>
    </xf>
    <xf numFmtId="2" fontId="21" fillId="4" borderId="83" xfId="5" applyNumberFormat="1" applyFont="1" applyFill="1" applyBorder="1" applyAlignment="1" applyProtection="1">
      <alignment horizontal="center" vertical="center"/>
    </xf>
    <xf numFmtId="2" fontId="20" fillId="4" borderId="75" xfId="5" applyNumberFormat="1" applyFont="1" applyFill="1" applyBorder="1" applyAlignment="1" applyProtection="1">
      <alignment horizontal="center" vertical="center"/>
    </xf>
    <xf numFmtId="2" fontId="21" fillId="4" borderId="76" xfId="5" applyNumberFormat="1" applyFont="1" applyFill="1" applyBorder="1" applyAlignment="1" applyProtection="1">
      <alignment horizontal="center" vertical="center"/>
    </xf>
    <xf numFmtId="0" fontId="38" fillId="4" borderId="0" xfId="5" applyFont="1" applyFill="1" applyAlignment="1">
      <alignment horizontal="center"/>
    </xf>
    <xf numFmtId="0" fontId="38" fillId="4" borderId="0" xfId="5" applyFont="1" applyFill="1" applyAlignment="1">
      <alignment horizontal="center" vertical="top"/>
    </xf>
    <xf numFmtId="0" fontId="28" fillId="4" borderId="0" xfId="5" applyFont="1" applyFill="1" applyAlignment="1">
      <alignment vertical="top"/>
    </xf>
    <xf numFmtId="2" fontId="27" fillId="4" borderId="0" xfId="6" applyNumberFormat="1" applyFont="1" applyFill="1" applyBorder="1" applyAlignment="1" applyProtection="1">
      <alignment horizontal="center" vertical="top"/>
    </xf>
    <xf numFmtId="2" fontId="20" fillId="0" borderId="70" xfId="5" applyNumberFormat="1" applyFont="1" applyFill="1" applyBorder="1" applyAlignment="1" applyProtection="1">
      <alignment horizontal="center" vertical="center"/>
    </xf>
    <xf numFmtId="2" fontId="20" fillId="0" borderId="75" xfId="5" applyNumberFormat="1" applyFont="1" applyFill="1" applyBorder="1" applyAlignment="1" applyProtection="1">
      <alignment horizontal="center" vertical="center"/>
    </xf>
    <xf numFmtId="2" fontId="21" fillId="0" borderId="76" xfId="5" applyNumberFormat="1" applyFont="1" applyFill="1" applyBorder="1" applyAlignment="1" applyProtection="1">
      <alignment horizontal="center" vertical="center"/>
    </xf>
    <xf numFmtId="2" fontId="20" fillId="0" borderId="70" xfId="5" quotePrefix="1" applyNumberFormat="1" applyFont="1" applyFill="1" applyBorder="1" applyAlignment="1" applyProtection="1">
      <alignment horizontal="center" vertical="center"/>
    </xf>
    <xf numFmtId="2" fontId="20" fillId="0" borderId="75" xfId="5" quotePrefix="1" applyNumberFormat="1" applyFont="1" applyFill="1" applyBorder="1" applyAlignment="1" applyProtection="1">
      <alignment horizontal="center" vertical="center"/>
    </xf>
    <xf numFmtId="2" fontId="20" fillId="4" borderId="75" xfId="5" quotePrefix="1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/>
    <xf numFmtId="2" fontId="24" fillId="4" borderId="84" xfId="2" applyNumberFormat="1" applyFont="1" applyFill="1" applyBorder="1" applyAlignment="1" applyProtection="1">
      <alignment horizontal="center" vertical="center" wrapText="1"/>
    </xf>
    <xf numFmtId="2" fontId="18" fillId="4" borderId="85" xfId="2" applyNumberFormat="1" applyFont="1" applyFill="1" applyBorder="1" applyAlignment="1" applyProtection="1">
      <alignment horizontal="center" vertical="center" wrapText="1"/>
    </xf>
    <xf numFmtId="166" fontId="21" fillId="9" borderId="86" xfId="5" applyNumberFormat="1" applyFont="1" applyFill="1" applyBorder="1" applyAlignment="1" applyProtection="1">
      <alignment horizontal="center" vertical="center"/>
    </xf>
    <xf numFmtId="2" fontId="20" fillId="4" borderId="86" xfId="5" applyNumberFormat="1" applyFont="1" applyFill="1" applyBorder="1" applyAlignment="1" applyProtection="1">
      <alignment horizontal="center" vertical="center"/>
    </xf>
    <xf numFmtId="2" fontId="21" fillId="4" borderId="87" xfId="5" applyNumberFormat="1" applyFont="1" applyFill="1" applyBorder="1" applyAlignment="1" applyProtection="1">
      <alignment horizontal="center" vertical="center"/>
    </xf>
    <xf numFmtId="0" fontId="14" fillId="4" borderId="0" xfId="5" applyFont="1" applyFill="1"/>
    <xf numFmtId="0" fontId="4" fillId="4" borderId="0" xfId="5" applyFont="1" applyFill="1" applyAlignment="1">
      <alignment horizontal="center" vertical="center"/>
    </xf>
    <xf numFmtId="10" fontId="28" fillId="4" borderId="0" xfId="8" applyNumberFormat="1" applyFont="1" applyFill="1"/>
    <xf numFmtId="166" fontId="26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28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32" fillId="12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2" fillId="13" borderId="0" xfId="5" applyNumberFormat="1" applyFont="1" applyFill="1" applyBorder="1" applyProtection="1"/>
    <xf numFmtId="167" fontId="32" fillId="12" borderId="0" xfId="5" applyNumberFormat="1" applyFont="1" applyFill="1" applyBorder="1" applyAlignment="1" applyProtection="1">
      <alignment horizontal="center"/>
    </xf>
    <xf numFmtId="2" fontId="33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2" fillId="4" borderId="0" xfId="5" applyNumberFormat="1" applyFont="1" applyFill="1" applyBorder="1" applyAlignment="1" applyProtection="1">
      <alignment horizontal="center" vertical="top"/>
    </xf>
    <xf numFmtId="2" fontId="33" fillId="0" borderId="0" xfId="6" applyNumberFormat="1" applyFont="1" applyFill="1" applyBorder="1" applyAlignment="1" applyProtection="1">
      <alignment horizontal="center" vertical="top"/>
    </xf>
    <xf numFmtId="166" fontId="18" fillId="4" borderId="77" xfId="5" applyNumberFormat="1" applyFont="1" applyFill="1" applyBorder="1" applyAlignment="1" applyProtection="1">
      <alignment horizontal="center" vertical="center" wrapText="1"/>
    </xf>
    <xf numFmtId="2" fontId="18" fillId="0" borderId="71" xfId="5" applyNumberFormat="1" applyFont="1" applyFill="1" applyBorder="1" applyAlignment="1" applyProtection="1">
      <alignment horizontal="center" vertical="center"/>
    </xf>
    <xf numFmtId="166" fontId="18" fillId="4" borderId="88" xfId="5" applyNumberFormat="1" applyFont="1" applyFill="1" applyBorder="1" applyAlignment="1" applyProtection="1">
      <alignment horizontal="center" vertical="center"/>
    </xf>
    <xf numFmtId="166" fontId="18" fillId="4" borderId="86" xfId="5" applyNumberFormat="1" applyFont="1" applyFill="1" applyBorder="1" applyAlignment="1" applyProtection="1">
      <alignment horizontal="center" vertical="center"/>
    </xf>
    <xf numFmtId="2" fontId="18" fillId="4" borderId="89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28" xfId="1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3" fillId="0" borderId="28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6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32" xfId="2" applyNumberFormat="1" applyFont="1" applyFill="1" applyBorder="1" applyAlignment="1"/>
    <xf numFmtId="0" fontId="21" fillId="7" borderId="7" xfId="2" applyNumberFormat="1" applyFont="1" applyFill="1" applyBorder="1" applyAlignment="1">
      <alignment horizontal="center"/>
    </xf>
    <xf numFmtId="0" fontId="21" fillId="7" borderId="8" xfId="2" applyNumberFormat="1" applyFont="1" applyFill="1" applyBorder="1" applyAlignment="1"/>
    <xf numFmtId="0" fontId="21" fillId="7" borderId="90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33" xfId="2" applyNumberFormat="1" applyFont="1" applyFill="1" applyBorder="1" applyAlignment="1"/>
    <xf numFmtId="0" fontId="21" fillId="7" borderId="10" xfId="2" applyNumberFormat="1" applyFont="1" applyFill="1" applyBorder="1" applyAlignment="1">
      <alignment horizontal="center"/>
    </xf>
    <xf numFmtId="0" fontId="20" fillId="0" borderId="46" xfId="2" applyNumberFormat="1" applyFont="1" applyFill="1" applyBorder="1" applyAlignment="1"/>
    <xf numFmtId="0" fontId="20" fillId="0" borderId="5" xfId="2" applyNumberFormat="1" applyFont="1" applyFill="1" applyBorder="1" applyAlignment="1"/>
    <xf numFmtId="0" fontId="20" fillId="0" borderId="32" xfId="2" applyNumberFormat="1" applyFont="1" applyFill="1" applyBorder="1" applyAlignment="1"/>
    <xf numFmtId="2" fontId="24" fillId="14" borderId="92" xfId="2" applyNumberFormat="1" applyFont="1" applyFill="1" applyBorder="1" applyAlignment="1" applyProtection="1">
      <alignment horizontal="center" vertical="top" wrapText="1"/>
    </xf>
    <xf numFmtId="2" fontId="21" fillId="0" borderId="7" xfId="2" applyNumberFormat="1" applyFont="1" applyFill="1" applyBorder="1" applyAlignment="1">
      <alignment horizontal="center" vertical="top"/>
    </xf>
    <xf numFmtId="0" fontId="20" fillId="0" borderId="82" xfId="2" applyNumberFormat="1" applyFont="1" applyFill="1" applyBorder="1" applyAlignment="1"/>
    <xf numFmtId="0" fontId="20" fillId="0" borderId="93" xfId="2" applyNumberFormat="1" applyFont="1" applyFill="1" applyBorder="1" applyAlignment="1"/>
    <xf numFmtId="0" fontId="20" fillId="0" borderId="94" xfId="2" applyNumberFormat="1" applyFont="1" applyFill="1" applyBorder="1" applyAlignment="1"/>
    <xf numFmtId="2" fontId="24" fillId="14" borderId="95" xfId="2" applyNumberFormat="1" applyFont="1" applyFill="1" applyBorder="1" applyAlignment="1" applyProtection="1">
      <alignment horizontal="center" vertical="top" wrapText="1"/>
    </xf>
    <xf numFmtId="2" fontId="21" fillId="0" borderId="96" xfId="2" applyNumberFormat="1" applyFont="1" applyFill="1" applyBorder="1" applyAlignment="1">
      <alignment horizontal="center" vertical="top"/>
    </xf>
    <xf numFmtId="0" fontId="21" fillId="0" borderId="82" xfId="2" applyNumberFormat="1" applyFont="1" applyFill="1" applyBorder="1" applyAlignment="1"/>
    <xf numFmtId="2" fontId="18" fillId="14" borderId="97" xfId="2" applyNumberFormat="1" applyFont="1" applyFill="1" applyBorder="1" applyAlignment="1" applyProtection="1">
      <alignment horizontal="center" vertical="top" wrapText="1"/>
    </xf>
    <xf numFmtId="0" fontId="20" fillId="0" borderId="90" xfId="2" applyNumberFormat="1" applyFont="1" applyFill="1" applyBorder="1" applyAlignment="1"/>
    <xf numFmtId="0" fontId="20" fillId="0" borderId="33" xfId="2" applyNumberFormat="1" applyFont="1" applyFill="1" applyBorder="1" applyAlignment="1"/>
    <xf numFmtId="2" fontId="21" fillId="0" borderId="10" xfId="2" applyNumberFormat="1" applyFont="1" applyFill="1" applyBorder="1" applyAlignment="1">
      <alignment horizontal="center" vertical="top"/>
    </xf>
    <xf numFmtId="0" fontId="21" fillId="0" borderId="8" xfId="2" applyNumberFormat="1" applyFont="1" applyFill="1" applyBorder="1" applyAlignment="1"/>
    <xf numFmtId="0" fontId="21" fillId="0" borderId="41" xfId="2" applyNumberFormat="1" applyFont="1" applyFill="1" applyBorder="1" applyAlignment="1"/>
    <xf numFmtId="0" fontId="21" fillId="0" borderId="98" xfId="2" applyNumberFormat="1" applyFont="1" applyFill="1" applyBorder="1" applyAlignment="1"/>
    <xf numFmtId="0" fontId="20" fillId="0" borderId="28" xfId="2" applyNumberFormat="1" applyFont="1" applyFill="1" applyBorder="1" applyAlignment="1"/>
    <xf numFmtId="0" fontId="20" fillId="0" borderId="34" xfId="2" applyNumberFormat="1" applyFont="1" applyFill="1" applyBorder="1" applyAlignment="1"/>
    <xf numFmtId="2" fontId="18" fillId="14" borderId="99" xfId="2" applyNumberFormat="1" applyFont="1" applyFill="1" applyBorder="1" applyAlignment="1" applyProtection="1">
      <alignment horizontal="center" vertical="top" wrapText="1"/>
    </xf>
    <xf numFmtId="2" fontId="21" fillId="0" borderId="35" xfId="2" applyNumberFormat="1" applyFont="1" applyFill="1" applyBorder="1" applyAlignment="1">
      <alignment horizontal="center" vertical="top"/>
    </xf>
    <xf numFmtId="0" fontId="20" fillId="0" borderId="39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78" xfId="2" applyNumberFormat="1" applyFont="1" applyFill="1" applyBorder="1" applyAlignment="1"/>
    <xf numFmtId="0" fontId="20" fillId="0" borderId="100" xfId="2" applyNumberFormat="1" applyFont="1" applyFill="1" applyBorder="1" applyAlignment="1"/>
    <xf numFmtId="0" fontId="20" fillId="0" borderId="60" xfId="2" applyNumberFormat="1" applyFont="1" applyFill="1" applyBorder="1" applyAlignment="1"/>
    <xf numFmtId="0" fontId="20" fillId="0" borderId="38" xfId="2" applyNumberFormat="1" applyFont="1" applyFill="1" applyBorder="1" applyAlignment="1"/>
    <xf numFmtId="2" fontId="21" fillId="0" borderId="101" xfId="2" applyNumberFormat="1" applyFont="1" applyFill="1" applyBorder="1" applyAlignment="1">
      <alignment horizontal="center" vertical="top"/>
    </xf>
    <xf numFmtId="0" fontId="21" fillId="0" borderId="27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102" xfId="2" applyFont="1" applyFill="1" applyBorder="1" applyAlignment="1">
      <alignment vertical="center"/>
    </xf>
    <xf numFmtId="0" fontId="21" fillId="7" borderId="103" xfId="2" applyFont="1" applyFill="1" applyBorder="1" applyAlignment="1">
      <alignment horizontal="center" vertical="center" wrapText="1"/>
    </xf>
    <xf numFmtId="0" fontId="21" fillId="7" borderId="104" xfId="2" applyFont="1" applyFill="1" applyBorder="1" applyAlignment="1">
      <alignment horizontal="center" vertical="center"/>
    </xf>
    <xf numFmtId="0" fontId="20" fillId="4" borderId="105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top"/>
    </xf>
    <xf numFmtId="2" fontId="21" fillId="4" borderId="10" xfId="2" applyNumberFormat="1" applyFont="1" applyFill="1" applyBorder="1" applyAlignment="1" applyProtection="1">
      <alignment horizontal="center" vertical="top"/>
    </xf>
    <xf numFmtId="0" fontId="20" fillId="4" borderId="8" xfId="2" applyFont="1" applyFill="1" applyBorder="1" applyAlignment="1">
      <alignment vertical="top"/>
    </xf>
    <xf numFmtId="2" fontId="20" fillId="4" borderId="17" xfId="2" applyNumberFormat="1" applyFont="1" applyFill="1" applyBorder="1" applyAlignment="1">
      <alignment horizontal="center" vertical="top"/>
    </xf>
    <xf numFmtId="0" fontId="20" fillId="4" borderId="27" xfId="2" applyFont="1" applyFill="1" applyBorder="1" applyAlignment="1">
      <alignment vertical="top"/>
    </xf>
    <xf numFmtId="2" fontId="20" fillId="4" borderId="30" xfId="2" applyNumberFormat="1" applyFont="1" applyFill="1" applyBorder="1" applyAlignment="1">
      <alignment horizontal="center" vertical="top"/>
    </xf>
    <xf numFmtId="2" fontId="21" fillId="4" borderId="35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0" fontId="21" fillId="7" borderId="107" xfId="2" applyFont="1" applyFill="1" applyBorder="1" applyAlignment="1">
      <alignment vertical="center"/>
    </xf>
    <xf numFmtId="0" fontId="21" fillId="7" borderId="68" xfId="2" applyFont="1" applyFill="1" applyBorder="1" applyAlignment="1">
      <alignment horizontal="center" vertical="center"/>
    </xf>
    <xf numFmtId="0" fontId="20" fillId="0" borderId="8" xfId="2" applyNumberFormat="1" applyFont="1" applyFill="1" applyBorder="1" applyAlignment="1" applyProtection="1">
      <alignment horizontal="left" vertical="top"/>
      <protection locked="0"/>
    </xf>
    <xf numFmtId="0" fontId="20" fillId="4" borderId="9" xfId="2" applyNumberFormat="1" applyFont="1" applyFill="1" applyBorder="1" applyAlignment="1" applyProtection="1">
      <alignment horizontal="center" vertical="center"/>
      <protection locked="0"/>
    </xf>
    <xf numFmtId="0" fontId="20" fillId="4" borderId="10" xfId="2" applyNumberFormat="1" applyFont="1" applyFill="1" applyBorder="1" applyAlignment="1" applyProtection="1">
      <alignment horizontal="center" vertical="center"/>
      <protection locked="0"/>
    </xf>
    <xf numFmtId="2" fontId="20" fillId="4" borderId="9" xfId="2" applyNumberFormat="1" applyFont="1" applyFill="1" applyBorder="1" applyAlignment="1">
      <alignment horizontal="center" vertical="center"/>
    </xf>
    <xf numFmtId="2" fontId="21" fillId="4" borderId="10" xfId="2" applyNumberFormat="1" applyFont="1" applyFill="1" applyBorder="1" applyAlignment="1" applyProtection="1">
      <alignment horizontal="center" vertical="center"/>
    </xf>
    <xf numFmtId="0" fontId="39" fillId="0" borderId="108" xfId="2" applyFont="1" applyFill="1" applyBorder="1" applyAlignment="1">
      <alignment vertical="top"/>
    </xf>
    <xf numFmtId="2" fontId="40" fillId="4" borderId="70" xfId="2" applyNumberFormat="1" applyFont="1" applyFill="1" applyBorder="1" applyAlignment="1">
      <alignment horizontal="center" vertical="center"/>
    </xf>
    <xf numFmtId="2" fontId="40" fillId="4" borderId="72" xfId="2" applyNumberFormat="1" applyFont="1" applyFill="1" applyBorder="1" applyAlignment="1" applyProtection="1">
      <alignment horizontal="center" vertical="center"/>
    </xf>
    <xf numFmtId="2" fontId="20" fillId="4" borderId="9" xfId="2" applyNumberFormat="1" applyFont="1" applyFill="1" applyBorder="1" applyAlignment="1" applyProtection="1">
      <alignment horizontal="center" vertical="center"/>
      <protection locked="0"/>
    </xf>
    <xf numFmtId="2" fontId="21" fillId="4" borderId="10" xfId="2" applyNumberFormat="1" applyFont="1" applyFill="1" applyBorder="1" applyAlignment="1" applyProtection="1">
      <alignment horizontal="center" vertical="center"/>
      <protection locked="0"/>
    </xf>
    <xf numFmtId="0" fontId="39" fillId="4" borderId="109" xfId="2" applyFont="1" applyFill="1" applyBorder="1" applyAlignment="1">
      <alignment vertical="top"/>
    </xf>
    <xf numFmtId="2" fontId="40" fillId="4" borderId="86" xfId="2" applyNumberFormat="1" applyFont="1" applyFill="1" applyBorder="1" applyAlignment="1">
      <alignment horizontal="center" vertical="center"/>
    </xf>
    <xf numFmtId="2" fontId="40" fillId="4" borderId="110" xfId="2" applyNumberFormat="1" applyFont="1" applyFill="1" applyBorder="1" applyAlignment="1" applyProtection="1">
      <alignment horizontal="center" vertical="center"/>
    </xf>
    <xf numFmtId="0" fontId="39" fillId="4" borderId="0" xfId="2" applyFont="1" applyFill="1" applyBorder="1" applyAlignment="1">
      <alignment vertical="top"/>
    </xf>
    <xf numFmtId="0" fontId="40" fillId="4" borderId="0" xfId="2" applyFont="1" applyFill="1" applyBorder="1" applyAlignment="1">
      <alignment horizontal="center" vertical="center"/>
    </xf>
    <xf numFmtId="0" fontId="40" fillId="4" borderId="0" xfId="2" applyNumberFormat="1" applyFont="1" applyFill="1" applyBorder="1" applyAlignment="1" applyProtection="1">
      <alignment horizontal="center" vertical="center"/>
    </xf>
    <xf numFmtId="0" fontId="21" fillId="7" borderId="112" xfId="2" applyFont="1" applyFill="1" applyBorder="1" applyAlignment="1">
      <alignment vertical="center"/>
    </xf>
    <xf numFmtId="0" fontId="21" fillId="7" borderId="113" xfId="2" applyFont="1" applyFill="1" applyBorder="1" applyAlignment="1">
      <alignment horizontal="center" vertical="center"/>
    </xf>
    <xf numFmtId="0" fontId="20" fillId="4" borderId="114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center"/>
    </xf>
    <xf numFmtId="2" fontId="21" fillId="4" borderId="54" xfId="2" applyNumberFormat="1" applyFont="1" applyFill="1" applyBorder="1" applyAlignment="1" applyProtection="1">
      <alignment horizontal="center" vertical="center"/>
    </xf>
    <xf numFmtId="0" fontId="20" fillId="4" borderId="52" xfId="2" applyFont="1" applyFill="1" applyBorder="1" applyAlignment="1">
      <alignment vertical="top"/>
    </xf>
    <xf numFmtId="0" fontId="20" fillId="4" borderId="17" xfId="2" applyNumberFormat="1" applyFont="1" applyFill="1" applyBorder="1" applyAlignment="1">
      <alignment horizontal="center" vertical="center"/>
    </xf>
    <xf numFmtId="2" fontId="20" fillId="4" borderId="17" xfId="2" applyNumberFormat="1" applyFont="1" applyFill="1" applyBorder="1" applyAlignment="1">
      <alignment horizontal="center" vertical="center"/>
    </xf>
    <xf numFmtId="0" fontId="39" fillId="4" borderId="115" xfId="2" applyFont="1" applyFill="1" applyBorder="1" applyAlignment="1">
      <alignment vertical="top"/>
    </xf>
    <xf numFmtId="0" fontId="40" fillId="4" borderId="116" xfId="2" applyNumberFormat="1" applyFont="1" applyFill="1" applyBorder="1" applyAlignment="1">
      <alignment horizontal="center" vertical="center"/>
    </xf>
    <xf numFmtId="2" fontId="40" fillId="4" borderId="117" xfId="2" applyNumberFormat="1" applyFont="1" applyFill="1" applyBorder="1" applyAlignment="1" applyProtection="1">
      <alignment horizontal="center" vertical="center"/>
    </xf>
    <xf numFmtId="0" fontId="20" fillId="0" borderId="52" xfId="2" applyNumberFormat="1" applyFont="1" applyFill="1" applyBorder="1" applyAlignment="1"/>
    <xf numFmtId="0" fontId="20" fillId="0" borderId="54" xfId="2" applyNumberFormat="1" applyFont="1" applyFill="1" applyBorder="1" applyAlignment="1"/>
    <xf numFmtId="0" fontId="21" fillId="7" borderId="118" xfId="2" applyFont="1" applyFill="1" applyBorder="1" applyAlignment="1">
      <alignment horizontal="center" vertical="center" wrapText="1"/>
    </xf>
    <xf numFmtId="0" fontId="20" fillId="4" borderId="114" xfId="2" applyFont="1" applyFill="1" applyBorder="1" applyAlignment="1">
      <alignment horizontal="left" vertical="center"/>
    </xf>
    <xf numFmtId="2" fontId="21" fillId="4" borderId="119" xfId="2" applyNumberFormat="1" applyFont="1" applyFill="1" applyBorder="1" applyAlignment="1" applyProtection="1">
      <alignment horizontal="center" vertical="center"/>
    </xf>
    <xf numFmtId="0" fontId="20" fillId="4" borderId="52" xfId="2" applyFont="1" applyFill="1" applyBorder="1" applyAlignment="1">
      <alignment horizontal="left" vertical="center"/>
    </xf>
    <xf numFmtId="0" fontId="20" fillId="4" borderId="120" xfId="2" applyFont="1" applyFill="1" applyBorder="1" applyAlignment="1">
      <alignment horizontal="left" vertical="center"/>
    </xf>
    <xf numFmtId="2" fontId="20" fillId="4" borderId="121" xfId="2" applyNumberFormat="1" applyFont="1" applyFill="1" applyBorder="1" applyAlignment="1">
      <alignment horizontal="center" vertical="center"/>
    </xf>
    <xf numFmtId="2" fontId="21" fillId="4" borderId="122" xfId="2" applyNumberFormat="1" applyFont="1" applyFill="1" applyBorder="1" applyAlignment="1" applyProtection="1">
      <alignment horizontal="center" vertical="center"/>
    </xf>
    <xf numFmtId="2" fontId="40" fillId="4" borderId="116" xfId="2" applyNumberFormat="1" applyFont="1" applyFill="1" applyBorder="1" applyAlignment="1">
      <alignment horizontal="center" vertical="center"/>
    </xf>
    <xf numFmtId="0" fontId="41" fillId="4" borderId="0" xfId="2" applyNumberFormat="1" applyFont="1" applyFill="1" applyBorder="1" applyAlignment="1" applyProtection="1">
      <alignment horizontal="left" vertical="top" wrapText="1"/>
      <protection locked="0"/>
    </xf>
    <xf numFmtId="0" fontId="13" fillId="4" borderId="0" xfId="2" applyNumberFormat="1" applyFont="1" applyFill="1" applyBorder="1" applyAlignment="1" applyProtection="1">
      <alignment horizontal="left" vertical="top" wrapText="1"/>
      <protection locked="0"/>
    </xf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2" fillId="4" borderId="0" xfId="2" applyNumberFormat="1" applyFont="1" applyFill="1" applyBorder="1" applyAlignment="1" applyProtection="1">
      <alignment horizontal="right" vertical="top" wrapText="1"/>
    </xf>
    <xf numFmtId="0" fontId="41" fillId="0" borderId="0" xfId="2" applyNumberFormat="1" applyFont="1" applyFill="1" applyBorder="1" applyAlignment="1"/>
    <xf numFmtId="0" fontId="41" fillId="4" borderId="0" xfId="2" applyNumberFormat="1" applyFont="1" applyFill="1" applyBorder="1" applyAlignment="1" applyProtection="1">
      <alignment horizontal="left" vertical="top"/>
      <protection locked="0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/>
    </xf>
    <xf numFmtId="0" fontId="21" fillId="7" borderId="84" xfId="2" applyFont="1" applyFill="1" applyBorder="1" applyAlignment="1">
      <alignment horizontal="center" vertical="center" wrapText="1"/>
    </xf>
    <xf numFmtId="0" fontId="21" fillId="7" borderId="84" xfId="2" applyFont="1" applyFill="1" applyBorder="1" applyAlignment="1">
      <alignment horizontal="center" vertical="center"/>
    </xf>
    <xf numFmtId="0" fontId="21" fillId="7" borderId="130" xfId="2" applyFont="1" applyFill="1" applyBorder="1" applyAlignment="1">
      <alignment horizontal="center" vertical="center"/>
    </xf>
    <xf numFmtId="0" fontId="21" fillId="4" borderId="131" xfId="2" applyFont="1" applyFill="1" applyBorder="1" applyAlignment="1">
      <alignment horizontal="center" vertical="center" wrapText="1"/>
    </xf>
    <xf numFmtId="2" fontId="20" fillId="4" borderId="132" xfId="2" applyNumberFormat="1" applyFont="1" applyFill="1" applyBorder="1" applyAlignment="1">
      <alignment horizontal="center" vertical="center" wrapText="1"/>
    </xf>
    <xf numFmtId="2" fontId="21" fillId="4" borderId="132" xfId="2" applyNumberFormat="1" applyFont="1" applyFill="1" applyBorder="1" applyAlignment="1">
      <alignment horizontal="center" vertical="center" wrapText="1"/>
    </xf>
    <xf numFmtId="2" fontId="21" fillId="4" borderId="133" xfId="2" applyNumberFormat="1" applyFont="1" applyFill="1" applyBorder="1" applyAlignment="1" applyProtection="1">
      <alignment horizontal="center" vertical="center" wrapText="1"/>
    </xf>
    <xf numFmtId="0" fontId="20" fillId="0" borderId="129" xfId="2" applyNumberFormat="1" applyFont="1" applyFill="1" applyBorder="1" applyAlignment="1">
      <alignment vertical="center"/>
    </xf>
    <xf numFmtId="2" fontId="20" fillId="0" borderId="84" xfId="2" applyNumberFormat="1" applyFont="1" applyFill="1" applyBorder="1" applyAlignment="1">
      <alignment horizontal="center" vertical="center"/>
    </xf>
    <xf numFmtId="2" fontId="21" fillId="0" borderId="84" xfId="2" applyNumberFormat="1" applyFont="1" applyFill="1" applyBorder="1" applyAlignment="1">
      <alignment horizontal="center" vertical="center"/>
    </xf>
    <xf numFmtId="2" fontId="21" fillId="0" borderId="130" xfId="2" applyNumberFormat="1" applyFont="1" applyFill="1" applyBorder="1" applyAlignment="1">
      <alignment horizontal="center" vertical="center"/>
    </xf>
    <xf numFmtId="0" fontId="20" fillId="0" borderId="131" xfId="2" applyNumberFormat="1" applyFont="1" applyFill="1" applyBorder="1" applyAlignment="1">
      <alignment vertical="center"/>
    </xf>
    <xf numFmtId="2" fontId="20" fillId="0" borderId="132" xfId="2" applyNumberFormat="1" applyFont="1" applyFill="1" applyBorder="1" applyAlignment="1">
      <alignment horizontal="center" vertical="center"/>
    </xf>
    <xf numFmtId="2" fontId="21" fillId="0" borderId="132" xfId="2" applyNumberFormat="1" applyFont="1" applyFill="1" applyBorder="1" applyAlignment="1">
      <alignment horizontal="center" vertical="center"/>
    </xf>
    <xf numFmtId="2" fontId="21" fillId="0" borderId="133" xfId="2" applyNumberFormat="1" applyFont="1" applyFill="1" applyBorder="1" applyAlignment="1">
      <alignment horizontal="center" vertical="center"/>
    </xf>
    <xf numFmtId="0" fontId="10" fillId="0" borderId="0" xfId="2" applyNumberFormat="1" applyFont="1" applyFill="1" applyBorder="1" applyAlignment="1">
      <alignment vertical="center"/>
    </xf>
    <xf numFmtId="0" fontId="43" fillId="4" borderId="0" xfId="2" applyNumberFormat="1" applyFont="1" applyFill="1" applyBorder="1" applyAlignment="1" applyProtection="1">
      <alignment vertical="top"/>
      <protection locked="0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4" xfId="2" applyNumberFormat="1" applyFont="1" applyFill="1" applyBorder="1" applyAlignment="1" applyProtection="1">
      <alignment horizontal="left" vertical="center" wrapText="1"/>
    </xf>
    <xf numFmtId="0" fontId="21" fillId="7" borderId="113" xfId="2" applyFont="1" applyFill="1" applyBorder="1" applyAlignment="1">
      <alignment horizontal="center" vertical="center" wrapText="1"/>
    </xf>
    <xf numFmtId="0" fontId="20" fillId="0" borderId="135" xfId="2" applyFont="1" applyFill="1" applyBorder="1" applyAlignment="1">
      <alignment horizontal="left" vertical="top" wrapText="1"/>
    </xf>
    <xf numFmtId="2" fontId="20" fillId="0" borderId="84" xfId="2" applyNumberFormat="1" applyFont="1" applyFill="1" applyBorder="1" applyAlignment="1">
      <alignment horizontal="center" vertical="center" wrapText="1"/>
    </xf>
    <xf numFmtId="2" fontId="21" fillId="0" borderId="80" xfId="2" applyNumberFormat="1" applyFont="1" applyFill="1" applyBorder="1" applyAlignment="1">
      <alignment horizontal="center" vertical="center" wrapText="1"/>
    </xf>
    <xf numFmtId="0" fontId="21" fillId="7" borderId="135" xfId="2" applyNumberFormat="1" applyFont="1" applyFill="1" applyBorder="1" applyAlignment="1" applyProtection="1">
      <alignment horizontal="left" vertical="center" wrapText="1"/>
    </xf>
    <xf numFmtId="2" fontId="20" fillId="7" borderId="84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0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52" xfId="2" applyNumberFormat="1" applyFont="1" applyFill="1" applyBorder="1" applyAlignment="1" applyProtection="1">
      <alignment horizontal="left" vertical="top" wrapText="1"/>
      <protection locked="0"/>
    </xf>
    <xf numFmtId="2" fontId="20" fillId="0" borderId="17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6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6" xfId="2" applyFont="1" applyFill="1" applyBorder="1" applyAlignment="1">
      <alignment horizontal="left" vertical="top" wrapText="1"/>
    </xf>
    <xf numFmtId="2" fontId="20" fillId="0" borderId="116" xfId="2" applyNumberFormat="1" applyFont="1" applyFill="1" applyBorder="1" applyAlignment="1">
      <alignment horizontal="center" vertical="center" wrapText="1"/>
    </xf>
    <xf numFmtId="2" fontId="21" fillId="0" borderId="81" xfId="2" applyNumberFormat="1" applyFont="1" applyFill="1" applyBorder="1" applyAlignment="1">
      <alignment horizontal="center" vertical="center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137" xfId="2" applyNumberFormat="1" applyFont="1" applyFill="1" applyBorder="1" applyAlignment="1" applyProtection="1">
      <alignment horizontal="center" vertical="center" wrapText="1"/>
    </xf>
    <xf numFmtId="0" fontId="21" fillId="7" borderId="118" xfId="2" applyNumberFormat="1" applyFont="1" applyFill="1" applyBorder="1" applyAlignment="1" applyProtection="1">
      <alignment horizontal="center" vertical="center" wrapText="1"/>
    </xf>
    <xf numFmtId="0" fontId="20" fillId="7" borderId="138" xfId="2" applyNumberFormat="1" applyFont="1" applyFill="1" applyBorder="1" applyAlignment="1" applyProtection="1">
      <alignment horizontal="center" vertical="center" wrapText="1"/>
    </xf>
    <xf numFmtId="0" fontId="21" fillId="7" borderId="139" xfId="2" applyFont="1" applyFill="1" applyBorder="1" applyAlignment="1">
      <alignment horizontal="center" vertical="center" wrapText="1"/>
    </xf>
    <xf numFmtId="0" fontId="20" fillId="7" borderId="139" xfId="2" applyFont="1" applyFill="1" applyBorder="1" applyAlignment="1">
      <alignment horizontal="center" vertical="center" wrapText="1"/>
    </xf>
    <xf numFmtId="0" fontId="21" fillId="7" borderId="138" xfId="2" applyNumberFormat="1" applyFont="1" applyFill="1" applyBorder="1" applyAlignment="1" applyProtection="1">
      <alignment horizontal="center" vertical="center" wrapText="1"/>
    </xf>
    <xf numFmtId="2" fontId="20" fillId="0" borderId="106" xfId="2" applyNumberFormat="1" applyFont="1" applyFill="1" applyBorder="1" applyAlignment="1">
      <alignment horizontal="center" vertical="center" wrapText="1"/>
    </xf>
    <xf numFmtId="2" fontId="21" fillId="0" borderId="140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7" xfId="2" applyNumberFormat="1" applyFont="1" applyFill="1" applyBorder="1" applyAlignment="1"/>
    <xf numFmtId="0" fontId="20" fillId="0" borderId="10" xfId="2" applyNumberFormat="1" applyFont="1" applyFill="1" applyBorder="1" applyAlignment="1"/>
    <xf numFmtId="0" fontId="20" fillId="0" borderId="27" xfId="2" applyNumberFormat="1" applyFont="1" applyFill="1" applyBorder="1" applyAlignment="1"/>
    <xf numFmtId="0" fontId="20" fillId="0" borderId="35" xfId="2" applyNumberFormat="1" applyFont="1" applyFill="1" applyBorder="1" applyAlignment="1"/>
    <xf numFmtId="0" fontId="17" fillId="0" borderId="0" xfId="0" applyFont="1"/>
    <xf numFmtId="0" fontId="46" fillId="0" borderId="0" xfId="9" applyFont="1" applyAlignment="1" applyProtection="1"/>
    <xf numFmtId="0" fontId="7" fillId="0" borderId="0" xfId="1" applyFont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47" fillId="0" borderId="0" xfId="10"/>
    <xf numFmtId="0" fontId="48" fillId="0" borderId="0" xfId="10" applyFont="1"/>
    <xf numFmtId="0" fontId="49" fillId="4" borderId="0" xfId="10" applyFont="1" applyFill="1" applyBorder="1" applyAlignment="1">
      <alignment vertical="center" wrapText="1"/>
    </xf>
    <xf numFmtId="0" fontId="50" fillId="4" borderId="0" xfId="10" applyFont="1" applyFill="1" applyBorder="1" applyAlignment="1">
      <alignment vertical="center" wrapText="1"/>
    </xf>
    <xf numFmtId="0" fontId="51" fillId="4" borderId="0" xfId="10" applyFont="1" applyFill="1" applyBorder="1" applyAlignment="1">
      <alignment horizontal="center" vertical="center" wrapText="1"/>
    </xf>
    <xf numFmtId="0" fontId="52" fillId="4" borderId="0" xfId="10" applyFont="1" applyFill="1" applyBorder="1" applyAlignment="1">
      <alignment horizontal="center" vertical="center" wrapText="1"/>
    </xf>
    <xf numFmtId="0" fontId="47" fillId="4" borderId="0" xfId="10" applyFill="1" applyBorder="1"/>
    <xf numFmtId="0" fontId="47" fillId="4" borderId="0" xfId="10" applyFill="1"/>
    <xf numFmtId="0" fontId="53" fillId="4" borderId="0" xfId="10" applyFont="1" applyFill="1" applyAlignment="1">
      <alignment horizontal="center"/>
    </xf>
    <xf numFmtId="0" fontId="10" fillId="4" borderId="0" xfId="10" applyFont="1" applyFill="1"/>
    <xf numFmtId="0" fontId="10" fillId="0" borderId="0" xfId="10" applyFont="1"/>
    <xf numFmtId="0" fontId="57" fillId="4" borderId="0" xfId="10" applyFont="1" applyFill="1" applyBorder="1" applyAlignment="1"/>
    <xf numFmtId="0" fontId="57" fillId="4" borderId="0" xfId="10" applyFont="1" applyFill="1" applyAlignment="1">
      <alignment horizontal="center"/>
    </xf>
    <xf numFmtId="0" fontId="53" fillId="4" borderId="0" xfId="10" applyFont="1" applyFill="1" applyBorder="1" applyAlignment="1">
      <alignment horizontal="center" vertical="center"/>
    </xf>
    <xf numFmtId="0" fontId="53" fillId="0" borderId="0" xfId="10" applyFont="1" applyAlignment="1">
      <alignment horizontal="center"/>
    </xf>
    <xf numFmtId="0" fontId="58" fillId="4" borderId="0" xfId="10" applyFont="1" applyFill="1" applyBorder="1" applyAlignment="1">
      <alignment horizontal="center" vertical="center" wrapText="1"/>
    </xf>
    <xf numFmtId="0" fontId="59" fillId="4" borderId="0" xfId="10" quotePrefix="1" applyFont="1" applyFill="1" applyAlignment="1">
      <alignment horizontal="right"/>
    </xf>
    <xf numFmtId="0" fontId="60" fillId="4" borderId="0" xfId="10" applyFont="1" applyFill="1" applyBorder="1"/>
    <xf numFmtId="0" fontId="58" fillId="4" borderId="0" xfId="10" applyFont="1" applyFill="1" applyAlignment="1">
      <alignment horizontal="center" vertical="center"/>
    </xf>
    <xf numFmtId="0" fontId="58" fillId="4" borderId="0" xfId="10" applyFont="1" applyFill="1" applyAlignment="1">
      <alignment vertical="center"/>
    </xf>
    <xf numFmtId="0" fontId="61" fillId="4" borderId="0" xfId="10" applyFont="1" applyFill="1" applyBorder="1" applyAlignment="1">
      <alignment vertical="center"/>
    </xf>
    <xf numFmtId="0" fontId="62" fillId="4" borderId="0" xfId="10" applyFont="1" applyFill="1"/>
    <xf numFmtId="0" fontId="63" fillId="4" borderId="0" xfId="10" applyFont="1" applyFill="1"/>
    <xf numFmtId="0" fontId="58" fillId="4" borderId="0" xfId="10" applyFont="1" applyFill="1" applyBorder="1" applyAlignment="1">
      <alignment vertical="center" wrapText="1"/>
    </xf>
    <xf numFmtId="0" fontId="56" fillId="4" borderId="0" xfId="10" quotePrefix="1" applyFont="1" applyFill="1" applyAlignment="1">
      <alignment horizontal="right"/>
    </xf>
    <xf numFmtId="0" fontId="47" fillId="0" borderId="0" xfId="10" applyAlignment="1"/>
    <xf numFmtId="0" fontId="64" fillId="0" borderId="0" xfId="10" applyFont="1" applyAlignment="1"/>
    <xf numFmtId="0" fontId="65" fillId="4" borderId="0" xfId="10" applyFont="1" applyFill="1" applyBorder="1" applyAlignment="1">
      <alignment vertical="center" wrapText="1"/>
    </xf>
    <xf numFmtId="0" fontId="66" fillId="4" borderId="0" xfId="10" applyFont="1" applyFill="1" applyAlignment="1">
      <alignment horizontal="center"/>
    </xf>
    <xf numFmtId="0" fontId="67" fillId="4" borderId="0" xfId="10" applyFont="1" applyFill="1"/>
    <xf numFmtId="0" fontId="67" fillId="0" borderId="0" xfId="10" applyFont="1"/>
    <xf numFmtId="0" fontId="66" fillId="4" borderId="0" xfId="10" applyFont="1" applyFill="1" applyBorder="1" applyAlignment="1">
      <alignment horizontal="center" vertical="center"/>
    </xf>
    <xf numFmtId="0" fontId="66" fillId="0" borderId="0" xfId="10" applyFont="1" applyAlignment="1">
      <alignment horizontal="center"/>
    </xf>
    <xf numFmtId="0" fontId="48" fillId="0" borderId="0" xfId="1" applyFont="1" applyAlignment="1">
      <alignment horizontal="right"/>
    </xf>
    <xf numFmtId="2" fontId="6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center" vertical="top"/>
    </xf>
    <xf numFmtId="2" fontId="21" fillId="0" borderId="0" xfId="1" applyNumberFormat="1" applyFont="1" applyFill="1" applyBorder="1" applyAlignment="1">
      <alignment horizontal="center" vertical="center"/>
    </xf>
    <xf numFmtId="0" fontId="58" fillId="4" borderId="0" xfId="10" applyFont="1" applyFill="1" applyBorder="1" applyAlignment="1">
      <alignment horizontal="center" vertical="center" wrapText="1"/>
    </xf>
    <xf numFmtId="0" fontId="56" fillId="4" borderId="0" xfId="10" applyFont="1" applyFill="1" applyAlignment="1">
      <alignment horizontal="center"/>
    </xf>
    <xf numFmtId="0" fontId="54" fillId="0" borderId="0" xfId="10" applyFont="1" applyAlignment="1">
      <alignment horizontal="center"/>
    </xf>
    <xf numFmtId="0" fontId="61" fillId="4" borderId="0" xfId="10" applyFont="1" applyFill="1" applyAlignment="1">
      <alignment horizontal="center" vertical="center"/>
    </xf>
    <xf numFmtId="0" fontId="55" fillId="4" borderId="0" xfId="10" applyFont="1" applyFill="1" applyAlignment="1">
      <alignment horizontal="center"/>
    </xf>
    <xf numFmtId="0" fontId="53" fillId="0" borderId="0" xfId="10" applyFont="1" applyBorder="1" applyAlignment="1">
      <alignment horizontal="center"/>
    </xf>
    <xf numFmtId="0" fontId="53" fillId="4" borderId="0" xfId="10" applyFont="1" applyFill="1" applyBorder="1" applyAlignment="1">
      <alignment horizontal="center" vertical="center"/>
    </xf>
    <xf numFmtId="0" fontId="55" fillId="4" borderId="0" xfId="10" applyFont="1" applyFill="1" applyAlignment="1">
      <alignment horizontal="center" vertical="center"/>
    </xf>
    <xf numFmtId="0" fontId="57" fillId="4" borderId="0" xfId="10" applyFont="1" applyFill="1" applyBorder="1" applyAlignment="1">
      <alignment horizontal="center"/>
    </xf>
    <xf numFmtId="0" fontId="53" fillId="4" borderId="0" xfId="10" applyFont="1" applyFill="1" applyAlignment="1">
      <alignment horizontal="center"/>
    </xf>
    <xf numFmtId="0" fontId="53" fillId="0" borderId="0" xfId="10" applyFont="1" applyAlignment="1">
      <alignment horizontal="center"/>
    </xf>
    <xf numFmtId="0" fontId="56" fillId="4" borderId="0" xfId="10" applyFont="1" applyFill="1" applyAlignment="1">
      <alignment horizontal="center" vertical="center"/>
    </xf>
    <xf numFmtId="0" fontId="49" fillId="4" borderId="4" xfId="10" applyFont="1" applyFill="1" applyBorder="1" applyAlignment="1">
      <alignment horizontal="center" vertical="center" wrapText="1"/>
    </xf>
    <xf numFmtId="0" fontId="49" fillId="4" borderId="5" xfId="10" applyFont="1" applyFill="1" applyBorder="1" applyAlignment="1">
      <alignment horizontal="center" vertical="center" wrapText="1"/>
    </xf>
    <xf numFmtId="0" fontId="49" fillId="4" borderId="7" xfId="10" applyFont="1" applyFill="1" applyBorder="1" applyAlignment="1">
      <alignment horizontal="center" vertical="center" wrapText="1"/>
    </xf>
    <xf numFmtId="0" fontId="49" fillId="4" borderId="8" xfId="10" applyFont="1" applyFill="1" applyBorder="1" applyAlignment="1">
      <alignment horizontal="center" vertical="center" wrapText="1"/>
    </xf>
    <xf numFmtId="0" fontId="49" fillId="4" borderId="0" xfId="10" applyFont="1" applyFill="1" applyBorder="1" applyAlignment="1">
      <alignment horizontal="center" vertical="center" wrapText="1"/>
    </xf>
    <xf numFmtId="0" fontId="49" fillId="4" borderId="10" xfId="10" applyFont="1" applyFill="1" applyBorder="1" applyAlignment="1">
      <alignment horizontal="center" vertical="center" wrapText="1"/>
    </xf>
    <xf numFmtId="0" fontId="49" fillId="4" borderId="27" xfId="10" applyFont="1" applyFill="1" applyBorder="1" applyAlignment="1">
      <alignment horizontal="center" vertical="center" wrapText="1"/>
    </xf>
    <xf numFmtId="0" fontId="49" fillId="4" borderId="28" xfId="10" applyFont="1" applyFill="1" applyBorder="1" applyAlignment="1">
      <alignment horizontal="center" vertical="center" wrapText="1"/>
    </xf>
    <xf numFmtId="0" fontId="49" fillId="4" borderId="35" xfId="10" applyFont="1" applyFill="1" applyBorder="1" applyAlignment="1">
      <alignment horizontal="center" vertical="center" wrapText="1"/>
    </xf>
    <xf numFmtId="2" fontId="4" fillId="0" borderId="50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12" fillId="0" borderId="0" xfId="10" applyFont="1" applyAlignment="1">
      <alignment horizontal="center"/>
    </xf>
    <xf numFmtId="0" fontId="23" fillId="0" borderId="0" xfId="2" applyNumberFormat="1" applyFont="1" applyFill="1" applyBorder="1" applyAlignment="1">
      <alignment horizontal="center" vertical="distributed"/>
    </xf>
    <xf numFmtId="0" fontId="23" fillId="0" borderId="28" xfId="2" applyNumberFormat="1" applyFont="1" applyFill="1" applyBorder="1" applyAlignment="1">
      <alignment horizontal="center" vertical="distributed"/>
    </xf>
    <xf numFmtId="0" fontId="5" fillId="0" borderId="0" xfId="1" applyFont="1" applyFill="1" applyBorder="1" applyAlignment="1">
      <alignment horizontal="left" wrapText="1"/>
    </xf>
    <xf numFmtId="0" fontId="13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6" fillId="0" borderId="0" xfId="2" applyNumberFormat="1" applyFont="1" applyFill="1" applyBorder="1" applyAlignment="1">
      <alignment horizontal="center" vertical="center"/>
    </xf>
    <xf numFmtId="0" fontId="26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distributed"/>
    </xf>
    <xf numFmtId="0" fontId="21" fillId="0" borderId="0" xfId="2" applyNumberFormat="1" applyFont="1" applyFill="1" applyBorder="1" applyAlignment="1">
      <alignment horizontal="center" vertical="distributed" wrapText="1"/>
    </xf>
    <xf numFmtId="0" fontId="21" fillId="0" borderId="28" xfId="2" applyNumberFormat="1" applyFont="1" applyFill="1" applyBorder="1" applyAlignment="1">
      <alignment horizontal="center" vertical="distributed" wrapText="1"/>
    </xf>
    <xf numFmtId="2" fontId="20" fillId="0" borderId="1" xfId="1" applyNumberFormat="1" applyFont="1" applyFill="1" applyBorder="1" applyAlignment="1">
      <alignment horizontal="center" vertical="center"/>
    </xf>
    <xf numFmtId="2" fontId="20" fillId="0" borderId="3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6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2" fontId="21" fillId="4" borderId="1" xfId="1" applyNumberFormat="1" applyFont="1" applyFill="1" applyBorder="1" applyAlignment="1" applyProtection="1">
      <alignment horizontal="center" vertical="center" wrapText="1"/>
    </xf>
    <xf numFmtId="2" fontId="21" fillId="4" borderId="2" xfId="1" applyNumberFormat="1" applyFont="1" applyFill="1" applyBorder="1" applyAlignment="1" applyProtection="1">
      <alignment horizontal="center" vertical="center" wrapText="1"/>
    </xf>
    <xf numFmtId="2" fontId="21" fillId="4" borderId="3" xfId="1" applyNumberFormat="1" applyFont="1" applyFill="1" applyBorder="1" applyAlignment="1" applyProtection="1">
      <alignment horizontal="center" vertical="center" wrapText="1"/>
    </xf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17" fontId="21" fillId="0" borderId="1" xfId="1" applyNumberFormat="1" applyFont="1" applyFill="1" applyBorder="1" applyAlignment="1">
      <alignment horizontal="center" vertical="center"/>
    </xf>
    <xf numFmtId="0" fontId="21" fillId="0" borderId="3" xfId="1" applyNumberFormat="1" applyFont="1" applyFill="1" applyBorder="1" applyAlignment="1">
      <alignment horizontal="center" vertical="center"/>
    </xf>
    <xf numFmtId="0" fontId="21" fillId="4" borderId="0" xfId="3" applyFont="1" applyFill="1" applyAlignment="1">
      <alignment horizontal="center" vertical="center"/>
    </xf>
    <xf numFmtId="0" fontId="5" fillId="0" borderId="0" xfId="1" applyFont="1" applyFill="1" applyBorder="1" applyAlignment="1">
      <alignment horizontal="left" vertical="center" wrapText="1"/>
    </xf>
    <xf numFmtId="0" fontId="7" fillId="0" borderId="28" xfId="1" applyFont="1" applyBorder="1" applyAlignment="1">
      <alignment horizontal="left" vertical="top" wrapText="1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7" xfId="5" applyNumberFormat="1" applyFont="1" applyFill="1" applyBorder="1" applyAlignment="1" applyProtection="1">
      <alignment horizontal="center" vertical="center" wrapText="1"/>
    </xf>
    <xf numFmtId="166" fontId="6" fillId="4" borderId="27" xfId="5" applyNumberFormat="1" applyFont="1" applyFill="1" applyBorder="1" applyAlignment="1" applyProtection="1">
      <alignment horizontal="center" vertical="center" wrapText="1"/>
    </xf>
    <xf numFmtId="166" fontId="6" fillId="4" borderId="28" xfId="5" applyNumberFormat="1" applyFont="1" applyFill="1" applyBorder="1" applyAlignment="1" applyProtection="1">
      <alignment horizontal="center" vertical="center" wrapText="1"/>
    </xf>
    <xf numFmtId="166" fontId="6" fillId="4" borderId="35" xfId="5" applyNumberFormat="1" applyFont="1" applyFill="1" applyBorder="1" applyAlignment="1" applyProtection="1">
      <alignment horizontal="center" vertical="center" wrapText="1"/>
    </xf>
    <xf numFmtId="166" fontId="26" fillId="4" borderId="0" xfId="5" quotePrefix="1" applyNumberFormat="1" applyFont="1" applyFill="1" applyBorder="1" applyAlignment="1" applyProtection="1">
      <alignment horizont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26" fillId="4" borderId="0" xfId="5" applyNumberFormat="1" applyFont="1" applyFill="1" applyBorder="1" applyAlignment="1" applyProtection="1">
      <alignment horizontal="center"/>
    </xf>
    <xf numFmtId="166" fontId="26" fillId="4" borderId="0" xfId="5" quotePrefix="1" applyNumberFormat="1" applyFont="1" applyFill="1" applyBorder="1" applyAlignment="1" applyProtection="1">
      <alignment horizontal="center" vertical="center" wrapText="1"/>
    </xf>
    <xf numFmtId="166" fontId="26" fillId="4" borderId="0" xfId="5" applyNumberFormat="1" applyFont="1" applyFill="1" applyBorder="1" applyAlignment="1" applyProtection="1">
      <alignment horizontal="center" vertical="center" wrapText="1"/>
    </xf>
    <xf numFmtId="166" fontId="19" fillId="4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1" fillId="0" borderId="8" xfId="2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left" vertical="top" wrapText="1"/>
    </xf>
    <xf numFmtId="0" fontId="20" fillId="0" borderId="0" xfId="2" applyNumberFormat="1" applyFont="1" applyFill="1" applyBorder="1" applyAlignment="1">
      <alignment horizontal="center" vertical="center"/>
    </xf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9" xfId="2" applyNumberFormat="1" applyFont="1" applyFill="1" applyBorder="1" applyAlignment="1">
      <alignment horizontal="center" vertical="center" wrapText="1"/>
    </xf>
    <xf numFmtId="0" fontId="21" fillId="7" borderId="91" xfId="2" applyNumberFormat="1" applyFont="1" applyFill="1" applyBorder="1" applyAlignment="1">
      <alignment horizontal="center" vertical="center" wrapText="1"/>
    </xf>
    <xf numFmtId="0" fontId="10" fillId="4" borderId="111" xfId="2" applyNumberFormat="1" applyFont="1" applyFill="1" applyBorder="1" applyAlignment="1" applyProtection="1">
      <alignment horizontal="center" vertical="center"/>
    </xf>
    <xf numFmtId="0" fontId="23" fillId="4" borderId="52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4" xfId="2" applyNumberFormat="1" applyFont="1" applyFill="1" applyBorder="1" applyAlignment="1" applyProtection="1">
      <alignment horizontal="center" vertical="top" wrapText="1"/>
    </xf>
    <xf numFmtId="0" fontId="10" fillId="4" borderId="0" xfId="2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9" xfId="2" applyFont="1" applyFill="1" applyBorder="1" applyAlignment="1">
      <alignment horizontal="center" vertical="center" wrapText="1"/>
    </xf>
    <xf numFmtId="0" fontId="21" fillId="7" borderId="66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127" xfId="2" applyFont="1" applyFill="1" applyBorder="1" applyAlignment="1">
      <alignment horizontal="center" vertical="center" wrapText="1"/>
    </xf>
    <xf numFmtId="0" fontId="21" fillId="7" borderId="128" xfId="2" applyFont="1" applyFill="1" applyBorder="1" applyAlignment="1">
      <alignment horizontal="center" vertical="center" wrapText="1"/>
    </xf>
    <xf numFmtId="0" fontId="42" fillId="4" borderId="0" xfId="2" applyNumberFormat="1" applyFont="1" applyFill="1" applyBorder="1" applyAlignment="1" applyProtection="1">
      <alignment horizontal="right" vertical="top" wrapText="1"/>
    </xf>
    <xf numFmtId="0" fontId="41" fillId="0" borderId="0" xfId="2" applyNumberFormat="1" applyFont="1" applyFill="1" applyBorder="1" applyAlignment="1"/>
    <xf numFmtId="0" fontId="10" fillId="4" borderId="0" xfId="2" applyNumberFormat="1" applyFont="1" applyFill="1" applyBorder="1" applyAlignment="1" applyProtection="1">
      <alignment horizontal="center" vertical="top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67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4" fillId="0" borderId="8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0" xfId="2" applyNumberFormat="1" applyFont="1" applyFill="1" applyBorder="1" applyAlignment="1">
      <alignment horizontal="center" wrapText="1"/>
    </xf>
    <xf numFmtId="0" fontId="45" fillId="0" borderId="8" xfId="9" applyNumberFormat="1" applyFont="1" applyFill="1" applyBorder="1" applyAlignment="1" applyProtection="1">
      <alignment horizontal="center"/>
    </xf>
    <xf numFmtId="0" fontId="45" fillId="0" borderId="0" xfId="9" applyNumberFormat="1" applyFont="1" applyFill="1" applyBorder="1" applyAlignment="1" applyProtection="1">
      <alignment horizontal="center"/>
    </xf>
    <xf numFmtId="0" fontId="45" fillId="0" borderId="10" xfId="9" applyNumberFormat="1" applyFont="1" applyFill="1" applyBorder="1" applyAlignment="1" applyProtection="1">
      <alignment horizontal="center"/>
    </xf>
    <xf numFmtId="0" fontId="26" fillId="4" borderId="0" xfId="2" applyNumberFormat="1" applyFont="1" applyFill="1" applyBorder="1" applyAlignment="1" applyProtection="1">
      <alignment horizontal="center" vertical="center"/>
    </xf>
    <xf numFmtId="0" fontId="20" fillId="0" borderId="0" xfId="2" applyFont="1" applyFill="1" applyBorder="1" applyAlignment="1">
      <alignment horizontal="left" vertical="top" wrapText="1"/>
    </xf>
    <xf numFmtId="0" fontId="21" fillId="0" borderId="111" xfId="2" applyNumberFormat="1" applyFont="1" applyFill="1" applyBorder="1" applyAlignment="1">
      <alignment horizontal="center"/>
    </xf>
  </cellXfs>
  <cellStyles count="11">
    <cellStyle name="Hipervínculo" xfId="9" builtinId="8"/>
    <cellStyle name="Normal" xfId="0" builtinId="0"/>
    <cellStyle name="Normal 2" xfId="2"/>
    <cellStyle name="Normal 2 2" xfId="1"/>
    <cellStyle name="Normal 3" xfId="10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0347607618566397"/>
          <c:y val="4.2666498238522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50252985987E-2"/>
          <c:y val="0.11600015104186334"/>
          <c:w val="0.88101661789290842"/>
          <c:h val="0.77333434027908887"/>
        </c:manualLayout>
      </c:layout>
      <c:lineChart>
        <c:grouping val="standard"/>
        <c:varyColors val="0"/>
        <c:ser>
          <c:idx val="2"/>
          <c:order val="0"/>
          <c:tx>
            <c:strRef>
              <c:f>[5]Datos!$B$2</c:f>
              <c:strCache>
                <c:ptCount val="1"/>
                <c:pt idx="0">
                  <c:v>2018/19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[5]Datos!$A$3:$A$55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numCache>
            </c:numRef>
          </c:cat>
          <c:val>
            <c:numRef>
              <c:f>[5]Datos!$B$3:$B$55</c:f>
              <c:numCache>
                <c:formatCode>General</c:formatCode>
                <c:ptCount val="53"/>
                <c:pt idx="0">
                  <c:v>180.62</c:v>
                </c:pt>
                <c:pt idx="1">
                  <c:v>177.42</c:v>
                </c:pt>
                <c:pt idx="2">
                  <c:v>179.03</c:v>
                </c:pt>
                <c:pt idx="3">
                  <c:v>182.18</c:v>
                </c:pt>
                <c:pt idx="4">
                  <c:v>190.13</c:v>
                </c:pt>
                <c:pt idx="5">
                  <c:v>194.14</c:v>
                </c:pt>
                <c:pt idx="6">
                  <c:v>195.06</c:v>
                </c:pt>
                <c:pt idx="7">
                  <c:v>194.85</c:v>
                </c:pt>
                <c:pt idx="8">
                  <c:v>193.57</c:v>
                </c:pt>
                <c:pt idx="9">
                  <c:v>192.42</c:v>
                </c:pt>
                <c:pt idx="10">
                  <c:v>192.21</c:v>
                </c:pt>
                <c:pt idx="11">
                  <c:v>191.5</c:v>
                </c:pt>
                <c:pt idx="12">
                  <c:v>189.53</c:v>
                </c:pt>
                <c:pt idx="13">
                  <c:v>189.51</c:v>
                </c:pt>
                <c:pt idx="14">
                  <c:v>189.91</c:v>
                </c:pt>
                <c:pt idx="15">
                  <c:v>191.6</c:v>
                </c:pt>
                <c:pt idx="16">
                  <c:v>192.08</c:v>
                </c:pt>
                <c:pt idx="17">
                  <c:v>193.68</c:v>
                </c:pt>
                <c:pt idx="18">
                  <c:v>194.82</c:v>
                </c:pt>
                <c:pt idx="19">
                  <c:v>196.18</c:v>
                </c:pt>
                <c:pt idx="20">
                  <c:v>197.15</c:v>
                </c:pt>
                <c:pt idx="21">
                  <c:v>197.49</c:v>
                </c:pt>
                <c:pt idx="22">
                  <c:v>197.94</c:v>
                </c:pt>
                <c:pt idx="23">
                  <c:v>197.54</c:v>
                </c:pt>
                <c:pt idx="24">
                  <c:v>198.08</c:v>
                </c:pt>
                <c:pt idx="25">
                  <c:v>198.4</c:v>
                </c:pt>
                <c:pt idx="26">
                  <c:v>198.4</c:v>
                </c:pt>
                <c:pt idx="27">
                  <c:v>198.21</c:v>
                </c:pt>
                <c:pt idx="28">
                  <c:v>198.96</c:v>
                </c:pt>
                <c:pt idx="29">
                  <c:v>199.41</c:v>
                </c:pt>
                <c:pt idx="30">
                  <c:v>199.62</c:v>
                </c:pt>
                <c:pt idx="31">
                  <c:v>199.23</c:v>
                </c:pt>
                <c:pt idx="32">
                  <c:v>198.92</c:v>
                </c:pt>
                <c:pt idx="33">
                  <c:v>197.91</c:v>
                </c:pt>
                <c:pt idx="34">
                  <c:v>195.87</c:v>
                </c:pt>
                <c:pt idx="35">
                  <c:v>194.75</c:v>
                </c:pt>
                <c:pt idx="36">
                  <c:v>193.17</c:v>
                </c:pt>
                <c:pt idx="37">
                  <c:v>192.13</c:v>
                </c:pt>
                <c:pt idx="38">
                  <c:v>193.58</c:v>
                </c:pt>
                <c:pt idx="39">
                  <c:v>195.3</c:v>
                </c:pt>
                <c:pt idx="40">
                  <c:v>194.55</c:v>
                </c:pt>
                <c:pt idx="41">
                  <c:v>192.31</c:v>
                </c:pt>
                <c:pt idx="42">
                  <c:v>192.01</c:v>
                </c:pt>
                <c:pt idx="43">
                  <c:v>191.21</c:v>
                </c:pt>
                <c:pt idx="44">
                  <c:v>190.06</c:v>
                </c:pt>
                <c:pt idx="45">
                  <c:v>188.14</c:v>
                </c:pt>
                <c:pt idx="46">
                  <c:v>188.04</c:v>
                </c:pt>
                <c:pt idx="47">
                  <c:v>188.93</c:v>
                </c:pt>
                <c:pt idx="48">
                  <c:v>192.59</c:v>
                </c:pt>
                <c:pt idx="49">
                  <c:v>193.97</c:v>
                </c:pt>
                <c:pt idx="50">
                  <c:v>192.29</c:v>
                </c:pt>
                <c:pt idx="51">
                  <c:v>193.27</c:v>
                </c:pt>
                <c:pt idx="52">
                  <c:v>194.2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[5]Datos!$C$2</c:f>
              <c:strCache>
                <c:ptCount val="1"/>
                <c:pt idx="0">
                  <c:v>2019/20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[5]Datos!$A$3:$A$55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numCache>
            </c:numRef>
          </c:cat>
          <c:val>
            <c:numRef>
              <c:f>[5]Datos!$C$3:$C$55</c:f>
              <c:numCache>
                <c:formatCode>General</c:formatCode>
                <c:ptCount val="53"/>
                <c:pt idx="0">
                  <c:v>193.49</c:v>
                </c:pt>
                <c:pt idx="1">
                  <c:v>191.94</c:v>
                </c:pt>
                <c:pt idx="2">
                  <c:v>190.83</c:v>
                </c:pt>
                <c:pt idx="3">
                  <c:v>188.52</c:v>
                </c:pt>
                <c:pt idx="4">
                  <c:v>186.9</c:v>
                </c:pt>
                <c:pt idx="5">
                  <c:v>186.18</c:v>
                </c:pt>
                <c:pt idx="6">
                  <c:v>185.4</c:v>
                </c:pt>
                <c:pt idx="7">
                  <c:v>184.12</c:v>
                </c:pt>
                <c:pt idx="8">
                  <c:v>183.42</c:v>
                </c:pt>
                <c:pt idx="9">
                  <c:v>183.15</c:v>
                </c:pt>
                <c:pt idx="10">
                  <c:v>183.38</c:v>
                </c:pt>
                <c:pt idx="11">
                  <c:v>184.55</c:v>
                </c:pt>
                <c:pt idx="12">
                  <c:v>185.78</c:v>
                </c:pt>
                <c:pt idx="13">
                  <c:v>187.61</c:v>
                </c:pt>
                <c:pt idx="14">
                  <c:v>189.67</c:v>
                </c:pt>
                <c:pt idx="15">
                  <c:v>190.94</c:v>
                </c:pt>
                <c:pt idx="16">
                  <c:v>192.22</c:v>
                </c:pt>
                <c:pt idx="17">
                  <c:v>192.97</c:v>
                </c:pt>
                <c:pt idx="18">
                  <c:v>192.86</c:v>
                </c:pt>
                <c:pt idx="19">
                  <c:v>192.31</c:v>
                </c:pt>
                <c:pt idx="20">
                  <c:v>192.36</c:v>
                </c:pt>
                <c:pt idx="21">
                  <c:v>192.72</c:v>
                </c:pt>
                <c:pt idx="22">
                  <c:v>193.19</c:v>
                </c:pt>
                <c:pt idx="23">
                  <c:v>194.04</c:v>
                </c:pt>
                <c:pt idx="24">
                  <c:v>195.88</c:v>
                </c:pt>
                <c:pt idx="25">
                  <c:v>196.4</c:v>
                </c:pt>
                <c:pt idx="26">
                  <c:v>196.4</c:v>
                </c:pt>
                <c:pt idx="27">
                  <c:v>197.21</c:v>
                </c:pt>
                <c:pt idx="28">
                  <c:v>199.39</c:v>
                </c:pt>
                <c:pt idx="29">
                  <c:v>201.13</c:v>
                </c:pt>
                <c:pt idx="30">
                  <c:v>203.82</c:v>
                </c:pt>
                <c:pt idx="31">
                  <c:v>203.42</c:v>
                </c:pt>
                <c:pt idx="32">
                  <c:v>202.29</c:v>
                </c:pt>
                <c:pt idx="33">
                  <c:v>201.29</c:v>
                </c:pt>
                <c:pt idx="34">
                  <c:v>200.42</c:v>
                </c:pt>
                <c:pt idx="35">
                  <c:v>200.13</c:v>
                </c:pt>
                <c:pt idx="36">
                  <c:v>199.07</c:v>
                </c:pt>
                <c:pt idx="37">
                  <c:v>197.62</c:v>
                </c:pt>
                <c:pt idx="38">
                  <c:v>198.51</c:v>
                </c:pt>
                <c:pt idx="39">
                  <c:v>202.38</c:v>
                </c:pt>
                <c:pt idx="40">
                  <c:v>202.43</c:v>
                </c:pt>
                <c:pt idx="41">
                  <c:v>201.77</c:v>
                </c:pt>
                <c:pt idx="42">
                  <c:v>199.52</c:v>
                </c:pt>
                <c:pt idx="43">
                  <c:v>198.86</c:v>
                </c:pt>
                <c:pt idx="44">
                  <c:v>197.25</c:v>
                </c:pt>
                <c:pt idx="45">
                  <c:v>194.88</c:v>
                </c:pt>
                <c:pt idx="46">
                  <c:v>191.89</c:v>
                </c:pt>
                <c:pt idx="47">
                  <c:v>187.86</c:v>
                </c:pt>
                <c:pt idx="48">
                  <c:v>184.97</c:v>
                </c:pt>
                <c:pt idx="49">
                  <c:v>182.69</c:v>
                </c:pt>
                <c:pt idx="50">
                  <c:v>181.93</c:v>
                </c:pt>
                <c:pt idx="51">
                  <c:v>182.34</c:v>
                </c:pt>
                <c:pt idx="52">
                  <c:v>182.35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[5]Datos!$D$2</c:f>
              <c:strCache>
                <c:ptCount val="1"/>
                <c:pt idx="0">
                  <c:v>2020/21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[5]Datos!$A$3:$A$55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numCache>
            </c:numRef>
          </c:cat>
          <c:val>
            <c:numRef>
              <c:f>[5]Datos!$D$3:$D$55</c:f>
              <c:numCache>
                <c:formatCode>General</c:formatCode>
                <c:ptCount val="53"/>
                <c:pt idx="0">
                  <c:v>182.34</c:v>
                </c:pt>
                <c:pt idx="1">
                  <c:v>183.43</c:v>
                </c:pt>
                <c:pt idx="2">
                  <c:v>184.66</c:v>
                </c:pt>
                <c:pt idx="3">
                  <c:v>185.02</c:v>
                </c:pt>
                <c:pt idx="4">
                  <c:v>184.3</c:v>
                </c:pt>
                <c:pt idx="5">
                  <c:v>181.41</c:v>
                </c:pt>
                <c:pt idx="6">
                  <c:v>180.14</c:v>
                </c:pt>
                <c:pt idx="7">
                  <c:v>180.79</c:v>
                </c:pt>
                <c:pt idx="8">
                  <c:v>181.9</c:v>
                </c:pt>
                <c:pt idx="9">
                  <c:v>183.72</c:v>
                </c:pt>
                <c:pt idx="10">
                  <c:v>184.99</c:v>
                </c:pt>
                <c:pt idx="11">
                  <c:v>186.99</c:v>
                </c:pt>
                <c:pt idx="12">
                  <c:v>188.59</c:v>
                </c:pt>
                <c:pt idx="13">
                  <c:v>191.54</c:v>
                </c:pt>
                <c:pt idx="14">
                  <c:v>194.5</c:v>
                </c:pt>
                <c:pt idx="15">
                  <c:v>199.12</c:v>
                </c:pt>
                <c:pt idx="16">
                  <c:v>205.23</c:v>
                </c:pt>
                <c:pt idx="17">
                  <c:v>205.3</c:v>
                </c:pt>
                <c:pt idx="18">
                  <c:v>204.34</c:v>
                </c:pt>
                <c:pt idx="19">
                  <c:v>204.62</c:v>
                </c:pt>
                <c:pt idx="20">
                  <c:v>205.45</c:v>
                </c:pt>
                <c:pt idx="21">
                  <c:v>206.73</c:v>
                </c:pt>
                <c:pt idx="22">
                  <c:v>206.1</c:v>
                </c:pt>
                <c:pt idx="23">
                  <c:v>204.39</c:v>
                </c:pt>
                <c:pt idx="24">
                  <c:v>203.68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9327024"/>
        <c:axId val="-359325392"/>
      </c:lineChart>
      <c:catAx>
        <c:axId val="-35932702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359325392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359325392"/>
        <c:scaling>
          <c:orientation val="minMax"/>
          <c:max val="210"/>
          <c:min val="1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359327024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2958866983732299"/>
          <c:y val="2.78254107125498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5969737840503E-2"/>
          <c:y val="7.5075185158574337E-2"/>
          <c:w val="0.88046327752404852"/>
          <c:h val="0.83333455526017508"/>
        </c:manualLayout>
      </c:layout>
      <c:lineChart>
        <c:grouping val="standard"/>
        <c:varyColors val="0"/>
        <c:ser>
          <c:idx val="1"/>
          <c:order val="0"/>
          <c:tx>
            <c:strRef>
              <c:f>[5]Datos!$BJ$2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val>
            <c:numRef>
              <c:f>[5]Datos!$BJ$3:$BJ$54</c:f>
              <c:numCache>
                <c:formatCode>General</c:formatCode>
                <c:ptCount val="52"/>
                <c:pt idx="0">
                  <c:v>26.89</c:v>
                </c:pt>
                <c:pt idx="1">
                  <c:v>27.43</c:v>
                </c:pt>
                <c:pt idx="2">
                  <c:v>29.02</c:v>
                </c:pt>
                <c:pt idx="3">
                  <c:v>30.808280911062909</c:v>
                </c:pt>
                <c:pt idx="4">
                  <c:v>30.18</c:v>
                </c:pt>
                <c:pt idx="5">
                  <c:v>37.21</c:v>
                </c:pt>
                <c:pt idx="6">
                  <c:v>29.48</c:v>
                </c:pt>
                <c:pt idx="7">
                  <c:v>22.21</c:v>
                </c:pt>
                <c:pt idx="8">
                  <c:v>19.68</c:v>
                </c:pt>
                <c:pt idx="9">
                  <c:v>19.25</c:v>
                </c:pt>
                <c:pt idx="10">
                  <c:v>26.66</c:v>
                </c:pt>
                <c:pt idx="11">
                  <c:v>27.449998582927098</c:v>
                </c:pt>
                <c:pt idx="12">
                  <c:v>27.55</c:v>
                </c:pt>
                <c:pt idx="13">
                  <c:v>27.09</c:v>
                </c:pt>
                <c:pt idx="14">
                  <c:v>27.49</c:v>
                </c:pt>
                <c:pt idx="15">
                  <c:v>27.64</c:v>
                </c:pt>
                <c:pt idx="16">
                  <c:v>28</c:v>
                </c:pt>
                <c:pt idx="17">
                  <c:v>24.81</c:v>
                </c:pt>
                <c:pt idx="18">
                  <c:v>25.25</c:v>
                </c:pt>
                <c:pt idx="19">
                  <c:v>24.56</c:v>
                </c:pt>
                <c:pt idx="20">
                  <c:v>23.42</c:v>
                </c:pt>
                <c:pt idx="21">
                  <c:v>24.33</c:v>
                </c:pt>
                <c:pt idx="22">
                  <c:v>26</c:v>
                </c:pt>
                <c:pt idx="23">
                  <c:v>28.04</c:v>
                </c:pt>
                <c:pt idx="24">
                  <c:v>27.07</c:v>
                </c:pt>
                <c:pt idx="25">
                  <c:v>28.21</c:v>
                </c:pt>
                <c:pt idx="26">
                  <c:v>29</c:v>
                </c:pt>
                <c:pt idx="27">
                  <c:v>26.060735898218351</c:v>
                </c:pt>
                <c:pt idx="28">
                  <c:v>24.80242285392362</c:v>
                </c:pt>
                <c:pt idx="29">
                  <c:v>25.347852069200254</c:v>
                </c:pt>
                <c:pt idx="30">
                  <c:v>25.4048776260049</c:v>
                </c:pt>
                <c:pt idx="31">
                  <c:v>23.71</c:v>
                </c:pt>
                <c:pt idx="32">
                  <c:v>21.8</c:v>
                </c:pt>
                <c:pt idx="33">
                  <c:v>20.190000000000001</c:v>
                </c:pt>
                <c:pt idx="34">
                  <c:v>19.52</c:v>
                </c:pt>
                <c:pt idx="35">
                  <c:v>28.25</c:v>
                </c:pt>
                <c:pt idx="36">
                  <c:v>24.93</c:v>
                </c:pt>
                <c:pt idx="37">
                  <c:v>23.54</c:v>
                </c:pt>
                <c:pt idx="38">
                  <c:v>22.76</c:v>
                </c:pt>
                <c:pt idx="39">
                  <c:v>23.04</c:v>
                </c:pt>
                <c:pt idx="40">
                  <c:v>22.59</c:v>
                </c:pt>
                <c:pt idx="41">
                  <c:v>21.71</c:v>
                </c:pt>
                <c:pt idx="42">
                  <c:v>22.88</c:v>
                </c:pt>
                <c:pt idx="43">
                  <c:v>23.1</c:v>
                </c:pt>
                <c:pt idx="44">
                  <c:v>21.96</c:v>
                </c:pt>
                <c:pt idx="45">
                  <c:v>22.26</c:v>
                </c:pt>
                <c:pt idx="46">
                  <c:v>21.83</c:v>
                </c:pt>
                <c:pt idx="47">
                  <c:v>20.72</c:v>
                </c:pt>
                <c:pt idx="48">
                  <c:v>20.010000000000002</c:v>
                </c:pt>
                <c:pt idx="49">
                  <c:v>20.48</c:v>
                </c:pt>
                <c:pt idx="50">
                  <c:v>19.84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[5]Datos!$BI$2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[5]Datos!$BI$3:$BI$54</c:f>
              <c:numCache>
                <c:formatCode>General</c:formatCode>
                <c:ptCount val="52"/>
                <c:pt idx="0">
                  <c:v>24.73</c:v>
                </c:pt>
                <c:pt idx="1">
                  <c:v>26.1</c:v>
                </c:pt>
                <c:pt idx="2">
                  <c:v>28.06</c:v>
                </c:pt>
                <c:pt idx="3">
                  <c:v>26.45</c:v>
                </c:pt>
                <c:pt idx="4">
                  <c:v>25.14</c:v>
                </c:pt>
                <c:pt idx="5">
                  <c:v>25.46</c:v>
                </c:pt>
                <c:pt idx="6">
                  <c:v>25.25</c:v>
                </c:pt>
                <c:pt idx="7">
                  <c:v>27.82</c:v>
                </c:pt>
                <c:pt idx="8">
                  <c:v>26.82</c:v>
                </c:pt>
                <c:pt idx="9">
                  <c:v>24.54</c:v>
                </c:pt>
                <c:pt idx="10">
                  <c:v>21.81</c:v>
                </c:pt>
                <c:pt idx="11">
                  <c:v>21.28</c:v>
                </c:pt>
                <c:pt idx="12">
                  <c:v>23.2</c:v>
                </c:pt>
                <c:pt idx="13">
                  <c:v>22.94</c:v>
                </c:pt>
                <c:pt idx="14">
                  <c:v>22.26</c:v>
                </c:pt>
                <c:pt idx="15">
                  <c:v>23.85</c:v>
                </c:pt>
                <c:pt idx="16">
                  <c:v>22.43</c:v>
                </c:pt>
                <c:pt idx="17">
                  <c:v>20.59</c:v>
                </c:pt>
                <c:pt idx="18">
                  <c:v>19.45</c:v>
                </c:pt>
                <c:pt idx="19">
                  <c:v>20.05</c:v>
                </c:pt>
                <c:pt idx="20">
                  <c:v>21.41</c:v>
                </c:pt>
                <c:pt idx="21">
                  <c:v>20.079999999999998</c:v>
                </c:pt>
                <c:pt idx="22">
                  <c:v>21.92</c:v>
                </c:pt>
                <c:pt idx="23">
                  <c:v>22.37</c:v>
                </c:pt>
                <c:pt idx="24">
                  <c:v>20.91</c:v>
                </c:pt>
                <c:pt idx="25">
                  <c:v>21.05</c:v>
                </c:pt>
                <c:pt idx="26">
                  <c:v>24.156535246878992</c:v>
                </c:pt>
                <c:pt idx="27">
                  <c:v>27.06</c:v>
                </c:pt>
                <c:pt idx="28">
                  <c:v>29.68</c:v>
                </c:pt>
                <c:pt idx="29">
                  <c:v>29</c:v>
                </c:pt>
                <c:pt idx="30">
                  <c:v>25.71</c:v>
                </c:pt>
                <c:pt idx="31">
                  <c:v>26.25</c:v>
                </c:pt>
                <c:pt idx="32">
                  <c:v>26.25</c:v>
                </c:pt>
                <c:pt idx="33">
                  <c:v>26.68</c:v>
                </c:pt>
                <c:pt idx="34">
                  <c:v>25.48</c:v>
                </c:pt>
                <c:pt idx="35">
                  <c:v>27.58</c:v>
                </c:pt>
                <c:pt idx="36">
                  <c:v>29.3</c:v>
                </c:pt>
                <c:pt idx="37">
                  <c:v>30.52</c:v>
                </c:pt>
                <c:pt idx="38">
                  <c:v>30.74</c:v>
                </c:pt>
                <c:pt idx="39">
                  <c:v>33.32</c:v>
                </c:pt>
                <c:pt idx="40">
                  <c:v>35.590000000000003</c:v>
                </c:pt>
                <c:pt idx="41">
                  <c:v>28.13</c:v>
                </c:pt>
                <c:pt idx="42">
                  <c:v>26.88</c:v>
                </c:pt>
                <c:pt idx="43">
                  <c:v>31.36</c:v>
                </c:pt>
                <c:pt idx="44">
                  <c:v>28.7</c:v>
                </c:pt>
                <c:pt idx="45">
                  <c:v>27.97</c:v>
                </c:pt>
                <c:pt idx="46">
                  <c:v>25.48</c:v>
                </c:pt>
                <c:pt idx="47">
                  <c:v>26.36</c:v>
                </c:pt>
                <c:pt idx="48">
                  <c:v>25.15</c:v>
                </c:pt>
                <c:pt idx="49">
                  <c:v>29.99</c:v>
                </c:pt>
                <c:pt idx="50">
                  <c:v>27.29</c:v>
                </c:pt>
                <c:pt idx="51">
                  <c:v>25.53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[5]Datos!$BH$2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[5]Datos!$BH$3:$BH$54</c:f>
              <c:numCache>
                <c:formatCode>General</c:formatCode>
                <c:ptCount val="52"/>
                <c:pt idx="0">
                  <c:v>21.91</c:v>
                </c:pt>
                <c:pt idx="1">
                  <c:v>18.07</c:v>
                </c:pt>
                <c:pt idx="2">
                  <c:v>18.77</c:v>
                </c:pt>
                <c:pt idx="3">
                  <c:v>16.66</c:v>
                </c:pt>
                <c:pt idx="4">
                  <c:v>18.55</c:v>
                </c:pt>
                <c:pt idx="5">
                  <c:v>20.239999999999998</c:v>
                </c:pt>
                <c:pt idx="6">
                  <c:v>20.76</c:v>
                </c:pt>
                <c:pt idx="7">
                  <c:v>20.3</c:v>
                </c:pt>
                <c:pt idx="8">
                  <c:v>19.54</c:v>
                </c:pt>
                <c:pt idx="9">
                  <c:v>18.829999999999998</c:v>
                </c:pt>
                <c:pt idx="10">
                  <c:v>17.12</c:v>
                </c:pt>
                <c:pt idx="11">
                  <c:v>17.21</c:v>
                </c:pt>
                <c:pt idx="12">
                  <c:v>17.84</c:v>
                </c:pt>
                <c:pt idx="13">
                  <c:v>17.64</c:v>
                </c:pt>
                <c:pt idx="14">
                  <c:v>21.32</c:v>
                </c:pt>
                <c:pt idx="15">
                  <c:v>23.06</c:v>
                </c:pt>
                <c:pt idx="16">
                  <c:v>22.56</c:v>
                </c:pt>
                <c:pt idx="17">
                  <c:v>21.87</c:v>
                </c:pt>
                <c:pt idx="18">
                  <c:v>26.36</c:v>
                </c:pt>
                <c:pt idx="19">
                  <c:v>27.28</c:v>
                </c:pt>
                <c:pt idx="20">
                  <c:v>29.51</c:v>
                </c:pt>
                <c:pt idx="21">
                  <c:v>26.42</c:v>
                </c:pt>
                <c:pt idx="22">
                  <c:v>25.87</c:v>
                </c:pt>
                <c:pt idx="23">
                  <c:v>24.63</c:v>
                </c:pt>
                <c:pt idx="24">
                  <c:v>23.51</c:v>
                </c:pt>
                <c:pt idx="25">
                  <c:v>22.92</c:v>
                </c:pt>
                <c:pt idx="26">
                  <c:v>25.62</c:v>
                </c:pt>
                <c:pt idx="27">
                  <c:v>29.29</c:v>
                </c:pt>
                <c:pt idx="28">
                  <c:v>29.19</c:v>
                </c:pt>
                <c:pt idx="29">
                  <c:v>27.47</c:v>
                </c:pt>
                <c:pt idx="30">
                  <c:v>23.72</c:v>
                </c:pt>
                <c:pt idx="31">
                  <c:v>27.36</c:v>
                </c:pt>
                <c:pt idx="32">
                  <c:v>26.6</c:v>
                </c:pt>
                <c:pt idx="33">
                  <c:v>24.27</c:v>
                </c:pt>
                <c:pt idx="34">
                  <c:v>23.15</c:v>
                </c:pt>
                <c:pt idx="35">
                  <c:v>21.42</c:v>
                </c:pt>
                <c:pt idx="36">
                  <c:v>21.24</c:v>
                </c:pt>
                <c:pt idx="37">
                  <c:v>21.54</c:v>
                </c:pt>
                <c:pt idx="38">
                  <c:v>21.79</c:v>
                </c:pt>
                <c:pt idx="39">
                  <c:v>25.17</c:v>
                </c:pt>
                <c:pt idx="40">
                  <c:v>29</c:v>
                </c:pt>
                <c:pt idx="41">
                  <c:v>29.25</c:v>
                </c:pt>
                <c:pt idx="42">
                  <c:v>29.5</c:v>
                </c:pt>
                <c:pt idx="43">
                  <c:v>25.56</c:v>
                </c:pt>
                <c:pt idx="44">
                  <c:v>26.76</c:v>
                </c:pt>
                <c:pt idx="45">
                  <c:v>33.729999999999997</c:v>
                </c:pt>
                <c:pt idx="46">
                  <c:v>34.31</c:v>
                </c:pt>
                <c:pt idx="47">
                  <c:v>31.49</c:v>
                </c:pt>
                <c:pt idx="48">
                  <c:v>26.56</c:v>
                </c:pt>
                <c:pt idx="49">
                  <c:v>23.143717091940061</c:v>
                </c:pt>
                <c:pt idx="50">
                  <c:v>23.22</c:v>
                </c:pt>
                <c:pt idx="51">
                  <c:v>23.766681855002027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8816"/>
        <c:axId val="-170249568"/>
      </c:lineChart>
      <c:catAx>
        <c:axId val="-17025881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49568"/>
        <c:crossesAt val="0"/>
        <c:auto val="1"/>
        <c:lblAlgn val="ctr"/>
        <c:lblOffset val="100"/>
        <c:tickLblSkip val="3"/>
        <c:tickMarkSkip val="1"/>
        <c:noMultiLvlLbl val="0"/>
      </c:catAx>
      <c:valAx>
        <c:axId val="-170249568"/>
        <c:scaling>
          <c:orientation val="minMax"/>
          <c:max val="40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8816"/>
        <c:crosses val="autoZero"/>
        <c:crossBetween val="midCat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2142857661464513"/>
          <c:y val="1.9230810434409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1878146974365"/>
          <c:y val="9.1970868478322074E-2"/>
          <c:w val="0.8563743225042928"/>
          <c:h val="0.81021955564236114"/>
        </c:manualLayout>
      </c:layout>
      <c:lineChart>
        <c:grouping val="standard"/>
        <c:varyColors val="0"/>
        <c:ser>
          <c:idx val="2"/>
          <c:order val="0"/>
          <c:tx>
            <c:strRef>
              <c:f>[5]Datos!$BP$2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[5]Datos!$BP$3:$BP$54</c:f>
              <c:numCache>
                <c:formatCode>General</c:formatCode>
                <c:ptCount val="52"/>
                <c:pt idx="0">
                  <c:v>74.58</c:v>
                </c:pt>
                <c:pt idx="1">
                  <c:v>72.02</c:v>
                </c:pt>
                <c:pt idx="2">
                  <c:v>79.7</c:v>
                </c:pt>
                <c:pt idx="3">
                  <c:v>76.944471115800567</c:v>
                </c:pt>
                <c:pt idx="4">
                  <c:v>67.66</c:v>
                </c:pt>
                <c:pt idx="5">
                  <c:v>74.17</c:v>
                </c:pt>
                <c:pt idx="6">
                  <c:v>75.95</c:v>
                </c:pt>
                <c:pt idx="7">
                  <c:v>78.319999999999993</c:v>
                </c:pt>
                <c:pt idx="8">
                  <c:v>91.58</c:v>
                </c:pt>
                <c:pt idx="9">
                  <c:v>114.88</c:v>
                </c:pt>
                <c:pt idx="10">
                  <c:v>134.53</c:v>
                </c:pt>
                <c:pt idx="11">
                  <c:v>112.69837134695342</c:v>
                </c:pt>
                <c:pt idx="12">
                  <c:v>134.31</c:v>
                </c:pt>
                <c:pt idx="13">
                  <c:v>129.34</c:v>
                </c:pt>
                <c:pt idx="14">
                  <c:v>143.22</c:v>
                </c:pt>
                <c:pt idx="15">
                  <c:v>101.43</c:v>
                </c:pt>
                <c:pt idx="16">
                  <c:v>51.58</c:v>
                </c:pt>
                <c:pt idx="17">
                  <c:v>59.07</c:v>
                </c:pt>
                <c:pt idx="18">
                  <c:v>57.44</c:v>
                </c:pt>
                <c:pt idx="19">
                  <c:v>46.12</c:v>
                </c:pt>
                <c:pt idx="20">
                  <c:v>47.38</c:v>
                </c:pt>
                <c:pt idx="21">
                  <c:v>46.48</c:v>
                </c:pt>
                <c:pt idx="22">
                  <c:v>63.85</c:v>
                </c:pt>
                <c:pt idx="23">
                  <c:v>85.4</c:v>
                </c:pt>
                <c:pt idx="24">
                  <c:v>70.489999999999995</c:v>
                </c:pt>
                <c:pt idx="25">
                  <c:v>67.39</c:v>
                </c:pt>
                <c:pt idx="26">
                  <c:v>69.5</c:v>
                </c:pt>
                <c:pt idx="27">
                  <c:v>68.763436603985312</c:v>
                </c:pt>
                <c:pt idx="28">
                  <c:v>67.226975295724074</c:v>
                </c:pt>
                <c:pt idx="29">
                  <c:v>73.179152423996968</c:v>
                </c:pt>
                <c:pt idx="30">
                  <c:v>68.588571401635818</c:v>
                </c:pt>
                <c:pt idx="31">
                  <c:v>66.23</c:v>
                </c:pt>
                <c:pt idx="32">
                  <c:v>65.86</c:v>
                </c:pt>
                <c:pt idx="33">
                  <c:v>63.82</c:v>
                </c:pt>
                <c:pt idx="34">
                  <c:v>66.52</c:v>
                </c:pt>
                <c:pt idx="35">
                  <c:v>62.76</c:v>
                </c:pt>
                <c:pt idx="36">
                  <c:v>65.760000000000005</c:v>
                </c:pt>
                <c:pt idx="37">
                  <c:v>59.07</c:v>
                </c:pt>
                <c:pt idx="38">
                  <c:v>59.46</c:v>
                </c:pt>
                <c:pt idx="39">
                  <c:v>45.38</c:v>
                </c:pt>
                <c:pt idx="40">
                  <c:v>44.35</c:v>
                </c:pt>
                <c:pt idx="41">
                  <c:v>52.35</c:v>
                </c:pt>
                <c:pt idx="42">
                  <c:v>62.95</c:v>
                </c:pt>
                <c:pt idx="43">
                  <c:v>54.73</c:v>
                </c:pt>
                <c:pt idx="44">
                  <c:v>51.05</c:v>
                </c:pt>
                <c:pt idx="45">
                  <c:v>41.25</c:v>
                </c:pt>
                <c:pt idx="46">
                  <c:v>39.71</c:v>
                </c:pt>
                <c:pt idx="47">
                  <c:v>42.31</c:v>
                </c:pt>
                <c:pt idx="48">
                  <c:v>38.47</c:v>
                </c:pt>
                <c:pt idx="49">
                  <c:v>48.09</c:v>
                </c:pt>
                <c:pt idx="50">
                  <c:v>30.65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[5]Datos!$BN$2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[5]Datos!$BN$3:$BN$54</c:f>
              <c:numCache>
                <c:formatCode>General</c:formatCode>
                <c:ptCount val="52"/>
                <c:pt idx="0">
                  <c:v>89.36</c:v>
                </c:pt>
                <c:pt idx="1">
                  <c:v>80.55</c:v>
                </c:pt>
                <c:pt idx="2">
                  <c:v>76.73</c:v>
                </c:pt>
                <c:pt idx="3">
                  <c:v>80.42</c:v>
                </c:pt>
                <c:pt idx="4">
                  <c:v>83.71</c:v>
                </c:pt>
                <c:pt idx="5">
                  <c:v>87.94</c:v>
                </c:pt>
                <c:pt idx="6">
                  <c:v>78.599999999999994</c:v>
                </c:pt>
                <c:pt idx="7">
                  <c:v>82.4</c:v>
                </c:pt>
                <c:pt idx="8">
                  <c:v>86.54</c:v>
                </c:pt>
                <c:pt idx="9">
                  <c:v>93.13</c:v>
                </c:pt>
                <c:pt idx="10">
                  <c:v>85.59</c:v>
                </c:pt>
                <c:pt idx="11">
                  <c:v>91.21</c:v>
                </c:pt>
                <c:pt idx="12">
                  <c:v>89.98</c:v>
                </c:pt>
                <c:pt idx="13">
                  <c:v>84.94</c:v>
                </c:pt>
                <c:pt idx="14">
                  <c:v>74.849999999999994</c:v>
                </c:pt>
                <c:pt idx="15">
                  <c:v>79.08</c:v>
                </c:pt>
                <c:pt idx="16">
                  <c:v>88.72</c:v>
                </c:pt>
                <c:pt idx="17">
                  <c:v>87.95</c:v>
                </c:pt>
                <c:pt idx="18">
                  <c:v>73.12</c:v>
                </c:pt>
                <c:pt idx="19">
                  <c:v>67.28</c:v>
                </c:pt>
                <c:pt idx="20">
                  <c:v>54.54</c:v>
                </c:pt>
                <c:pt idx="21">
                  <c:v>56.67</c:v>
                </c:pt>
                <c:pt idx="22">
                  <c:v>54.75</c:v>
                </c:pt>
                <c:pt idx="23">
                  <c:v>48.56</c:v>
                </c:pt>
                <c:pt idx="24">
                  <c:v>50.24</c:v>
                </c:pt>
                <c:pt idx="25">
                  <c:v>49.19</c:v>
                </c:pt>
                <c:pt idx="26">
                  <c:v>53.54</c:v>
                </c:pt>
                <c:pt idx="27">
                  <c:v>52.02</c:v>
                </c:pt>
                <c:pt idx="28">
                  <c:v>53.16</c:v>
                </c:pt>
                <c:pt idx="29">
                  <c:v>47.22</c:v>
                </c:pt>
                <c:pt idx="30">
                  <c:v>52.31</c:v>
                </c:pt>
                <c:pt idx="31">
                  <c:v>47.71</c:v>
                </c:pt>
                <c:pt idx="32">
                  <c:v>44.21</c:v>
                </c:pt>
                <c:pt idx="33">
                  <c:v>41.59</c:v>
                </c:pt>
                <c:pt idx="34">
                  <c:v>45.44</c:v>
                </c:pt>
                <c:pt idx="35">
                  <c:v>42.73</c:v>
                </c:pt>
                <c:pt idx="36">
                  <c:v>42.41</c:v>
                </c:pt>
                <c:pt idx="37">
                  <c:v>43.54</c:v>
                </c:pt>
                <c:pt idx="38">
                  <c:v>44.42</c:v>
                </c:pt>
                <c:pt idx="39">
                  <c:v>41.44</c:v>
                </c:pt>
                <c:pt idx="40">
                  <c:v>44.11</c:v>
                </c:pt>
                <c:pt idx="41">
                  <c:v>49.31</c:v>
                </c:pt>
                <c:pt idx="42">
                  <c:v>40.96</c:v>
                </c:pt>
                <c:pt idx="43">
                  <c:v>46.77</c:v>
                </c:pt>
                <c:pt idx="44">
                  <c:v>44.57</c:v>
                </c:pt>
                <c:pt idx="45">
                  <c:v>45.22</c:v>
                </c:pt>
                <c:pt idx="46">
                  <c:v>51.38</c:v>
                </c:pt>
                <c:pt idx="47">
                  <c:v>50.22</c:v>
                </c:pt>
                <c:pt idx="48">
                  <c:v>61.47</c:v>
                </c:pt>
                <c:pt idx="49">
                  <c:v>67.000945361426602</c:v>
                </c:pt>
                <c:pt idx="50">
                  <c:v>62.42</c:v>
                </c:pt>
                <c:pt idx="51">
                  <c:v>76.512793227895131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[5]Datos!$BO$2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[5]Datos!$BO$3:$BO$54</c:f>
              <c:numCache>
                <c:formatCode>General</c:formatCode>
                <c:ptCount val="52"/>
                <c:pt idx="0">
                  <c:v>75.38</c:v>
                </c:pt>
                <c:pt idx="1">
                  <c:v>58.98</c:v>
                </c:pt>
                <c:pt idx="2">
                  <c:v>67.58</c:v>
                </c:pt>
                <c:pt idx="3">
                  <c:v>64.739999999999995</c:v>
                </c:pt>
                <c:pt idx="4">
                  <c:v>77.12</c:v>
                </c:pt>
                <c:pt idx="5">
                  <c:v>82.75</c:v>
                </c:pt>
                <c:pt idx="6">
                  <c:v>71.75</c:v>
                </c:pt>
                <c:pt idx="7">
                  <c:v>66.83</c:v>
                </c:pt>
                <c:pt idx="8">
                  <c:v>86.42</c:v>
                </c:pt>
                <c:pt idx="9">
                  <c:v>88.5</c:v>
                </c:pt>
                <c:pt idx="10">
                  <c:v>85.33</c:v>
                </c:pt>
                <c:pt idx="11">
                  <c:v>105</c:v>
                </c:pt>
                <c:pt idx="12">
                  <c:v>97</c:v>
                </c:pt>
                <c:pt idx="13">
                  <c:v>103.73</c:v>
                </c:pt>
                <c:pt idx="14">
                  <c:v>106.03</c:v>
                </c:pt>
                <c:pt idx="15">
                  <c:v>102.86</c:v>
                </c:pt>
                <c:pt idx="16">
                  <c:v>96</c:v>
                </c:pt>
                <c:pt idx="17">
                  <c:v>100.54</c:v>
                </c:pt>
                <c:pt idx="18">
                  <c:v>90.04</c:v>
                </c:pt>
                <c:pt idx="19">
                  <c:v>76.42</c:v>
                </c:pt>
                <c:pt idx="20">
                  <c:v>64.569999999999993</c:v>
                </c:pt>
                <c:pt idx="21">
                  <c:v>55.83</c:v>
                </c:pt>
                <c:pt idx="22">
                  <c:v>64.97</c:v>
                </c:pt>
                <c:pt idx="23">
                  <c:v>62.28</c:v>
                </c:pt>
                <c:pt idx="24">
                  <c:v>66.62</c:v>
                </c:pt>
                <c:pt idx="25">
                  <c:v>60.84</c:v>
                </c:pt>
                <c:pt idx="26">
                  <c:v>75.822542586945119</c:v>
                </c:pt>
                <c:pt idx="27">
                  <c:v>76.83</c:v>
                </c:pt>
                <c:pt idx="28">
                  <c:v>80.11</c:v>
                </c:pt>
                <c:pt idx="29">
                  <c:v>72.239999999999995</c:v>
                </c:pt>
                <c:pt idx="30">
                  <c:v>65.97</c:v>
                </c:pt>
                <c:pt idx="31">
                  <c:v>59.74</c:v>
                </c:pt>
                <c:pt idx="32">
                  <c:v>66.430000000000007</c:v>
                </c:pt>
                <c:pt idx="33">
                  <c:v>62.39</c:v>
                </c:pt>
                <c:pt idx="34">
                  <c:v>59.8</c:v>
                </c:pt>
                <c:pt idx="35">
                  <c:v>60.21</c:v>
                </c:pt>
                <c:pt idx="36">
                  <c:v>61</c:v>
                </c:pt>
                <c:pt idx="37">
                  <c:v>70.819999999999993</c:v>
                </c:pt>
                <c:pt idx="38">
                  <c:v>63.67</c:v>
                </c:pt>
                <c:pt idx="39">
                  <c:v>70.08</c:v>
                </c:pt>
                <c:pt idx="40">
                  <c:v>70.17</c:v>
                </c:pt>
                <c:pt idx="41">
                  <c:v>62.26</c:v>
                </c:pt>
                <c:pt idx="42">
                  <c:v>62.16</c:v>
                </c:pt>
                <c:pt idx="43">
                  <c:v>51.59</c:v>
                </c:pt>
                <c:pt idx="44">
                  <c:v>54.66</c:v>
                </c:pt>
                <c:pt idx="45">
                  <c:v>52.61</c:v>
                </c:pt>
                <c:pt idx="46">
                  <c:v>59.39</c:v>
                </c:pt>
                <c:pt idx="47">
                  <c:v>58.67</c:v>
                </c:pt>
                <c:pt idx="48">
                  <c:v>64.78</c:v>
                </c:pt>
                <c:pt idx="49">
                  <c:v>60.57</c:v>
                </c:pt>
                <c:pt idx="50">
                  <c:v>62.24</c:v>
                </c:pt>
                <c:pt idx="51">
                  <c:v>75.03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49024"/>
        <c:axId val="-170258272"/>
      </c:lineChart>
      <c:catAx>
        <c:axId val="-17024902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8272"/>
        <c:crossesAt val="0"/>
        <c:auto val="1"/>
        <c:lblAlgn val="ctr"/>
        <c:lblOffset val="100"/>
        <c:tickLblSkip val="3"/>
        <c:tickMarkSkip val="1"/>
        <c:noMultiLvlLbl val="0"/>
      </c:catAx>
      <c:valAx>
        <c:axId val="-170258272"/>
        <c:scaling>
          <c:orientation val="minMax"/>
          <c:max val="15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490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3783775067332267"/>
          <c:y val="1.2587342416720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012708299982875E-2"/>
          <c:y val="9.1310816767834688E-2"/>
          <c:w val="0.89113979129981169"/>
          <c:h val="0.81296082025556038"/>
        </c:manualLayout>
      </c:layout>
      <c:lineChart>
        <c:grouping val="standard"/>
        <c:varyColors val="0"/>
        <c:ser>
          <c:idx val="1"/>
          <c:order val="0"/>
          <c:tx>
            <c:strRef>
              <c:f>[5]Datos!$BV$2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[5]Datos!$BV$3:$BV$54</c:f>
              <c:numCache>
                <c:formatCode>General</c:formatCode>
                <c:ptCount val="52"/>
                <c:pt idx="0">
                  <c:v>54.29</c:v>
                </c:pt>
                <c:pt idx="1">
                  <c:v>62.21</c:v>
                </c:pt>
                <c:pt idx="2">
                  <c:v>62.64</c:v>
                </c:pt>
                <c:pt idx="3">
                  <c:v>64.946565813845368</c:v>
                </c:pt>
                <c:pt idx="4">
                  <c:v>61.75</c:v>
                </c:pt>
                <c:pt idx="5">
                  <c:v>67.3</c:v>
                </c:pt>
                <c:pt idx="6">
                  <c:v>61.58</c:v>
                </c:pt>
                <c:pt idx="7">
                  <c:v>57.01</c:v>
                </c:pt>
                <c:pt idx="8">
                  <c:v>54.02</c:v>
                </c:pt>
                <c:pt idx="9">
                  <c:v>59.42</c:v>
                </c:pt>
                <c:pt idx="10">
                  <c:v>67.819999999999993</c:v>
                </c:pt>
                <c:pt idx="11">
                  <c:v>73.695336881713956</c:v>
                </c:pt>
                <c:pt idx="12">
                  <c:v>59.03</c:v>
                </c:pt>
                <c:pt idx="13">
                  <c:v>73.62</c:v>
                </c:pt>
                <c:pt idx="14">
                  <c:v>82.16</c:v>
                </c:pt>
                <c:pt idx="15">
                  <c:v>73.5</c:v>
                </c:pt>
                <c:pt idx="16">
                  <c:v>53.08</c:v>
                </c:pt>
                <c:pt idx="17">
                  <c:v>39.58</c:v>
                </c:pt>
                <c:pt idx="18">
                  <c:v>44.62</c:v>
                </c:pt>
                <c:pt idx="19">
                  <c:v>37.04</c:v>
                </c:pt>
                <c:pt idx="20">
                  <c:v>40.880000000000003</c:v>
                </c:pt>
                <c:pt idx="21">
                  <c:v>51.12</c:v>
                </c:pt>
                <c:pt idx="22">
                  <c:v>43.87</c:v>
                </c:pt>
                <c:pt idx="23">
                  <c:v>38.78</c:v>
                </c:pt>
                <c:pt idx="24">
                  <c:v>45.72</c:v>
                </c:pt>
                <c:pt idx="25">
                  <c:v>54.22</c:v>
                </c:pt>
                <c:pt idx="26">
                  <c:v>55.41</c:v>
                </c:pt>
                <c:pt idx="27">
                  <c:v>49.359400431514693</c:v>
                </c:pt>
                <c:pt idx="28">
                  <c:v>49.375287812326221</c:v>
                </c:pt>
                <c:pt idx="29">
                  <c:v>51.343601072359739</c:v>
                </c:pt>
                <c:pt idx="30">
                  <c:v>50.873372242519949</c:v>
                </c:pt>
                <c:pt idx="31">
                  <c:v>48.52</c:v>
                </c:pt>
                <c:pt idx="32">
                  <c:v>46.03</c:v>
                </c:pt>
                <c:pt idx="33">
                  <c:v>47.31</c:v>
                </c:pt>
                <c:pt idx="34">
                  <c:v>48.48</c:v>
                </c:pt>
                <c:pt idx="35">
                  <c:v>40.33</c:v>
                </c:pt>
                <c:pt idx="36">
                  <c:v>48.89</c:v>
                </c:pt>
                <c:pt idx="37">
                  <c:v>69.84</c:v>
                </c:pt>
                <c:pt idx="38">
                  <c:v>68.709999999999994</c:v>
                </c:pt>
                <c:pt idx="39">
                  <c:v>59.58</c:v>
                </c:pt>
                <c:pt idx="40">
                  <c:v>79.37</c:v>
                </c:pt>
                <c:pt idx="41">
                  <c:v>102.83</c:v>
                </c:pt>
                <c:pt idx="42">
                  <c:v>105.96</c:v>
                </c:pt>
                <c:pt idx="43">
                  <c:v>87.24</c:v>
                </c:pt>
                <c:pt idx="44">
                  <c:v>73.849999999999994</c:v>
                </c:pt>
                <c:pt idx="45">
                  <c:v>57.11</c:v>
                </c:pt>
                <c:pt idx="46">
                  <c:v>44.39</c:v>
                </c:pt>
                <c:pt idx="47">
                  <c:v>44.02</c:v>
                </c:pt>
                <c:pt idx="48">
                  <c:v>46.08</c:v>
                </c:pt>
                <c:pt idx="49">
                  <c:v>54.24</c:v>
                </c:pt>
                <c:pt idx="50">
                  <c:v>58.95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[5]Datos!$BT$2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[5]Datos!$BT$3:$BT$54</c:f>
              <c:numCache>
                <c:formatCode>General</c:formatCode>
                <c:ptCount val="52"/>
                <c:pt idx="0">
                  <c:v>57.1</c:v>
                </c:pt>
                <c:pt idx="1">
                  <c:v>53.59</c:v>
                </c:pt>
                <c:pt idx="2">
                  <c:v>48.38</c:v>
                </c:pt>
                <c:pt idx="3">
                  <c:v>40.5</c:v>
                </c:pt>
                <c:pt idx="4">
                  <c:v>41.53</c:v>
                </c:pt>
                <c:pt idx="5">
                  <c:v>45.3</c:v>
                </c:pt>
                <c:pt idx="6">
                  <c:v>46.03</c:v>
                </c:pt>
                <c:pt idx="7">
                  <c:v>47.07</c:v>
                </c:pt>
                <c:pt idx="8">
                  <c:v>52.46</c:v>
                </c:pt>
                <c:pt idx="9">
                  <c:v>49.55</c:v>
                </c:pt>
                <c:pt idx="10">
                  <c:v>41</c:v>
                </c:pt>
                <c:pt idx="11">
                  <c:v>43.18</c:v>
                </c:pt>
                <c:pt idx="12">
                  <c:v>49.77</c:v>
                </c:pt>
                <c:pt idx="13">
                  <c:v>50.83</c:v>
                </c:pt>
                <c:pt idx="14">
                  <c:v>42.4</c:v>
                </c:pt>
                <c:pt idx="15">
                  <c:v>42.95</c:v>
                </c:pt>
                <c:pt idx="16">
                  <c:v>45</c:v>
                </c:pt>
                <c:pt idx="17">
                  <c:v>48.35</c:v>
                </c:pt>
                <c:pt idx="18">
                  <c:v>56.18</c:v>
                </c:pt>
                <c:pt idx="19">
                  <c:v>50.45</c:v>
                </c:pt>
                <c:pt idx="20">
                  <c:v>40.43</c:v>
                </c:pt>
                <c:pt idx="21">
                  <c:v>35.85</c:v>
                </c:pt>
                <c:pt idx="22">
                  <c:v>36.39</c:v>
                </c:pt>
                <c:pt idx="23">
                  <c:v>40.31</c:v>
                </c:pt>
                <c:pt idx="24">
                  <c:v>44.51</c:v>
                </c:pt>
                <c:pt idx="25">
                  <c:v>42</c:v>
                </c:pt>
                <c:pt idx="26">
                  <c:v>43.05</c:v>
                </c:pt>
                <c:pt idx="27">
                  <c:v>45.55</c:v>
                </c:pt>
                <c:pt idx="28">
                  <c:v>49.35</c:v>
                </c:pt>
                <c:pt idx="29">
                  <c:v>47.8</c:v>
                </c:pt>
                <c:pt idx="30">
                  <c:v>48.35</c:v>
                </c:pt>
                <c:pt idx="31">
                  <c:v>51.78</c:v>
                </c:pt>
                <c:pt idx="32">
                  <c:v>47.33</c:v>
                </c:pt>
                <c:pt idx="33">
                  <c:v>45.57</c:v>
                </c:pt>
                <c:pt idx="34">
                  <c:v>49.96</c:v>
                </c:pt>
                <c:pt idx="35">
                  <c:v>53.09</c:v>
                </c:pt>
                <c:pt idx="36">
                  <c:v>67.83</c:v>
                </c:pt>
                <c:pt idx="37">
                  <c:v>82.34</c:v>
                </c:pt>
                <c:pt idx="38">
                  <c:v>92.22</c:v>
                </c:pt>
                <c:pt idx="39">
                  <c:v>82.91</c:v>
                </c:pt>
                <c:pt idx="40">
                  <c:v>72.569999999999993</c:v>
                </c:pt>
                <c:pt idx="41">
                  <c:v>76.540000000000006</c:v>
                </c:pt>
                <c:pt idx="42">
                  <c:v>65.92</c:v>
                </c:pt>
                <c:pt idx="43">
                  <c:v>61.57</c:v>
                </c:pt>
                <c:pt idx="44">
                  <c:v>75.77</c:v>
                </c:pt>
                <c:pt idx="45">
                  <c:v>66.989999999999995</c:v>
                </c:pt>
                <c:pt idx="46">
                  <c:v>63.35</c:v>
                </c:pt>
                <c:pt idx="47">
                  <c:v>65.819999999999993</c:v>
                </c:pt>
                <c:pt idx="48">
                  <c:v>62.24</c:v>
                </c:pt>
                <c:pt idx="49">
                  <c:v>69.782397371099236</c:v>
                </c:pt>
                <c:pt idx="50">
                  <c:v>56.67</c:v>
                </c:pt>
                <c:pt idx="51">
                  <c:v>56.237777509046126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[5]Datos!$BU$2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[5]Datos!$BU$3:$BU$54</c:f>
              <c:numCache>
                <c:formatCode>General</c:formatCode>
                <c:ptCount val="52"/>
                <c:pt idx="0">
                  <c:v>60.24</c:v>
                </c:pt>
                <c:pt idx="1">
                  <c:v>76.84</c:v>
                </c:pt>
                <c:pt idx="2">
                  <c:v>81.92</c:v>
                </c:pt>
                <c:pt idx="3">
                  <c:v>72.02</c:v>
                </c:pt>
                <c:pt idx="4">
                  <c:v>57.33</c:v>
                </c:pt>
                <c:pt idx="5">
                  <c:v>47.4</c:v>
                </c:pt>
                <c:pt idx="6">
                  <c:v>49.64</c:v>
                </c:pt>
                <c:pt idx="7">
                  <c:v>53.03</c:v>
                </c:pt>
                <c:pt idx="8">
                  <c:v>65.37</c:v>
                </c:pt>
                <c:pt idx="9">
                  <c:v>67.349999999999994</c:v>
                </c:pt>
                <c:pt idx="10">
                  <c:v>59.68</c:v>
                </c:pt>
                <c:pt idx="11">
                  <c:v>64.16</c:v>
                </c:pt>
                <c:pt idx="12">
                  <c:v>65.59</c:v>
                </c:pt>
                <c:pt idx="13">
                  <c:v>68.75</c:v>
                </c:pt>
                <c:pt idx="14">
                  <c:v>69.650000000000006</c:v>
                </c:pt>
                <c:pt idx="15">
                  <c:v>65.05</c:v>
                </c:pt>
                <c:pt idx="16">
                  <c:v>48.88</c:v>
                </c:pt>
                <c:pt idx="17">
                  <c:v>42.69</c:v>
                </c:pt>
                <c:pt idx="18">
                  <c:v>42.96</c:v>
                </c:pt>
                <c:pt idx="19">
                  <c:v>35.700000000000003</c:v>
                </c:pt>
                <c:pt idx="20">
                  <c:v>38.24</c:v>
                </c:pt>
                <c:pt idx="21">
                  <c:v>42.73</c:v>
                </c:pt>
                <c:pt idx="22">
                  <c:v>55.82</c:v>
                </c:pt>
                <c:pt idx="23">
                  <c:v>59.25</c:v>
                </c:pt>
                <c:pt idx="24">
                  <c:v>60.55</c:v>
                </c:pt>
                <c:pt idx="25">
                  <c:v>62.25</c:v>
                </c:pt>
                <c:pt idx="26">
                  <c:v>69.42252157496975</c:v>
                </c:pt>
                <c:pt idx="27">
                  <c:v>62.53</c:v>
                </c:pt>
                <c:pt idx="28">
                  <c:v>58.96</c:v>
                </c:pt>
                <c:pt idx="29">
                  <c:v>72.180000000000007</c:v>
                </c:pt>
                <c:pt idx="30">
                  <c:v>73.98</c:v>
                </c:pt>
                <c:pt idx="31">
                  <c:v>72.150000000000006</c:v>
                </c:pt>
                <c:pt idx="32">
                  <c:v>73.83</c:v>
                </c:pt>
                <c:pt idx="33">
                  <c:v>62</c:v>
                </c:pt>
                <c:pt idx="34">
                  <c:v>63.09</c:v>
                </c:pt>
                <c:pt idx="35">
                  <c:v>59.41</c:v>
                </c:pt>
                <c:pt idx="36">
                  <c:v>59.05</c:v>
                </c:pt>
                <c:pt idx="37">
                  <c:v>60.33</c:v>
                </c:pt>
                <c:pt idx="38">
                  <c:v>62.97</c:v>
                </c:pt>
                <c:pt idx="39">
                  <c:v>60.74</c:v>
                </c:pt>
                <c:pt idx="40">
                  <c:v>58.22</c:v>
                </c:pt>
                <c:pt idx="41">
                  <c:v>61.69</c:v>
                </c:pt>
                <c:pt idx="42">
                  <c:v>60.26</c:v>
                </c:pt>
                <c:pt idx="43">
                  <c:v>64.14</c:v>
                </c:pt>
                <c:pt idx="44">
                  <c:v>55.22</c:v>
                </c:pt>
                <c:pt idx="45">
                  <c:v>55.53</c:v>
                </c:pt>
                <c:pt idx="46">
                  <c:v>57.54</c:v>
                </c:pt>
                <c:pt idx="47">
                  <c:v>57.68</c:v>
                </c:pt>
                <c:pt idx="48">
                  <c:v>68.02</c:v>
                </c:pt>
                <c:pt idx="49">
                  <c:v>71.77</c:v>
                </c:pt>
                <c:pt idx="50">
                  <c:v>68.22</c:v>
                </c:pt>
                <c:pt idx="51">
                  <c:v>64.739999999999995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5552"/>
        <c:axId val="-170255008"/>
      </c:lineChart>
      <c:catAx>
        <c:axId val="-17025555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5008"/>
        <c:crossesAt val="0"/>
        <c:auto val="1"/>
        <c:lblAlgn val="ctr"/>
        <c:lblOffset val="100"/>
        <c:tickLblSkip val="3"/>
        <c:tickMarkSkip val="1"/>
        <c:noMultiLvlLbl val="0"/>
      </c:catAx>
      <c:valAx>
        <c:axId val="-170255008"/>
        <c:scaling>
          <c:orientation val="minMax"/>
          <c:max val="11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55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</a:t>
            </a:r>
            <a:r>
              <a:rPr lang="es-E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volución por semanas</a:t>
            </a:r>
          </a:p>
        </c:rich>
      </c:tx>
      <c:layout>
        <c:manualLayout>
          <c:xMode val="edge"/>
          <c:yMode val="edge"/>
          <c:x val="0.29972381072587873"/>
          <c:y val="8.196753183629824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12960945665914E-2"/>
          <c:y val="9.0775988286969256E-2"/>
          <c:w val="0.88000055443583314"/>
          <c:h val="0.81844802342606149"/>
        </c:manualLayout>
      </c:layout>
      <c:lineChart>
        <c:grouping val="standard"/>
        <c:varyColors val="0"/>
        <c:ser>
          <c:idx val="1"/>
          <c:order val="0"/>
          <c:tx>
            <c:strRef>
              <c:f>[5]Datos!$BU$2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[5]Datos!$CA$3:$CA$54</c:f>
              <c:numCache>
                <c:formatCode>General</c:formatCode>
                <c:ptCount val="52"/>
                <c:pt idx="0">
                  <c:v>30.05</c:v>
                </c:pt>
                <c:pt idx="1">
                  <c:v>30.05</c:v>
                </c:pt>
                <c:pt idx="2">
                  <c:v>30.04</c:v>
                </c:pt>
                <c:pt idx="3">
                  <c:v>30.79</c:v>
                </c:pt>
                <c:pt idx="4">
                  <c:v>33.119999999999997</c:v>
                </c:pt>
                <c:pt idx="5">
                  <c:v>35.880000000000003</c:v>
                </c:pt>
                <c:pt idx="6">
                  <c:v>36.07</c:v>
                </c:pt>
                <c:pt idx="7">
                  <c:v>37.42</c:v>
                </c:pt>
                <c:pt idx="8">
                  <c:v>37.11</c:v>
                </c:pt>
                <c:pt idx="9">
                  <c:v>39.68</c:v>
                </c:pt>
                <c:pt idx="10">
                  <c:v>41.83</c:v>
                </c:pt>
                <c:pt idx="11">
                  <c:v>43.27</c:v>
                </c:pt>
                <c:pt idx="12">
                  <c:v>43.11</c:v>
                </c:pt>
                <c:pt idx="13">
                  <c:v>45.25</c:v>
                </c:pt>
                <c:pt idx="14">
                  <c:v>47.6</c:v>
                </c:pt>
                <c:pt idx="15">
                  <c:v>49.27</c:v>
                </c:pt>
                <c:pt idx="16">
                  <c:v>46.2</c:v>
                </c:pt>
                <c:pt idx="17">
                  <c:v>47.2</c:v>
                </c:pt>
                <c:pt idx="18">
                  <c:v>44.84</c:v>
                </c:pt>
                <c:pt idx="19">
                  <c:v>43.76</c:v>
                </c:pt>
                <c:pt idx="20">
                  <c:v>42.74</c:v>
                </c:pt>
                <c:pt idx="21">
                  <c:v>37.35</c:v>
                </c:pt>
                <c:pt idx="22">
                  <c:v>35.17</c:v>
                </c:pt>
                <c:pt idx="23">
                  <c:v>32.89</c:v>
                </c:pt>
                <c:pt idx="24">
                  <c:v>32.83</c:v>
                </c:pt>
                <c:pt idx="25">
                  <c:v>32.86</c:v>
                </c:pt>
                <c:pt idx="26">
                  <c:v>36.770000000000003</c:v>
                </c:pt>
                <c:pt idx="27">
                  <c:v>38.909999999999997</c:v>
                </c:pt>
                <c:pt idx="28">
                  <c:v>38.01</c:v>
                </c:pt>
                <c:pt idx="29">
                  <c:v>38.909999999999997</c:v>
                </c:pt>
                <c:pt idx="30">
                  <c:v>34.840000000000003</c:v>
                </c:pt>
                <c:pt idx="31">
                  <c:v>30.58</c:v>
                </c:pt>
                <c:pt idx="32">
                  <c:v>26.32</c:v>
                </c:pt>
                <c:pt idx="33">
                  <c:v>26.32</c:v>
                </c:pt>
                <c:pt idx="34">
                  <c:v>23.04</c:v>
                </c:pt>
                <c:pt idx="35">
                  <c:v>20.75</c:v>
                </c:pt>
                <c:pt idx="36">
                  <c:v>20.2</c:v>
                </c:pt>
                <c:pt idx="37">
                  <c:v>19.350000000000001</c:v>
                </c:pt>
                <c:pt idx="38">
                  <c:v>18.809999999999999</c:v>
                </c:pt>
                <c:pt idx="39">
                  <c:v>19.010000000000002</c:v>
                </c:pt>
                <c:pt idx="40">
                  <c:v>18.149999999999999</c:v>
                </c:pt>
                <c:pt idx="41">
                  <c:v>17.809999999999999</c:v>
                </c:pt>
                <c:pt idx="42">
                  <c:v>17.809999999999999</c:v>
                </c:pt>
                <c:pt idx="43">
                  <c:v>17.149999999999999</c:v>
                </c:pt>
                <c:pt idx="44">
                  <c:v>16.600000000000001</c:v>
                </c:pt>
                <c:pt idx="45">
                  <c:v>16.22</c:v>
                </c:pt>
                <c:pt idx="46">
                  <c:v>16.899999999999999</c:v>
                </c:pt>
                <c:pt idx="47">
                  <c:v>18.149999999999999</c:v>
                </c:pt>
                <c:pt idx="48">
                  <c:v>17.7</c:v>
                </c:pt>
                <c:pt idx="49">
                  <c:v>17.420000000000002</c:v>
                </c:pt>
                <c:pt idx="50">
                  <c:v>18.43</c:v>
                </c:pt>
                <c:pt idx="51">
                  <c:v>18.47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[5]Datos!$BZ$2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[5]Datos!$BZ$3:$BZ$54</c:f>
              <c:numCache>
                <c:formatCode>General</c:formatCode>
                <c:ptCount val="52"/>
                <c:pt idx="0">
                  <c:v>9.8699999999999992</c:v>
                </c:pt>
                <c:pt idx="1">
                  <c:v>8.74</c:v>
                </c:pt>
                <c:pt idx="2">
                  <c:v>7.76</c:v>
                </c:pt>
                <c:pt idx="3">
                  <c:v>7.74</c:v>
                </c:pt>
                <c:pt idx="4">
                  <c:v>9.35</c:v>
                </c:pt>
                <c:pt idx="5">
                  <c:v>10.01</c:v>
                </c:pt>
                <c:pt idx="6">
                  <c:v>11.56</c:v>
                </c:pt>
                <c:pt idx="7">
                  <c:v>11.94</c:v>
                </c:pt>
                <c:pt idx="8">
                  <c:v>15.34</c:v>
                </c:pt>
                <c:pt idx="9">
                  <c:v>19.399999999999999</c:v>
                </c:pt>
                <c:pt idx="10">
                  <c:v>22.18</c:v>
                </c:pt>
                <c:pt idx="11">
                  <c:v>27.69</c:v>
                </c:pt>
                <c:pt idx="12">
                  <c:v>32.700000000000003</c:v>
                </c:pt>
                <c:pt idx="13">
                  <c:v>37.729999999999997</c:v>
                </c:pt>
                <c:pt idx="14">
                  <c:v>41.16</c:v>
                </c:pt>
                <c:pt idx="15">
                  <c:v>43.55</c:v>
                </c:pt>
                <c:pt idx="16">
                  <c:v>41.08</c:v>
                </c:pt>
                <c:pt idx="17">
                  <c:v>44.89</c:v>
                </c:pt>
                <c:pt idx="18">
                  <c:v>45.12</c:v>
                </c:pt>
                <c:pt idx="19">
                  <c:v>44.4</c:v>
                </c:pt>
                <c:pt idx="20">
                  <c:v>44.44</c:v>
                </c:pt>
                <c:pt idx="21">
                  <c:v>43.95</c:v>
                </c:pt>
                <c:pt idx="22">
                  <c:v>41.88</c:v>
                </c:pt>
                <c:pt idx="23">
                  <c:v>40.98</c:v>
                </c:pt>
                <c:pt idx="24">
                  <c:v>40.770000000000003</c:v>
                </c:pt>
                <c:pt idx="25">
                  <c:v>38.06</c:v>
                </c:pt>
                <c:pt idx="26">
                  <c:v>35.409999999999997</c:v>
                </c:pt>
                <c:pt idx="27">
                  <c:v>35.1</c:v>
                </c:pt>
                <c:pt idx="28">
                  <c:v>34.479999999999997</c:v>
                </c:pt>
                <c:pt idx="29">
                  <c:v>35.6</c:v>
                </c:pt>
                <c:pt idx="30">
                  <c:v>31.82</c:v>
                </c:pt>
                <c:pt idx="31">
                  <c:v>27.87</c:v>
                </c:pt>
                <c:pt idx="32">
                  <c:v>27.79</c:v>
                </c:pt>
                <c:pt idx="33">
                  <c:v>27.71</c:v>
                </c:pt>
                <c:pt idx="34">
                  <c:v>27.06</c:v>
                </c:pt>
                <c:pt idx="35">
                  <c:v>25.27</c:v>
                </c:pt>
                <c:pt idx="36">
                  <c:v>25.34</c:v>
                </c:pt>
                <c:pt idx="37">
                  <c:v>24.68</c:v>
                </c:pt>
                <c:pt idx="38">
                  <c:v>23.73</c:v>
                </c:pt>
                <c:pt idx="39">
                  <c:v>23.75</c:v>
                </c:pt>
                <c:pt idx="40">
                  <c:v>23.83</c:v>
                </c:pt>
                <c:pt idx="41">
                  <c:v>24.31</c:v>
                </c:pt>
                <c:pt idx="42">
                  <c:v>24.52</c:v>
                </c:pt>
                <c:pt idx="43">
                  <c:v>24.88</c:v>
                </c:pt>
                <c:pt idx="44">
                  <c:v>24.62</c:v>
                </c:pt>
                <c:pt idx="45">
                  <c:v>24.85</c:v>
                </c:pt>
                <c:pt idx="46">
                  <c:v>25.49</c:v>
                </c:pt>
                <c:pt idx="47">
                  <c:v>25.64</c:v>
                </c:pt>
                <c:pt idx="48">
                  <c:v>26.19</c:v>
                </c:pt>
                <c:pt idx="49">
                  <c:v>26.513194099306624</c:v>
                </c:pt>
                <c:pt idx="50">
                  <c:v>27.84</c:v>
                </c:pt>
                <c:pt idx="51">
                  <c:v>29.153333636744282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[5]Datos!$CB$2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[5]Datos!$CB$3:$CB$54</c:f>
              <c:numCache>
                <c:formatCode>General</c:formatCode>
                <c:ptCount val="52"/>
                <c:pt idx="0">
                  <c:v>18</c:v>
                </c:pt>
                <c:pt idx="1">
                  <c:v>18.649999999999999</c:v>
                </c:pt>
                <c:pt idx="2">
                  <c:v>20.52</c:v>
                </c:pt>
                <c:pt idx="3">
                  <c:v>20.777148699326332</c:v>
                </c:pt>
                <c:pt idx="4">
                  <c:v>21.06</c:v>
                </c:pt>
                <c:pt idx="5">
                  <c:v>21.86</c:v>
                </c:pt>
                <c:pt idx="6">
                  <c:v>22.62</c:v>
                </c:pt>
                <c:pt idx="7">
                  <c:v>22.75</c:v>
                </c:pt>
                <c:pt idx="8">
                  <c:v>22.98</c:v>
                </c:pt>
                <c:pt idx="9">
                  <c:v>25.14</c:v>
                </c:pt>
                <c:pt idx="10">
                  <c:v>28.42</c:v>
                </c:pt>
                <c:pt idx="11">
                  <c:v>33.392876629545377</c:v>
                </c:pt>
                <c:pt idx="12">
                  <c:v>40.99</c:v>
                </c:pt>
                <c:pt idx="13">
                  <c:v>49.19</c:v>
                </c:pt>
                <c:pt idx="14">
                  <c:v>57.9</c:v>
                </c:pt>
                <c:pt idx="15">
                  <c:v>55.6</c:v>
                </c:pt>
                <c:pt idx="16">
                  <c:v>52.15</c:v>
                </c:pt>
                <c:pt idx="17">
                  <c:v>49.51</c:v>
                </c:pt>
                <c:pt idx="18">
                  <c:v>42.88</c:v>
                </c:pt>
                <c:pt idx="19">
                  <c:v>35.92</c:v>
                </c:pt>
                <c:pt idx="20">
                  <c:v>26.67</c:v>
                </c:pt>
                <c:pt idx="21">
                  <c:v>22.26</c:v>
                </c:pt>
                <c:pt idx="22">
                  <c:v>21.68</c:v>
                </c:pt>
                <c:pt idx="23">
                  <c:v>19.57</c:v>
                </c:pt>
                <c:pt idx="24">
                  <c:v>20.53</c:v>
                </c:pt>
                <c:pt idx="25">
                  <c:v>21.05</c:v>
                </c:pt>
                <c:pt idx="26">
                  <c:v>21.73</c:v>
                </c:pt>
                <c:pt idx="27">
                  <c:v>22.783812679689408</c:v>
                </c:pt>
                <c:pt idx="28">
                  <c:v>22.377835963434237</c:v>
                </c:pt>
                <c:pt idx="29">
                  <c:v>20.051935993204019</c:v>
                </c:pt>
                <c:pt idx="30">
                  <c:v>23.432702204790797</c:v>
                </c:pt>
                <c:pt idx="31">
                  <c:v>22.37</c:v>
                </c:pt>
                <c:pt idx="32">
                  <c:v>20.8</c:v>
                </c:pt>
                <c:pt idx="33">
                  <c:v>18.79</c:v>
                </c:pt>
                <c:pt idx="34">
                  <c:v>17.899999999999999</c:v>
                </c:pt>
                <c:pt idx="35">
                  <c:v>20.43</c:v>
                </c:pt>
                <c:pt idx="36">
                  <c:v>23.06</c:v>
                </c:pt>
                <c:pt idx="37">
                  <c:v>25.88</c:v>
                </c:pt>
                <c:pt idx="38">
                  <c:v>26.59</c:v>
                </c:pt>
                <c:pt idx="39">
                  <c:v>24.88</c:v>
                </c:pt>
                <c:pt idx="40">
                  <c:v>22.98</c:v>
                </c:pt>
                <c:pt idx="41">
                  <c:v>20.8</c:v>
                </c:pt>
                <c:pt idx="42">
                  <c:v>18.260000000000002</c:v>
                </c:pt>
                <c:pt idx="43">
                  <c:v>17.559999999999999</c:v>
                </c:pt>
                <c:pt idx="44">
                  <c:v>16.309999999999999</c:v>
                </c:pt>
                <c:pt idx="45">
                  <c:v>15.09</c:v>
                </c:pt>
                <c:pt idx="46">
                  <c:v>13.58</c:v>
                </c:pt>
                <c:pt idx="47">
                  <c:v>13.57</c:v>
                </c:pt>
                <c:pt idx="48">
                  <c:v>14.39</c:v>
                </c:pt>
                <c:pt idx="49">
                  <c:v>15.47</c:v>
                </c:pt>
                <c:pt idx="50">
                  <c:v>16.37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7728"/>
        <c:axId val="-170253376"/>
      </c:lineChart>
      <c:catAx>
        <c:axId val="-17025772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3376"/>
        <c:crossesAt val="0"/>
        <c:auto val="1"/>
        <c:lblAlgn val="ctr"/>
        <c:lblOffset val="100"/>
        <c:tickLblSkip val="3"/>
        <c:tickMarkSkip val="1"/>
        <c:noMultiLvlLbl val="0"/>
      </c:catAx>
      <c:valAx>
        <c:axId val="-170253376"/>
        <c:scaling>
          <c:orientation val="minMax"/>
          <c:max val="6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772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Footer>&amp;D&amp;11S.G de Estadística</c:oddFooter>
    </c:headerFooter>
    <c:pageMargins b="1" l="0.75" r="0.7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4083738164740351"/>
          <c:y val="9.4535766110807147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55056807727495E-2"/>
          <c:y val="7.1123804734594995E-2"/>
          <c:w val="0.88004084082497991"/>
          <c:h val="0.805121469595615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[5]Datos!$DF$3:$DF$54</c:f>
              <c:numCache>
                <c:formatCode>General</c:formatCode>
                <c:ptCount val="52"/>
                <c:pt idx="0">
                  <c:v>30.2</c:v>
                </c:pt>
                <c:pt idx="1">
                  <c:v>29.8</c:v>
                </c:pt>
                <c:pt idx="2">
                  <c:v>30.01</c:v>
                </c:pt>
                <c:pt idx="3">
                  <c:v>29.7</c:v>
                </c:pt>
                <c:pt idx="4">
                  <c:v>28.07</c:v>
                </c:pt>
                <c:pt idx="5">
                  <c:v>27.19</c:v>
                </c:pt>
                <c:pt idx="6">
                  <c:v>31.71</c:v>
                </c:pt>
                <c:pt idx="7">
                  <c:v>31.6</c:v>
                </c:pt>
                <c:pt idx="8">
                  <c:v>36.39</c:v>
                </c:pt>
                <c:pt idx="9">
                  <c:v>41.31</c:v>
                </c:pt>
                <c:pt idx="10">
                  <c:v>40.36</c:v>
                </c:pt>
                <c:pt idx="11">
                  <c:v>41.64</c:v>
                </c:pt>
                <c:pt idx="12">
                  <c:v>40.32</c:v>
                </c:pt>
                <c:pt idx="13">
                  <c:v>40.82</c:v>
                </c:pt>
                <c:pt idx="14">
                  <c:v>40.619999999999997</c:v>
                </c:pt>
                <c:pt idx="15">
                  <c:v>45.92</c:v>
                </c:pt>
                <c:pt idx="16">
                  <c:v>50.67</c:v>
                </c:pt>
                <c:pt idx="17">
                  <c:v>50.3</c:v>
                </c:pt>
                <c:pt idx="18">
                  <c:v>60.35</c:v>
                </c:pt>
                <c:pt idx="19">
                  <c:v>64.489999999999995</c:v>
                </c:pt>
                <c:pt idx="20">
                  <c:v>64.489999999999995</c:v>
                </c:pt>
                <c:pt idx="21">
                  <c:v>65.680000000000007</c:v>
                </c:pt>
                <c:pt idx="22">
                  <c:v>71.5</c:v>
                </c:pt>
                <c:pt idx="23">
                  <c:v>76.67</c:v>
                </c:pt>
                <c:pt idx="24">
                  <c:v>76.489999999999995</c:v>
                </c:pt>
                <c:pt idx="25">
                  <c:v>76.38</c:v>
                </c:pt>
                <c:pt idx="26">
                  <c:v>82.86</c:v>
                </c:pt>
                <c:pt idx="27">
                  <c:v>82.5</c:v>
                </c:pt>
                <c:pt idx="28">
                  <c:v>82.5</c:v>
                </c:pt>
                <c:pt idx="29">
                  <c:v>82.63</c:v>
                </c:pt>
                <c:pt idx="30">
                  <c:v>83.19</c:v>
                </c:pt>
                <c:pt idx="31">
                  <c:v>83.29</c:v>
                </c:pt>
                <c:pt idx="32">
                  <c:v>83.41</c:v>
                </c:pt>
                <c:pt idx="33">
                  <c:v>83.31</c:v>
                </c:pt>
                <c:pt idx="34">
                  <c:v>83.95</c:v>
                </c:pt>
                <c:pt idx="35">
                  <c:v>83.8</c:v>
                </c:pt>
                <c:pt idx="36">
                  <c:v>84.02</c:v>
                </c:pt>
                <c:pt idx="37">
                  <c:v>84.69</c:v>
                </c:pt>
                <c:pt idx="38">
                  <c:v>85</c:v>
                </c:pt>
                <c:pt idx="39">
                  <c:v>85.36</c:v>
                </c:pt>
                <c:pt idx="40">
                  <c:v>73.19</c:v>
                </c:pt>
                <c:pt idx="41">
                  <c:v>63.03</c:v>
                </c:pt>
                <c:pt idx="42">
                  <c:v>62.78</c:v>
                </c:pt>
                <c:pt idx="43">
                  <c:v>62.31</c:v>
                </c:pt>
                <c:pt idx="44">
                  <c:v>61.29</c:v>
                </c:pt>
                <c:pt idx="45">
                  <c:v>62.6</c:v>
                </c:pt>
                <c:pt idx="46">
                  <c:v>62.58</c:v>
                </c:pt>
                <c:pt idx="47">
                  <c:v>62.29</c:v>
                </c:pt>
                <c:pt idx="48">
                  <c:v>62.44</c:v>
                </c:pt>
                <c:pt idx="49">
                  <c:v>70.59</c:v>
                </c:pt>
                <c:pt idx="50">
                  <c:v>70.75</c:v>
                </c:pt>
                <c:pt idx="51">
                  <c:v>69.19</c:v>
                </c:pt>
              </c:numCache>
            </c:numRef>
          </c:val>
          <c:smooth val="0"/>
        </c:ser>
        <c:ser>
          <c:idx val="2"/>
          <c:order val="1"/>
          <c:spPr>
            <a:ln w="38100">
              <a:solidFill>
                <a:srgbClr val="009900"/>
              </a:solidFill>
            </a:ln>
          </c:spPr>
          <c:marker>
            <c:symbol val="none"/>
          </c:marker>
          <c:dPt>
            <c:idx val="41"/>
            <c:bubble3D val="0"/>
            <c:spPr>
              <a:ln w="38100">
                <a:solidFill>
                  <a:srgbClr val="008000"/>
                </a:solidFill>
              </a:ln>
            </c:spPr>
          </c:dPt>
          <c:val>
            <c:numRef>
              <c:f>[5]Datos!$DG$3:$DG$54</c:f>
              <c:numCache>
                <c:formatCode>General</c:formatCode>
                <c:ptCount val="52"/>
                <c:pt idx="0">
                  <c:v>69.19</c:v>
                </c:pt>
                <c:pt idx="1">
                  <c:v>73.06</c:v>
                </c:pt>
                <c:pt idx="2">
                  <c:v>73.209999999999994</c:v>
                </c:pt>
                <c:pt idx="3">
                  <c:v>72.77</c:v>
                </c:pt>
                <c:pt idx="4">
                  <c:v>73.010000000000005</c:v>
                </c:pt>
                <c:pt idx="5">
                  <c:v>72.25</c:v>
                </c:pt>
                <c:pt idx="6">
                  <c:v>72.81</c:v>
                </c:pt>
                <c:pt idx="7">
                  <c:v>72.349999999999994</c:v>
                </c:pt>
                <c:pt idx="8">
                  <c:v>72</c:v>
                </c:pt>
                <c:pt idx="9">
                  <c:v>61.59</c:v>
                </c:pt>
                <c:pt idx="10">
                  <c:v>51.66</c:v>
                </c:pt>
                <c:pt idx="11">
                  <c:v>41.15</c:v>
                </c:pt>
                <c:pt idx="12">
                  <c:v>35.75</c:v>
                </c:pt>
                <c:pt idx="13">
                  <c:v>31.88</c:v>
                </c:pt>
                <c:pt idx="14">
                  <c:v>25.17</c:v>
                </c:pt>
                <c:pt idx="15">
                  <c:v>25.3</c:v>
                </c:pt>
                <c:pt idx="16">
                  <c:v>26.29</c:v>
                </c:pt>
                <c:pt idx="17">
                  <c:v>25.38</c:v>
                </c:pt>
                <c:pt idx="18">
                  <c:v>26.39</c:v>
                </c:pt>
                <c:pt idx="19">
                  <c:v>27.54</c:v>
                </c:pt>
                <c:pt idx="20">
                  <c:v>27.93</c:v>
                </c:pt>
                <c:pt idx="21">
                  <c:v>28.87</c:v>
                </c:pt>
                <c:pt idx="22">
                  <c:v>25.89</c:v>
                </c:pt>
                <c:pt idx="23">
                  <c:v>26.69</c:v>
                </c:pt>
                <c:pt idx="24">
                  <c:v>25.44</c:v>
                </c:pt>
                <c:pt idx="25">
                  <c:v>28.69</c:v>
                </c:pt>
                <c:pt idx="26">
                  <c:v>28.97</c:v>
                </c:pt>
                <c:pt idx="27">
                  <c:v>28.72</c:v>
                </c:pt>
                <c:pt idx="28">
                  <c:v>28.66</c:v>
                </c:pt>
                <c:pt idx="29">
                  <c:v>28.96</c:v>
                </c:pt>
                <c:pt idx="30">
                  <c:v>17.72</c:v>
                </c:pt>
                <c:pt idx="31">
                  <c:v>17.72</c:v>
                </c:pt>
                <c:pt idx="32">
                  <c:v>17.72</c:v>
                </c:pt>
                <c:pt idx="33">
                  <c:v>18.27</c:v>
                </c:pt>
                <c:pt idx="34">
                  <c:v>21.91</c:v>
                </c:pt>
                <c:pt idx="35">
                  <c:v>29.05</c:v>
                </c:pt>
                <c:pt idx="36">
                  <c:v>40.89</c:v>
                </c:pt>
                <c:pt idx="37">
                  <c:v>52.32</c:v>
                </c:pt>
                <c:pt idx="38">
                  <c:v>62.9</c:v>
                </c:pt>
                <c:pt idx="39">
                  <c:v>72.459999999999994</c:v>
                </c:pt>
                <c:pt idx="40">
                  <c:v>79.25</c:v>
                </c:pt>
                <c:pt idx="41">
                  <c:v>87.42</c:v>
                </c:pt>
                <c:pt idx="42">
                  <c:v>87.29</c:v>
                </c:pt>
                <c:pt idx="43">
                  <c:v>87.46</c:v>
                </c:pt>
                <c:pt idx="44">
                  <c:v>87.99</c:v>
                </c:pt>
                <c:pt idx="45">
                  <c:v>88.1</c:v>
                </c:pt>
                <c:pt idx="46">
                  <c:v>88.4</c:v>
                </c:pt>
                <c:pt idx="47">
                  <c:v>78.489999999999995</c:v>
                </c:pt>
                <c:pt idx="48">
                  <c:v>81.02</c:v>
                </c:pt>
                <c:pt idx="49">
                  <c:v>80.989999999999995</c:v>
                </c:pt>
                <c:pt idx="50">
                  <c:v>43.92</c:v>
                </c:pt>
                <c:pt idx="51">
                  <c:v>33.57</c:v>
                </c:pt>
              </c:numCache>
            </c:numRef>
          </c:val>
          <c:smooth val="0"/>
        </c:ser>
        <c:ser>
          <c:idx val="3"/>
          <c:order val="2"/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[5]Datos!$DH$3:$DH$54</c:f>
              <c:numCache>
                <c:formatCode>General</c:formatCode>
                <c:ptCount val="52"/>
                <c:pt idx="0">
                  <c:v>33.57</c:v>
                </c:pt>
                <c:pt idx="1">
                  <c:v>28.71</c:v>
                </c:pt>
                <c:pt idx="2">
                  <c:v>28.76</c:v>
                </c:pt>
                <c:pt idx="3">
                  <c:v>28.53</c:v>
                </c:pt>
                <c:pt idx="4">
                  <c:v>28.95</c:v>
                </c:pt>
                <c:pt idx="5">
                  <c:v>19.600000000000001</c:v>
                </c:pt>
                <c:pt idx="6">
                  <c:v>17.399999999999999</c:v>
                </c:pt>
                <c:pt idx="7">
                  <c:v>17.18</c:v>
                </c:pt>
                <c:pt idx="8">
                  <c:v>15.85</c:v>
                </c:pt>
                <c:pt idx="9">
                  <c:v>14.97</c:v>
                </c:pt>
                <c:pt idx="10">
                  <c:v>15.3</c:v>
                </c:pt>
                <c:pt idx="11">
                  <c:v>13.87</c:v>
                </c:pt>
                <c:pt idx="12">
                  <c:v>16.11</c:v>
                </c:pt>
                <c:pt idx="13">
                  <c:v>15.17</c:v>
                </c:pt>
                <c:pt idx="14">
                  <c:v>15.44</c:v>
                </c:pt>
                <c:pt idx="15">
                  <c:v>20</c:v>
                </c:pt>
                <c:pt idx="16">
                  <c:v>21.9</c:v>
                </c:pt>
                <c:pt idx="17">
                  <c:v>21.81</c:v>
                </c:pt>
                <c:pt idx="18">
                  <c:v>22.41</c:v>
                </c:pt>
                <c:pt idx="19">
                  <c:v>23.14</c:v>
                </c:pt>
                <c:pt idx="20">
                  <c:v>22.32</c:v>
                </c:pt>
                <c:pt idx="21">
                  <c:v>35.340000000000003</c:v>
                </c:pt>
                <c:pt idx="22">
                  <c:v>30.53</c:v>
                </c:pt>
                <c:pt idx="23">
                  <c:v>31.7</c:v>
                </c:pt>
                <c:pt idx="24">
                  <c:v>32.85</c:v>
                </c:pt>
                <c:pt idx="25">
                  <c:v>33.75</c:v>
                </c:pt>
                <c:pt idx="26">
                  <c:v>33.549999999999997</c:v>
                </c:pt>
                <c:pt idx="27">
                  <c:v>32.32</c:v>
                </c:pt>
                <c:pt idx="28">
                  <c:v>41.13</c:v>
                </c:pt>
                <c:pt idx="29">
                  <c:v>51.879999999999995</c:v>
                </c:pt>
                <c:pt idx="30">
                  <c:v>56.4</c:v>
                </c:pt>
                <c:pt idx="31">
                  <c:v>56.63</c:v>
                </c:pt>
                <c:pt idx="32">
                  <c:v>56.29</c:v>
                </c:pt>
                <c:pt idx="33">
                  <c:v>57</c:v>
                </c:pt>
                <c:pt idx="34">
                  <c:v>56.03</c:v>
                </c:pt>
                <c:pt idx="35">
                  <c:v>55.66</c:v>
                </c:pt>
                <c:pt idx="36">
                  <c:v>60.66</c:v>
                </c:pt>
                <c:pt idx="37">
                  <c:v>69.41</c:v>
                </c:pt>
                <c:pt idx="38">
                  <c:v>75.52</c:v>
                </c:pt>
                <c:pt idx="39">
                  <c:v>81.430000000000007</c:v>
                </c:pt>
                <c:pt idx="40">
                  <c:v>95.8</c:v>
                </c:pt>
                <c:pt idx="41">
                  <c:v>96.09</c:v>
                </c:pt>
                <c:pt idx="42">
                  <c:v>96.71</c:v>
                </c:pt>
                <c:pt idx="43">
                  <c:v>97.93</c:v>
                </c:pt>
                <c:pt idx="44">
                  <c:v>98.03</c:v>
                </c:pt>
                <c:pt idx="45">
                  <c:v>88.49</c:v>
                </c:pt>
                <c:pt idx="46">
                  <c:v>81.02</c:v>
                </c:pt>
                <c:pt idx="47">
                  <c:v>51.37</c:v>
                </c:pt>
                <c:pt idx="48">
                  <c:v>31.52</c:v>
                </c:pt>
                <c:pt idx="49">
                  <c:v>32.39</c:v>
                </c:pt>
                <c:pt idx="50">
                  <c:v>34.4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1744"/>
        <c:axId val="-170245216"/>
      </c:lineChart>
      <c:catAx>
        <c:axId val="-17025174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45216"/>
        <c:crossesAt val="0"/>
        <c:auto val="1"/>
        <c:lblAlgn val="ctr"/>
        <c:lblOffset val="100"/>
        <c:tickLblSkip val="3"/>
        <c:tickMarkSkip val="1"/>
        <c:noMultiLvlLbl val="0"/>
      </c:catAx>
      <c:valAx>
        <c:axId val="-170245216"/>
        <c:scaling>
          <c:orientation val="minMax"/>
          <c:max val="1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1744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" r="0.750000000000001" t="1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8545593289701624"/>
          <c:y val="1.2788695530705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1196628590439"/>
          <c:y val="6.818564644772214E-2"/>
          <c:w val="0.87019112047613756"/>
          <c:h val="0.7976523518781321"/>
        </c:manualLayout>
      </c:layout>
      <c:lineChart>
        <c:grouping val="standard"/>
        <c:varyColors val="0"/>
        <c:ser>
          <c:idx val="2"/>
          <c:order val="0"/>
          <c:tx>
            <c:strRef>
              <c:f>[5]Datos!$AS$2</c:f>
              <c:strCache>
                <c:ptCount val="1"/>
                <c:pt idx="0">
                  <c:v>2020/2021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cat>
            <c:numRef>
              <c:f>[5]Datos!$AO$6:$AO$56</c:f>
              <c:numCache>
                <c:formatCode>General</c:formatCode>
                <c:ptCount val="5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</c:numCache>
            </c:numRef>
          </c:cat>
          <c:val>
            <c:numRef>
              <c:f>[5]Datos!$AS$6:$AS$56</c:f>
              <c:numCache>
                <c:formatCode>General</c:formatCode>
                <c:ptCount val="51"/>
                <c:pt idx="1">
                  <c:v>52.58</c:v>
                </c:pt>
                <c:pt idx="2">
                  <c:v>49.9</c:v>
                </c:pt>
                <c:pt idx="3">
                  <c:v>49.05</c:v>
                </c:pt>
                <c:pt idx="4">
                  <c:v>50.65</c:v>
                </c:pt>
                <c:pt idx="5">
                  <c:v>52.6</c:v>
                </c:pt>
                <c:pt idx="6">
                  <c:v>55.16</c:v>
                </c:pt>
                <c:pt idx="7">
                  <c:v>55.15</c:v>
                </c:pt>
                <c:pt idx="8">
                  <c:v>54.52</c:v>
                </c:pt>
                <c:pt idx="9">
                  <c:v>54.49</c:v>
                </c:pt>
                <c:pt idx="10">
                  <c:v>53.78</c:v>
                </c:pt>
                <c:pt idx="11">
                  <c:v>54.97</c:v>
                </c:pt>
                <c:pt idx="12">
                  <c:v>58.53</c:v>
                </c:pt>
                <c:pt idx="13">
                  <c:v>56.68</c:v>
                </c:pt>
                <c:pt idx="14">
                  <c:v>58.14</c:v>
                </c:pt>
                <c:pt idx="15">
                  <c:v>56.72</c:v>
                </c:pt>
                <c:pt idx="16">
                  <c:v>57.78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[5]Datos!$AR$2</c:f>
              <c:strCache>
                <c:ptCount val="1"/>
                <c:pt idx="0">
                  <c:v>2019/2020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[5]Datos!$AO$6:$AO$56</c:f>
              <c:numCache>
                <c:formatCode>General</c:formatCode>
                <c:ptCount val="5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</c:numCache>
            </c:numRef>
          </c:cat>
          <c:val>
            <c:numRef>
              <c:f>[5]Datos!$AR$6:$AR$56</c:f>
              <c:numCache>
                <c:formatCode>General</c:formatCode>
                <c:ptCount val="51"/>
                <c:pt idx="1">
                  <c:v>43.21</c:v>
                </c:pt>
                <c:pt idx="2">
                  <c:v>43.99</c:v>
                </c:pt>
                <c:pt idx="3">
                  <c:v>46</c:v>
                </c:pt>
                <c:pt idx="4">
                  <c:v>46.8</c:v>
                </c:pt>
                <c:pt idx="5">
                  <c:v>48.96</c:v>
                </c:pt>
                <c:pt idx="6">
                  <c:v>48.98</c:v>
                </c:pt>
                <c:pt idx="7">
                  <c:v>49.01</c:v>
                </c:pt>
                <c:pt idx="8">
                  <c:v>49.12</c:v>
                </c:pt>
                <c:pt idx="9">
                  <c:v>49.35</c:v>
                </c:pt>
                <c:pt idx="10">
                  <c:v>46.88</c:v>
                </c:pt>
                <c:pt idx="11">
                  <c:v>44.75</c:v>
                </c:pt>
                <c:pt idx="12">
                  <c:v>42.18</c:v>
                </c:pt>
                <c:pt idx="13">
                  <c:v>42.36</c:v>
                </c:pt>
                <c:pt idx="14">
                  <c:v>40.31</c:v>
                </c:pt>
                <c:pt idx="15">
                  <c:v>41.33</c:v>
                </c:pt>
                <c:pt idx="16">
                  <c:v>41.33</c:v>
                </c:pt>
                <c:pt idx="17">
                  <c:v>41.33</c:v>
                </c:pt>
                <c:pt idx="18">
                  <c:v>41.33</c:v>
                </c:pt>
                <c:pt idx="19">
                  <c:v>39.78</c:v>
                </c:pt>
                <c:pt idx="20">
                  <c:v>37.54</c:v>
                </c:pt>
                <c:pt idx="21">
                  <c:v>37.81</c:v>
                </c:pt>
                <c:pt idx="22">
                  <c:v>37.675824030652613</c:v>
                </c:pt>
                <c:pt idx="23">
                  <c:v>39.18</c:v>
                </c:pt>
                <c:pt idx="24">
                  <c:v>38.86</c:v>
                </c:pt>
                <c:pt idx="25">
                  <c:v>38.57</c:v>
                </c:pt>
                <c:pt idx="26">
                  <c:v>38.700000000000003</c:v>
                </c:pt>
                <c:pt idx="27">
                  <c:v>38.67</c:v>
                </c:pt>
                <c:pt idx="28">
                  <c:v>37.82</c:v>
                </c:pt>
                <c:pt idx="29">
                  <c:v>36.96</c:v>
                </c:pt>
                <c:pt idx="30">
                  <c:v>36.960920801565784</c:v>
                </c:pt>
                <c:pt idx="31">
                  <c:v>36.96</c:v>
                </c:pt>
                <c:pt idx="32">
                  <c:v>36.880000000000003</c:v>
                </c:pt>
                <c:pt idx="33">
                  <c:v>36.880000000000003</c:v>
                </c:pt>
                <c:pt idx="34">
                  <c:v>36.880000000000003</c:v>
                </c:pt>
                <c:pt idx="35">
                  <c:v>36.880000000000003</c:v>
                </c:pt>
                <c:pt idx="36">
                  <c:v>38.76</c:v>
                </c:pt>
                <c:pt idx="37">
                  <c:v>41.54</c:v>
                </c:pt>
                <c:pt idx="38">
                  <c:v>45.55</c:v>
                </c:pt>
                <c:pt idx="39">
                  <c:v>49.51</c:v>
                </c:pt>
                <c:pt idx="40">
                  <c:v>52.35</c:v>
                </c:pt>
                <c:pt idx="41">
                  <c:v>53.66</c:v>
                </c:pt>
                <c:pt idx="42">
                  <c:v>62.2</c:v>
                </c:pt>
                <c:pt idx="43">
                  <c:v>61.92</c:v>
                </c:pt>
                <c:pt idx="44">
                  <c:v>55.66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[5]Datos!$AQ$2</c:f>
              <c:strCache>
                <c:ptCount val="1"/>
                <c:pt idx="0">
                  <c:v>2018/2019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cat>
            <c:numRef>
              <c:f>[5]Datos!$AO$6:$AO$56</c:f>
              <c:numCache>
                <c:formatCode>General</c:formatCode>
                <c:ptCount val="5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</c:numCache>
            </c:numRef>
          </c:cat>
          <c:val>
            <c:numRef>
              <c:f>[5]Datos!$AQ$6:$AQ$56</c:f>
              <c:numCache>
                <c:formatCode>General</c:formatCode>
                <c:ptCount val="51"/>
                <c:pt idx="1">
                  <c:v>80.12</c:v>
                </c:pt>
                <c:pt idx="2">
                  <c:v>73.37</c:v>
                </c:pt>
                <c:pt idx="3">
                  <c:v>50.41</c:v>
                </c:pt>
                <c:pt idx="4">
                  <c:v>55.09</c:v>
                </c:pt>
                <c:pt idx="5">
                  <c:v>57.74</c:v>
                </c:pt>
                <c:pt idx="6">
                  <c:v>58.91</c:v>
                </c:pt>
                <c:pt idx="7">
                  <c:v>58.74</c:v>
                </c:pt>
                <c:pt idx="8">
                  <c:v>55.28</c:v>
                </c:pt>
                <c:pt idx="9">
                  <c:v>53.53</c:v>
                </c:pt>
                <c:pt idx="10">
                  <c:v>49.88</c:v>
                </c:pt>
                <c:pt idx="11">
                  <c:v>50.68</c:v>
                </c:pt>
                <c:pt idx="12">
                  <c:v>50.05</c:v>
                </c:pt>
                <c:pt idx="13">
                  <c:v>48.29</c:v>
                </c:pt>
                <c:pt idx="14">
                  <c:v>49.01</c:v>
                </c:pt>
                <c:pt idx="15">
                  <c:v>46.563110071009852</c:v>
                </c:pt>
                <c:pt idx="16">
                  <c:v>46.56</c:v>
                </c:pt>
                <c:pt idx="17">
                  <c:v>46.563110071009852</c:v>
                </c:pt>
                <c:pt idx="18">
                  <c:v>46.563110071009852</c:v>
                </c:pt>
                <c:pt idx="19">
                  <c:v>44.26</c:v>
                </c:pt>
                <c:pt idx="20">
                  <c:v>41.89</c:v>
                </c:pt>
                <c:pt idx="21">
                  <c:v>41.53</c:v>
                </c:pt>
                <c:pt idx="22">
                  <c:v>40.840000000000003</c:v>
                </c:pt>
                <c:pt idx="23">
                  <c:v>41.3</c:v>
                </c:pt>
                <c:pt idx="24">
                  <c:v>41.07</c:v>
                </c:pt>
                <c:pt idx="25">
                  <c:v>40.83</c:v>
                </c:pt>
                <c:pt idx="26">
                  <c:v>40.729999999999997</c:v>
                </c:pt>
                <c:pt idx="27">
                  <c:v>40.200000000000003</c:v>
                </c:pt>
                <c:pt idx="28">
                  <c:v>39.6</c:v>
                </c:pt>
                <c:pt idx="29">
                  <c:v>38.700000000000003</c:v>
                </c:pt>
                <c:pt idx="30">
                  <c:v>36.619999999999997</c:v>
                </c:pt>
                <c:pt idx="31">
                  <c:v>36.619999999999997</c:v>
                </c:pt>
                <c:pt idx="32">
                  <c:v>36.75</c:v>
                </c:pt>
                <c:pt idx="33">
                  <c:v>36.75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60448"/>
        <c:axId val="-170248480"/>
      </c:lineChart>
      <c:catAx>
        <c:axId val="-17026044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48480"/>
        <c:crossesAt val="0"/>
        <c:auto val="1"/>
        <c:lblAlgn val="ctr"/>
        <c:lblOffset val="100"/>
        <c:tickLblSkip val="3"/>
        <c:tickMarkSkip val="1"/>
        <c:noMultiLvlLbl val="0"/>
      </c:catAx>
      <c:valAx>
        <c:axId val="-170248480"/>
        <c:scaling>
          <c:orientation val="minMax"/>
          <c:max val="9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60448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0347607618566397"/>
          <c:y val="4.2666610748223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11964231615169E-2"/>
          <c:y val="0.13067087773987507"/>
          <c:w val="0.88104388865638827"/>
          <c:h val="0.74669072994214336"/>
        </c:manualLayout>
      </c:layout>
      <c:lineChart>
        <c:grouping val="standard"/>
        <c:varyColors val="0"/>
        <c:ser>
          <c:idx val="2"/>
          <c:order val="0"/>
          <c:tx>
            <c:strRef>
              <c:f>[6]Datos!$B$2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[6]Datos!$B$3:$B$55</c:f>
              <c:numCache>
                <c:formatCode>General</c:formatCode>
                <c:ptCount val="53"/>
                <c:pt idx="0">
                  <c:v>204.67</c:v>
                </c:pt>
                <c:pt idx="1">
                  <c:v>204.72</c:v>
                </c:pt>
                <c:pt idx="2">
                  <c:v>204.69</c:v>
                </c:pt>
                <c:pt idx="3">
                  <c:v>205.4</c:v>
                </c:pt>
                <c:pt idx="4">
                  <c:v>204.76</c:v>
                </c:pt>
                <c:pt idx="5">
                  <c:v>204.34</c:v>
                </c:pt>
                <c:pt idx="6">
                  <c:v>204.59</c:v>
                </c:pt>
                <c:pt idx="7">
                  <c:v>203.45</c:v>
                </c:pt>
                <c:pt idx="8">
                  <c:v>203.22</c:v>
                </c:pt>
                <c:pt idx="9">
                  <c:v>203.09</c:v>
                </c:pt>
                <c:pt idx="10">
                  <c:v>203.2</c:v>
                </c:pt>
                <c:pt idx="11">
                  <c:v>203.67</c:v>
                </c:pt>
                <c:pt idx="12">
                  <c:v>203.47</c:v>
                </c:pt>
                <c:pt idx="13">
                  <c:v>203.34</c:v>
                </c:pt>
                <c:pt idx="14">
                  <c:v>203.22</c:v>
                </c:pt>
                <c:pt idx="15">
                  <c:v>203.61</c:v>
                </c:pt>
                <c:pt idx="16">
                  <c:v>203.34</c:v>
                </c:pt>
                <c:pt idx="17">
                  <c:v>203.36</c:v>
                </c:pt>
                <c:pt idx="18">
                  <c:v>203.56</c:v>
                </c:pt>
                <c:pt idx="19">
                  <c:v>203.25</c:v>
                </c:pt>
                <c:pt idx="20">
                  <c:v>202.75</c:v>
                </c:pt>
                <c:pt idx="21">
                  <c:v>202.74</c:v>
                </c:pt>
                <c:pt idx="22">
                  <c:v>202.51</c:v>
                </c:pt>
                <c:pt idx="23">
                  <c:v>202.72</c:v>
                </c:pt>
                <c:pt idx="24">
                  <c:v>202.38</c:v>
                </c:pt>
                <c:pt idx="25">
                  <c:v>201.4</c:v>
                </c:pt>
                <c:pt idx="26">
                  <c:v>201.36</c:v>
                </c:pt>
                <c:pt idx="27">
                  <c:v>200.99</c:v>
                </c:pt>
                <c:pt idx="28">
                  <c:v>200.47</c:v>
                </c:pt>
                <c:pt idx="29">
                  <c:v>200.81</c:v>
                </c:pt>
                <c:pt idx="30">
                  <c:v>201.09</c:v>
                </c:pt>
                <c:pt idx="31">
                  <c:v>200.27</c:v>
                </c:pt>
                <c:pt idx="32">
                  <c:v>200.18</c:v>
                </c:pt>
                <c:pt idx="33">
                  <c:v>198.06</c:v>
                </c:pt>
                <c:pt idx="34">
                  <c:v>200.11</c:v>
                </c:pt>
                <c:pt idx="35">
                  <c:v>200.35</c:v>
                </c:pt>
                <c:pt idx="36">
                  <c:v>199.98</c:v>
                </c:pt>
                <c:pt idx="37">
                  <c:v>198.38</c:v>
                </c:pt>
                <c:pt idx="38">
                  <c:v>198.88</c:v>
                </c:pt>
                <c:pt idx="39">
                  <c:v>198.6</c:v>
                </c:pt>
                <c:pt idx="40">
                  <c:v>197.94</c:v>
                </c:pt>
                <c:pt idx="41">
                  <c:v>197.65</c:v>
                </c:pt>
                <c:pt idx="42">
                  <c:v>197.39</c:v>
                </c:pt>
                <c:pt idx="43">
                  <c:v>197.51</c:v>
                </c:pt>
                <c:pt idx="44">
                  <c:v>197.22</c:v>
                </c:pt>
                <c:pt idx="45">
                  <c:v>197.84</c:v>
                </c:pt>
                <c:pt idx="46">
                  <c:v>197.22</c:v>
                </c:pt>
                <c:pt idx="47">
                  <c:v>197.97</c:v>
                </c:pt>
                <c:pt idx="48">
                  <c:v>198.55</c:v>
                </c:pt>
                <c:pt idx="49">
                  <c:v>198.63</c:v>
                </c:pt>
                <c:pt idx="50">
                  <c:v>198.69</c:v>
                </c:pt>
                <c:pt idx="51">
                  <c:v>198.52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[6]Datos!$C$2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[6]Datos!$A$3:$A$55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[6]Datos!$C$3:$C$55</c:f>
              <c:numCache>
                <c:formatCode>General</c:formatCode>
                <c:ptCount val="53"/>
                <c:pt idx="0">
                  <c:v>198.5</c:v>
                </c:pt>
                <c:pt idx="1">
                  <c:v>199</c:v>
                </c:pt>
                <c:pt idx="2">
                  <c:v>199.46</c:v>
                </c:pt>
                <c:pt idx="3">
                  <c:v>199.89</c:v>
                </c:pt>
                <c:pt idx="4">
                  <c:v>199.55</c:v>
                </c:pt>
                <c:pt idx="5">
                  <c:v>199.53</c:v>
                </c:pt>
                <c:pt idx="6">
                  <c:v>199.37</c:v>
                </c:pt>
                <c:pt idx="7">
                  <c:v>199.01</c:v>
                </c:pt>
                <c:pt idx="8">
                  <c:v>198.55</c:v>
                </c:pt>
                <c:pt idx="9">
                  <c:v>198.79</c:v>
                </c:pt>
                <c:pt idx="10">
                  <c:v>198.37</c:v>
                </c:pt>
                <c:pt idx="11">
                  <c:v>198.82</c:v>
                </c:pt>
                <c:pt idx="12">
                  <c:v>198.21</c:v>
                </c:pt>
                <c:pt idx="13">
                  <c:v>198.25</c:v>
                </c:pt>
                <c:pt idx="14">
                  <c:v>198.19</c:v>
                </c:pt>
                <c:pt idx="15">
                  <c:v>198.25</c:v>
                </c:pt>
                <c:pt idx="16">
                  <c:v>197.84</c:v>
                </c:pt>
                <c:pt idx="17">
                  <c:v>197.92</c:v>
                </c:pt>
                <c:pt idx="18">
                  <c:v>197.86</c:v>
                </c:pt>
                <c:pt idx="19">
                  <c:v>197.76</c:v>
                </c:pt>
                <c:pt idx="20">
                  <c:v>197.72</c:v>
                </c:pt>
                <c:pt idx="21">
                  <c:v>197.09</c:v>
                </c:pt>
                <c:pt idx="22">
                  <c:v>196.3</c:v>
                </c:pt>
                <c:pt idx="23">
                  <c:v>195.22</c:v>
                </c:pt>
                <c:pt idx="24">
                  <c:v>194.29</c:v>
                </c:pt>
                <c:pt idx="25">
                  <c:v>194.1</c:v>
                </c:pt>
                <c:pt idx="26">
                  <c:v>193.4</c:v>
                </c:pt>
                <c:pt idx="27">
                  <c:v>192.71</c:v>
                </c:pt>
                <c:pt idx="28">
                  <c:v>192.75</c:v>
                </c:pt>
                <c:pt idx="29">
                  <c:v>192.31</c:v>
                </c:pt>
                <c:pt idx="30">
                  <c:v>191.69</c:v>
                </c:pt>
                <c:pt idx="31">
                  <c:v>192.05</c:v>
                </c:pt>
                <c:pt idx="32">
                  <c:v>191.63</c:v>
                </c:pt>
                <c:pt idx="33">
                  <c:v>191.63</c:v>
                </c:pt>
                <c:pt idx="34">
                  <c:v>191.14</c:v>
                </c:pt>
                <c:pt idx="35">
                  <c:v>191.07</c:v>
                </c:pt>
                <c:pt idx="36">
                  <c:v>190.76</c:v>
                </c:pt>
                <c:pt idx="37">
                  <c:v>191.31</c:v>
                </c:pt>
                <c:pt idx="38">
                  <c:v>191.36</c:v>
                </c:pt>
                <c:pt idx="39">
                  <c:v>191.34</c:v>
                </c:pt>
                <c:pt idx="40">
                  <c:v>191.52</c:v>
                </c:pt>
                <c:pt idx="41">
                  <c:v>190.69</c:v>
                </c:pt>
                <c:pt idx="42">
                  <c:v>190.83</c:v>
                </c:pt>
                <c:pt idx="43">
                  <c:v>190.77</c:v>
                </c:pt>
                <c:pt idx="44">
                  <c:v>191.1</c:v>
                </c:pt>
                <c:pt idx="45">
                  <c:v>191.91</c:v>
                </c:pt>
                <c:pt idx="46">
                  <c:v>192.09</c:v>
                </c:pt>
                <c:pt idx="47">
                  <c:v>192.8</c:v>
                </c:pt>
                <c:pt idx="48">
                  <c:v>193.94</c:v>
                </c:pt>
                <c:pt idx="49">
                  <c:v>194.2</c:v>
                </c:pt>
                <c:pt idx="50">
                  <c:v>194.62</c:v>
                </c:pt>
                <c:pt idx="51">
                  <c:v>194.65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[6]Datos!$D$2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[6]Datos!$A$3:$A$55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[6]Datos!$D$3:$D$55</c:f>
              <c:numCache>
                <c:formatCode>General</c:formatCode>
                <c:ptCount val="53"/>
                <c:pt idx="0">
                  <c:v>194.67</c:v>
                </c:pt>
                <c:pt idx="1">
                  <c:v>195.19</c:v>
                </c:pt>
                <c:pt idx="2">
                  <c:v>195.57</c:v>
                </c:pt>
                <c:pt idx="3">
                  <c:v>195.9</c:v>
                </c:pt>
                <c:pt idx="4">
                  <c:v>196.24</c:v>
                </c:pt>
                <c:pt idx="5">
                  <c:v>196.81</c:v>
                </c:pt>
                <c:pt idx="6">
                  <c:v>197</c:v>
                </c:pt>
                <c:pt idx="7">
                  <c:v>197.25</c:v>
                </c:pt>
                <c:pt idx="8">
                  <c:v>196.32</c:v>
                </c:pt>
                <c:pt idx="9">
                  <c:v>196.25</c:v>
                </c:pt>
                <c:pt idx="10">
                  <c:v>196.49</c:v>
                </c:pt>
                <c:pt idx="11">
                  <c:v>196.51</c:v>
                </c:pt>
                <c:pt idx="12">
                  <c:v>195.15</c:v>
                </c:pt>
                <c:pt idx="13">
                  <c:v>192.82</c:v>
                </c:pt>
                <c:pt idx="14">
                  <c:v>189.31</c:v>
                </c:pt>
                <c:pt idx="15">
                  <c:v>188.74</c:v>
                </c:pt>
                <c:pt idx="16">
                  <c:v>188.84</c:v>
                </c:pt>
                <c:pt idx="17">
                  <c:v>188.25</c:v>
                </c:pt>
                <c:pt idx="18">
                  <c:v>187.72</c:v>
                </c:pt>
                <c:pt idx="19">
                  <c:v>187.43</c:v>
                </c:pt>
                <c:pt idx="20">
                  <c:v>184.38</c:v>
                </c:pt>
                <c:pt idx="21">
                  <c:v>183.14</c:v>
                </c:pt>
                <c:pt idx="22">
                  <c:v>183.35</c:v>
                </c:pt>
                <c:pt idx="23">
                  <c:v>182.07</c:v>
                </c:pt>
                <c:pt idx="24">
                  <c:v>181.47</c:v>
                </c:pt>
                <c:pt idx="25">
                  <c:v>181.21</c:v>
                </c:pt>
                <c:pt idx="26">
                  <c:v>180.72</c:v>
                </c:pt>
                <c:pt idx="27">
                  <c:v>181.4</c:v>
                </c:pt>
                <c:pt idx="28">
                  <c:v>181.07</c:v>
                </c:pt>
                <c:pt idx="29">
                  <c:v>180.69</c:v>
                </c:pt>
                <c:pt idx="30">
                  <c:v>180.54</c:v>
                </c:pt>
                <c:pt idx="31">
                  <c:v>180.62</c:v>
                </c:pt>
                <c:pt idx="32">
                  <c:v>180.4</c:v>
                </c:pt>
                <c:pt idx="33">
                  <c:v>180.4</c:v>
                </c:pt>
                <c:pt idx="34">
                  <c:v>180.4</c:v>
                </c:pt>
                <c:pt idx="35">
                  <c:v>179.9</c:v>
                </c:pt>
                <c:pt idx="36">
                  <c:v>180.45</c:v>
                </c:pt>
                <c:pt idx="37">
                  <c:v>180.25</c:v>
                </c:pt>
                <c:pt idx="38">
                  <c:v>179.33</c:v>
                </c:pt>
                <c:pt idx="39">
                  <c:v>179.26</c:v>
                </c:pt>
                <c:pt idx="40">
                  <c:v>179.43</c:v>
                </c:pt>
                <c:pt idx="41">
                  <c:v>179.83</c:v>
                </c:pt>
                <c:pt idx="42">
                  <c:v>179.99</c:v>
                </c:pt>
                <c:pt idx="43">
                  <c:v>180.03</c:v>
                </c:pt>
                <c:pt idx="44">
                  <c:v>179.97</c:v>
                </c:pt>
                <c:pt idx="45">
                  <c:v>180.04</c:v>
                </c:pt>
                <c:pt idx="46">
                  <c:v>180.06</c:v>
                </c:pt>
                <c:pt idx="47">
                  <c:v>180.23</c:v>
                </c:pt>
                <c:pt idx="48">
                  <c:v>180.3</c:v>
                </c:pt>
                <c:pt idx="49">
                  <c:v>180.87</c:v>
                </c:pt>
                <c:pt idx="50">
                  <c:v>181.62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7184"/>
        <c:axId val="-170254464"/>
      </c:lineChart>
      <c:catAx>
        <c:axId val="-17025718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4464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70254464"/>
        <c:scaling>
          <c:orientation val="minMax"/>
          <c:max val="206"/>
          <c:min val="17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7184"/>
        <c:crosses val="autoZero"/>
        <c:crossBetween val="midCat"/>
        <c:majorUnit val="4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3076967265884216"/>
          <c:y val="4.02682690979417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0047149787948E-2"/>
          <c:y val="0.1250040438466464"/>
          <c:w val="0.86920955006624634"/>
          <c:h val="0.73523883853887717"/>
        </c:manualLayout>
      </c:layout>
      <c:lineChart>
        <c:grouping val="standard"/>
        <c:varyColors val="0"/>
        <c:ser>
          <c:idx val="1"/>
          <c:order val="0"/>
          <c:tx>
            <c:strRef>
              <c:f>[6]Datos!$G$2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[6]Datos!$F$3:$F$55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[6]Datos!$G$3:$G$55</c:f>
              <c:numCache>
                <c:formatCode>General</c:formatCode>
                <c:ptCount val="53"/>
                <c:pt idx="0">
                  <c:v>393.72</c:v>
                </c:pt>
                <c:pt idx="1">
                  <c:v>389.19</c:v>
                </c:pt>
                <c:pt idx="2">
                  <c:v>395.06</c:v>
                </c:pt>
                <c:pt idx="3">
                  <c:v>392.1</c:v>
                </c:pt>
                <c:pt idx="4">
                  <c:v>399.75</c:v>
                </c:pt>
                <c:pt idx="5">
                  <c:v>393.82</c:v>
                </c:pt>
                <c:pt idx="6">
                  <c:v>392.67</c:v>
                </c:pt>
                <c:pt idx="7">
                  <c:v>391.43</c:v>
                </c:pt>
                <c:pt idx="8">
                  <c:v>391.36</c:v>
                </c:pt>
                <c:pt idx="9">
                  <c:v>395</c:v>
                </c:pt>
                <c:pt idx="10">
                  <c:v>393.79</c:v>
                </c:pt>
                <c:pt idx="11">
                  <c:v>392.97</c:v>
                </c:pt>
                <c:pt idx="12">
                  <c:v>394.45</c:v>
                </c:pt>
                <c:pt idx="13">
                  <c:v>390.79</c:v>
                </c:pt>
                <c:pt idx="14">
                  <c:v>391.19</c:v>
                </c:pt>
                <c:pt idx="15">
                  <c:v>392.54</c:v>
                </c:pt>
                <c:pt idx="16">
                  <c:v>390.15</c:v>
                </c:pt>
                <c:pt idx="17">
                  <c:v>389.59</c:v>
                </c:pt>
                <c:pt idx="18">
                  <c:v>395.44</c:v>
                </c:pt>
                <c:pt idx="19">
                  <c:v>390.03</c:v>
                </c:pt>
                <c:pt idx="20">
                  <c:v>394.1</c:v>
                </c:pt>
                <c:pt idx="21">
                  <c:v>390.12</c:v>
                </c:pt>
                <c:pt idx="22">
                  <c:v>385.4</c:v>
                </c:pt>
                <c:pt idx="23">
                  <c:v>389.39</c:v>
                </c:pt>
                <c:pt idx="24">
                  <c:v>384.78</c:v>
                </c:pt>
                <c:pt idx="25">
                  <c:v>389.13</c:v>
                </c:pt>
                <c:pt idx="26">
                  <c:v>388.26</c:v>
                </c:pt>
                <c:pt idx="27">
                  <c:v>386.5</c:v>
                </c:pt>
                <c:pt idx="28">
                  <c:v>385.54</c:v>
                </c:pt>
                <c:pt idx="29">
                  <c:v>380.67</c:v>
                </c:pt>
                <c:pt idx="30">
                  <c:v>382.81</c:v>
                </c:pt>
                <c:pt idx="31">
                  <c:v>385.18</c:v>
                </c:pt>
                <c:pt idx="32">
                  <c:v>386.75</c:v>
                </c:pt>
                <c:pt idx="33">
                  <c:v>387.48</c:v>
                </c:pt>
                <c:pt idx="34">
                  <c:v>381</c:v>
                </c:pt>
                <c:pt idx="35">
                  <c:v>384.52</c:v>
                </c:pt>
                <c:pt idx="36">
                  <c:v>381.13</c:v>
                </c:pt>
                <c:pt idx="37">
                  <c:v>381.38</c:v>
                </c:pt>
                <c:pt idx="38">
                  <c:v>375.81</c:v>
                </c:pt>
                <c:pt idx="39">
                  <c:v>373.94</c:v>
                </c:pt>
                <c:pt idx="40">
                  <c:v>373.06</c:v>
                </c:pt>
                <c:pt idx="41">
                  <c:v>374.81</c:v>
                </c:pt>
                <c:pt idx="42">
                  <c:v>370.58</c:v>
                </c:pt>
                <c:pt idx="43">
                  <c:v>368.68</c:v>
                </c:pt>
                <c:pt idx="44">
                  <c:v>371.05</c:v>
                </c:pt>
                <c:pt idx="45">
                  <c:v>373.37</c:v>
                </c:pt>
                <c:pt idx="46">
                  <c:v>373.46</c:v>
                </c:pt>
                <c:pt idx="47">
                  <c:v>373.24</c:v>
                </c:pt>
                <c:pt idx="48">
                  <c:v>376.03</c:v>
                </c:pt>
                <c:pt idx="49">
                  <c:v>374.05</c:v>
                </c:pt>
                <c:pt idx="50">
                  <c:v>373.38</c:v>
                </c:pt>
                <c:pt idx="51">
                  <c:v>376.21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[6]Datos!$H$2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[6]Datos!$F$3:$F$55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[6]Datos!$H$3:$H$55</c:f>
              <c:numCache>
                <c:formatCode>General</c:formatCode>
                <c:ptCount val="53"/>
                <c:pt idx="0">
                  <c:v>375.87</c:v>
                </c:pt>
                <c:pt idx="1">
                  <c:v>376.81</c:v>
                </c:pt>
                <c:pt idx="2">
                  <c:v>377.03</c:v>
                </c:pt>
                <c:pt idx="3">
                  <c:v>381.99</c:v>
                </c:pt>
                <c:pt idx="4">
                  <c:v>375.97</c:v>
                </c:pt>
                <c:pt idx="5">
                  <c:v>375.57</c:v>
                </c:pt>
                <c:pt idx="6">
                  <c:v>375.73</c:v>
                </c:pt>
                <c:pt idx="7">
                  <c:v>373.14</c:v>
                </c:pt>
                <c:pt idx="8">
                  <c:v>372.06</c:v>
                </c:pt>
                <c:pt idx="9">
                  <c:v>379.88</c:v>
                </c:pt>
                <c:pt idx="10">
                  <c:v>368.91</c:v>
                </c:pt>
                <c:pt idx="11">
                  <c:v>371.57</c:v>
                </c:pt>
                <c:pt idx="12">
                  <c:v>373.14</c:v>
                </c:pt>
                <c:pt idx="13">
                  <c:v>376.92</c:v>
                </c:pt>
                <c:pt idx="14">
                  <c:v>372.67</c:v>
                </c:pt>
                <c:pt idx="15">
                  <c:v>375.8</c:v>
                </c:pt>
                <c:pt idx="16">
                  <c:v>372.12</c:v>
                </c:pt>
                <c:pt idx="17">
                  <c:v>367.27</c:v>
                </c:pt>
                <c:pt idx="18">
                  <c:v>374.82</c:v>
                </c:pt>
                <c:pt idx="19">
                  <c:v>375.92</c:v>
                </c:pt>
                <c:pt idx="20">
                  <c:v>375.59</c:v>
                </c:pt>
                <c:pt idx="21">
                  <c:v>373.54</c:v>
                </c:pt>
                <c:pt idx="22">
                  <c:v>365.8</c:v>
                </c:pt>
                <c:pt idx="23">
                  <c:v>363.47</c:v>
                </c:pt>
                <c:pt idx="24">
                  <c:v>361.22</c:v>
                </c:pt>
                <c:pt idx="25">
                  <c:v>353.34</c:v>
                </c:pt>
                <c:pt idx="26">
                  <c:v>358.25</c:v>
                </c:pt>
                <c:pt idx="27">
                  <c:v>353.13</c:v>
                </c:pt>
                <c:pt idx="28">
                  <c:v>349.78</c:v>
                </c:pt>
                <c:pt idx="29">
                  <c:v>351.91</c:v>
                </c:pt>
                <c:pt idx="30">
                  <c:v>346.49</c:v>
                </c:pt>
                <c:pt idx="31">
                  <c:v>345.86</c:v>
                </c:pt>
                <c:pt idx="32">
                  <c:v>347.97</c:v>
                </c:pt>
                <c:pt idx="33">
                  <c:v>353.75</c:v>
                </c:pt>
                <c:pt idx="34">
                  <c:v>350.02</c:v>
                </c:pt>
                <c:pt idx="35">
                  <c:v>352.36</c:v>
                </c:pt>
                <c:pt idx="36">
                  <c:v>347.66</c:v>
                </c:pt>
                <c:pt idx="37">
                  <c:v>350.59</c:v>
                </c:pt>
                <c:pt idx="38">
                  <c:v>343.65</c:v>
                </c:pt>
                <c:pt idx="39">
                  <c:v>344.84</c:v>
                </c:pt>
                <c:pt idx="40">
                  <c:v>347.05</c:v>
                </c:pt>
                <c:pt idx="41">
                  <c:v>340.41</c:v>
                </c:pt>
                <c:pt idx="42">
                  <c:v>348.78</c:v>
                </c:pt>
                <c:pt idx="43">
                  <c:v>344.47</c:v>
                </c:pt>
                <c:pt idx="44">
                  <c:v>347.64</c:v>
                </c:pt>
                <c:pt idx="45">
                  <c:v>354.67</c:v>
                </c:pt>
                <c:pt idx="46">
                  <c:v>349.05</c:v>
                </c:pt>
                <c:pt idx="47">
                  <c:v>354.14</c:v>
                </c:pt>
                <c:pt idx="48">
                  <c:v>364.58</c:v>
                </c:pt>
                <c:pt idx="49">
                  <c:v>352.98</c:v>
                </c:pt>
                <c:pt idx="50">
                  <c:v>350.32</c:v>
                </c:pt>
                <c:pt idx="51">
                  <c:v>342.23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[6]Datos!$I$2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[6]Datos!$F$3:$F$55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[6]Datos!$I$3:$I$55</c:f>
              <c:numCache>
                <c:formatCode>General</c:formatCode>
                <c:ptCount val="53"/>
                <c:pt idx="0">
                  <c:v>358.13</c:v>
                </c:pt>
                <c:pt idx="1">
                  <c:v>355.93</c:v>
                </c:pt>
                <c:pt idx="2">
                  <c:v>358.96</c:v>
                </c:pt>
                <c:pt idx="3">
                  <c:v>364.56</c:v>
                </c:pt>
                <c:pt idx="4">
                  <c:v>362.54</c:v>
                </c:pt>
                <c:pt idx="5">
                  <c:v>367.34</c:v>
                </c:pt>
                <c:pt idx="6">
                  <c:v>367.28</c:v>
                </c:pt>
                <c:pt idx="7">
                  <c:v>367.7</c:v>
                </c:pt>
                <c:pt idx="8">
                  <c:v>369.97</c:v>
                </c:pt>
                <c:pt idx="9">
                  <c:v>371.73</c:v>
                </c:pt>
                <c:pt idx="10">
                  <c:v>372.43</c:v>
                </c:pt>
                <c:pt idx="11">
                  <c:v>370.78</c:v>
                </c:pt>
                <c:pt idx="12">
                  <c:v>369.85</c:v>
                </c:pt>
                <c:pt idx="13">
                  <c:v>362.57</c:v>
                </c:pt>
                <c:pt idx="14">
                  <c:v>357.77</c:v>
                </c:pt>
                <c:pt idx="15">
                  <c:v>353.83</c:v>
                </c:pt>
                <c:pt idx="16">
                  <c:v>348.35</c:v>
                </c:pt>
                <c:pt idx="17">
                  <c:v>353.33</c:v>
                </c:pt>
                <c:pt idx="18">
                  <c:v>346.73</c:v>
                </c:pt>
                <c:pt idx="19">
                  <c:v>345.62</c:v>
                </c:pt>
                <c:pt idx="20">
                  <c:v>348.13</c:v>
                </c:pt>
                <c:pt idx="21">
                  <c:v>348.75</c:v>
                </c:pt>
                <c:pt idx="22">
                  <c:v>352.83</c:v>
                </c:pt>
                <c:pt idx="23">
                  <c:v>345.43</c:v>
                </c:pt>
                <c:pt idx="24">
                  <c:v>345.34</c:v>
                </c:pt>
                <c:pt idx="25">
                  <c:v>345.88</c:v>
                </c:pt>
                <c:pt idx="26">
                  <c:v>342.17</c:v>
                </c:pt>
                <c:pt idx="27">
                  <c:v>343.03</c:v>
                </c:pt>
                <c:pt idx="28">
                  <c:v>335.99</c:v>
                </c:pt>
                <c:pt idx="29">
                  <c:v>338.23</c:v>
                </c:pt>
                <c:pt idx="30">
                  <c:v>343.74</c:v>
                </c:pt>
                <c:pt idx="31">
                  <c:v>341.15</c:v>
                </c:pt>
                <c:pt idx="32">
                  <c:v>340.09</c:v>
                </c:pt>
                <c:pt idx="33">
                  <c:v>335.88</c:v>
                </c:pt>
                <c:pt idx="34">
                  <c:v>337.22</c:v>
                </c:pt>
                <c:pt idx="35">
                  <c:v>331.6</c:v>
                </c:pt>
                <c:pt idx="36">
                  <c:v>330.77</c:v>
                </c:pt>
                <c:pt idx="37">
                  <c:v>333.4</c:v>
                </c:pt>
                <c:pt idx="38">
                  <c:v>331.75</c:v>
                </c:pt>
                <c:pt idx="39">
                  <c:v>333.02</c:v>
                </c:pt>
                <c:pt idx="40">
                  <c:v>335.81</c:v>
                </c:pt>
                <c:pt idx="41">
                  <c:v>333.35</c:v>
                </c:pt>
                <c:pt idx="42">
                  <c:v>333.15</c:v>
                </c:pt>
                <c:pt idx="43">
                  <c:v>338.32</c:v>
                </c:pt>
                <c:pt idx="44">
                  <c:v>338.16</c:v>
                </c:pt>
                <c:pt idx="45">
                  <c:v>336.73</c:v>
                </c:pt>
                <c:pt idx="46">
                  <c:v>336.08</c:v>
                </c:pt>
                <c:pt idx="47">
                  <c:v>338.24</c:v>
                </c:pt>
                <c:pt idx="48">
                  <c:v>338.76</c:v>
                </c:pt>
                <c:pt idx="49">
                  <c:v>338.08</c:v>
                </c:pt>
                <c:pt idx="50">
                  <c:v>342.32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47936"/>
        <c:axId val="-170250656"/>
      </c:lineChart>
      <c:catAx>
        <c:axId val="-17024793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0656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70250656"/>
        <c:scaling>
          <c:orientation val="minMax"/>
          <c:max val="405"/>
          <c:min val="3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47936"/>
        <c:crosses val="autoZero"/>
        <c:crossBetween val="midCat"/>
        <c:majorUnit val="10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9549461489727578"/>
          <c:y val="3.79402773856455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46482036682085E-2"/>
          <c:y val="0.12350994721302462"/>
          <c:w val="0.89042215459589924"/>
          <c:h val="0.74371581117520202"/>
        </c:manualLayout>
      </c:layout>
      <c:lineChart>
        <c:grouping val="standard"/>
        <c:varyColors val="0"/>
        <c:ser>
          <c:idx val="2"/>
          <c:order val="0"/>
          <c:tx>
            <c:strRef>
              <c:f>[6]Datos!$L$2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[6]Datos!$K$3:$K$55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[6]Datos!$L$3:$L$55</c:f>
              <c:numCache>
                <c:formatCode>General</c:formatCode>
                <c:ptCount val="53"/>
                <c:pt idx="0">
                  <c:v>397.81</c:v>
                </c:pt>
                <c:pt idx="1">
                  <c:v>397.84</c:v>
                </c:pt>
                <c:pt idx="2">
                  <c:v>397.84</c:v>
                </c:pt>
                <c:pt idx="3">
                  <c:v>398.1</c:v>
                </c:pt>
                <c:pt idx="4">
                  <c:v>397.23</c:v>
                </c:pt>
                <c:pt idx="5">
                  <c:v>396.24</c:v>
                </c:pt>
                <c:pt idx="6">
                  <c:v>395.97</c:v>
                </c:pt>
                <c:pt idx="7">
                  <c:v>394.61</c:v>
                </c:pt>
                <c:pt idx="8">
                  <c:v>393.56</c:v>
                </c:pt>
                <c:pt idx="9">
                  <c:v>393.12</c:v>
                </c:pt>
                <c:pt idx="10">
                  <c:v>393.12</c:v>
                </c:pt>
                <c:pt idx="11">
                  <c:v>393.12</c:v>
                </c:pt>
                <c:pt idx="12">
                  <c:v>393.21</c:v>
                </c:pt>
                <c:pt idx="13">
                  <c:v>393.12</c:v>
                </c:pt>
                <c:pt idx="14">
                  <c:v>392.77</c:v>
                </c:pt>
                <c:pt idx="15">
                  <c:v>392.62</c:v>
                </c:pt>
                <c:pt idx="16">
                  <c:v>392.74</c:v>
                </c:pt>
                <c:pt idx="17">
                  <c:v>392.57</c:v>
                </c:pt>
                <c:pt idx="18">
                  <c:v>393.05</c:v>
                </c:pt>
                <c:pt idx="19">
                  <c:v>392.42</c:v>
                </c:pt>
                <c:pt idx="20">
                  <c:v>391.21</c:v>
                </c:pt>
                <c:pt idx="21">
                  <c:v>390.89</c:v>
                </c:pt>
                <c:pt idx="22">
                  <c:v>391.25</c:v>
                </c:pt>
                <c:pt idx="23">
                  <c:v>391.43</c:v>
                </c:pt>
                <c:pt idx="24">
                  <c:v>390.21</c:v>
                </c:pt>
                <c:pt idx="25">
                  <c:v>388.32</c:v>
                </c:pt>
                <c:pt idx="26">
                  <c:v>388.06</c:v>
                </c:pt>
                <c:pt idx="27">
                  <c:v>388.68</c:v>
                </c:pt>
                <c:pt idx="28">
                  <c:v>388.2</c:v>
                </c:pt>
                <c:pt idx="29">
                  <c:v>388.06</c:v>
                </c:pt>
                <c:pt idx="30">
                  <c:v>389.07</c:v>
                </c:pt>
                <c:pt idx="31">
                  <c:v>388.1</c:v>
                </c:pt>
                <c:pt idx="32">
                  <c:v>388.04</c:v>
                </c:pt>
                <c:pt idx="33">
                  <c:v>383.42</c:v>
                </c:pt>
                <c:pt idx="34">
                  <c:v>388.2</c:v>
                </c:pt>
                <c:pt idx="35">
                  <c:v>388.84</c:v>
                </c:pt>
                <c:pt idx="36">
                  <c:v>388.58</c:v>
                </c:pt>
                <c:pt idx="37">
                  <c:v>387.99</c:v>
                </c:pt>
                <c:pt idx="38">
                  <c:v>387.5</c:v>
                </c:pt>
                <c:pt idx="39">
                  <c:v>387.27</c:v>
                </c:pt>
                <c:pt idx="40">
                  <c:v>387.42</c:v>
                </c:pt>
                <c:pt idx="41">
                  <c:v>387.56</c:v>
                </c:pt>
                <c:pt idx="42">
                  <c:v>387.18</c:v>
                </c:pt>
                <c:pt idx="43">
                  <c:v>387.11</c:v>
                </c:pt>
                <c:pt idx="44">
                  <c:v>387.11</c:v>
                </c:pt>
                <c:pt idx="45">
                  <c:v>387.67</c:v>
                </c:pt>
                <c:pt idx="46">
                  <c:v>387.93</c:v>
                </c:pt>
                <c:pt idx="47">
                  <c:v>389.06</c:v>
                </c:pt>
                <c:pt idx="48">
                  <c:v>389.41</c:v>
                </c:pt>
                <c:pt idx="49">
                  <c:v>389.75</c:v>
                </c:pt>
                <c:pt idx="50">
                  <c:v>389.84</c:v>
                </c:pt>
                <c:pt idx="51">
                  <c:v>390.01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[6]Datos!$M$2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[6]Datos!$K$3:$K$55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[6]Datos!$M$3:$M$55</c:f>
              <c:numCache>
                <c:formatCode>General</c:formatCode>
                <c:ptCount val="53"/>
                <c:pt idx="0">
                  <c:v>389.82</c:v>
                </c:pt>
                <c:pt idx="1">
                  <c:v>390.6</c:v>
                </c:pt>
                <c:pt idx="2">
                  <c:v>390.79</c:v>
                </c:pt>
                <c:pt idx="3">
                  <c:v>390.66</c:v>
                </c:pt>
                <c:pt idx="4">
                  <c:v>389.64</c:v>
                </c:pt>
                <c:pt idx="5">
                  <c:v>389.45</c:v>
                </c:pt>
                <c:pt idx="6">
                  <c:v>388.91</c:v>
                </c:pt>
                <c:pt idx="7">
                  <c:v>388.17</c:v>
                </c:pt>
                <c:pt idx="8">
                  <c:v>387.02</c:v>
                </c:pt>
                <c:pt idx="9">
                  <c:v>386.85</c:v>
                </c:pt>
                <c:pt idx="10">
                  <c:v>386.74</c:v>
                </c:pt>
                <c:pt idx="11">
                  <c:v>386.44</c:v>
                </c:pt>
                <c:pt idx="12">
                  <c:v>384.74</c:v>
                </c:pt>
                <c:pt idx="13">
                  <c:v>384.74</c:v>
                </c:pt>
                <c:pt idx="14">
                  <c:v>384.74</c:v>
                </c:pt>
                <c:pt idx="15">
                  <c:v>384.74</c:v>
                </c:pt>
                <c:pt idx="16">
                  <c:v>384.28</c:v>
                </c:pt>
                <c:pt idx="17">
                  <c:v>384.28</c:v>
                </c:pt>
                <c:pt idx="18">
                  <c:v>384.07</c:v>
                </c:pt>
                <c:pt idx="19">
                  <c:v>383.87</c:v>
                </c:pt>
                <c:pt idx="20">
                  <c:v>382.76</c:v>
                </c:pt>
                <c:pt idx="21">
                  <c:v>382.32</c:v>
                </c:pt>
                <c:pt idx="22">
                  <c:v>381.91</c:v>
                </c:pt>
                <c:pt idx="23">
                  <c:v>379.91</c:v>
                </c:pt>
                <c:pt idx="24">
                  <c:v>378.21</c:v>
                </c:pt>
                <c:pt idx="25">
                  <c:v>377.39</c:v>
                </c:pt>
                <c:pt idx="26">
                  <c:v>376.84</c:v>
                </c:pt>
                <c:pt idx="27">
                  <c:v>376.68</c:v>
                </c:pt>
                <c:pt idx="28">
                  <c:v>376.43</c:v>
                </c:pt>
                <c:pt idx="29">
                  <c:v>376.08</c:v>
                </c:pt>
                <c:pt idx="30">
                  <c:v>376.06</c:v>
                </c:pt>
                <c:pt idx="31">
                  <c:v>376.04</c:v>
                </c:pt>
                <c:pt idx="32">
                  <c:v>376.02</c:v>
                </c:pt>
                <c:pt idx="33">
                  <c:v>376.02</c:v>
                </c:pt>
                <c:pt idx="34">
                  <c:v>374.96</c:v>
                </c:pt>
                <c:pt idx="35">
                  <c:v>372.54</c:v>
                </c:pt>
                <c:pt idx="36">
                  <c:v>372.47</c:v>
                </c:pt>
                <c:pt idx="37">
                  <c:v>375.75</c:v>
                </c:pt>
                <c:pt idx="38">
                  <c:v>376.71</c:v>
                </c:pt>
                <c:pt idx="39">
                  <c:v>376.8</c:v>
                </c:pt>
                <c:pt idx="40">
                  <c:v>377.25</c:v>
                </c:pt>
                <c:pt idx="41">
                  <c:v>374.61</c:v>
                </c:pt>
                <c:pt idx="42">
                  <c:v>374.64</c:v>
                </c:pt>
                <c:pt idx="43">
                  <c:v>374.74</c:v>
                </c:pt>
                <c:pt idx="44">
                  <c:v>375.41</c:v>
                </c:pt>
                <c:pt idx="45">
                  <c:v>375.6</c:v>
                </c:pt>
                <c:pt idx="46">
                  <c:v>376.45</c:v>
                </c:pt>
                <c:pt idx="47">
                  <c:v>377.3</c:v>
                </c:pt>
                <c:pt idx="48">
                  <c:v>378.55</c:v>
                </c:pt>
                <c:pt idx="49">
                  <c:v>379.9</c:v>
                </c:pt>
                <c:pt idx="50">
                  <c:v>380.58</c:v>
                </c:pt>
                <c:pt idx="51">
                  <c:v>380.74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[6]Datos!$N$2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[6]Datos!$K$3:$K$55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[6]Datos!$N$3:$N$55</c:f>
              <c:numCache>
                <c:formatCode>General</c:formatCode>
                <c:ptCount val="53"/>
                <c:pt idx="0">
                  <c:v>380.55</c:v>
                </c:pt>
                <c:pt idx="1">
                  <c:v>380.74</c:v>
                </c:pt>
                <c:pt idx="2">
                  <c:v>382.13</c:v>
                </c:pt>
                <c:pt idx="3">
                  <c:v>382.56</c:v>
                </c:pt>
                <c:pt idx="4">
                  <c:v>382.63</c:v>
                </c:pt>
                <c:pt idx="5">
                  <c:v>383.22</c:v>
                </c:pt>
                <c:pt idx="6">
                  <c:v>383.14</c:v>
                </c:pt>
                <c:pt idx="7">
                  <c:v>382.57</c:v>
                </c:pt>
                <c:pt idx="8">
                  <c:v>381.43</c:v>
                </c:pt>
                <c:pt idx="9">
                  <c:v>380.69</c:v>
                </c:pt>
                <c:pt idx="10">
                  <c:v>380.83</c:v>
                </c:pt>
                <c:pt idx="11">
                  <c:v>380.83</c:v>
                </c:pt>
                <c:pt idx="12">
                  <c:v>380.03</c:v>
                </c:pt>
                <c:pt idx="13">
                  <c:v>376.51</c:v>
                </c:pt>
                <c:pt idx="14">
                  <c:v>370.56</c:v>
                </c:pt>
                <c:pt idx="15">
                  <c:v>364.82</c:v>
                </c:pt>
                <c:pt idx="16">
                  <c:v>368.79</c:v>
                </c:pt>
                <c:pt idx="17">
                  <c:v>368.23</c:v>
                </c:pt>
                <c:pt idx="18">
                  <c:v>367.55</c:v>
                </c:pt>
                <c:pt idx="19">
                  <c:v>367.17</c:v>
                </c:pt>
                <c:pt idx="20">
                  <c:v>359.62</c:v>
                </c:pt>
                <c:pt idx="21">
                  <c:v>357.93</c:v>
                </c:pt>
                <c:pt idx="22">
                  <c:v>357.11</c:v>
                </c:pt>
                <c:pt idx="23">
                  <c:v>353.3</c:v>
                </c:pt>
                <c:pt idx="24">
                  <c:v>352.82</c:v>
                </c:pt>
                <c:pt idx="25">
                  <c:v>352.36</c:v>
                </c:pt>
                <c:pt idx="26">
                  <c:v>351.7</c:v>
                </c:pt>
                <c:pt idx="27">
                  <c:v>351.7</c:v>
                </c:pt>
                <c:pt idx="28">
                  <c:v>352.11</c:v>
                </c:pt>
                <c:pt idx="29">
                  <c:v>351.14</c:v>
                </c:pt>
                <c:pt idx="30">
                  <c:v>351.43</c:v>
                </c:pt>
                <c:pt idx="31">
                  <c:v>351.19</c:v>
                </c:pt>
                <c:pt idx="32">
                  <c:v>351.16</c:v>
                </c:pt>
                <c:pt idx="33">
                  <c:v>351.16</c:v>
                </c:pt>
                <c:pt idx="34">
                  <c:v>351.16</c:v>
                </c:pt>
                <c:pt idx="35">
                  <c:v>351.05</c:v>
                </c:pt>
                <c:pt idx="36">
                  <c:v>351.29</c:v>
                </c:pt>
                <c:pt idx="37">
                  <c:v>351.58</c:v>
                </c:pt>
                <c:pt idx="38">
                  <c:v>350.4</c:v>
                </c:pt>
                <c:pt idx="39">
                  <c:v>350.29</c:v>
                </c:pt>
                <c:pt idx="40">
                  <c:v>350.77</c:v>
                </c:pt>
                <c:pt idx="41">
                  <c:v>351.99</c:v>
                </c:pt>
                <c:pt idx="42">
                  <c:v>352.38</c:v>
                </c:pt>
                <c:pt idx="43">
                  <c:v>352.49</c:v>
                </c:pt>
                <c:pt idx="44">
                  <c:v>352.76</c:v>
                </c:pt>
                <c:pt idx="45">
                  <c:v>352.84</c:v>
                </c:pt>
                <c:pt idx="46">
                  <c:v>352.94</c:v>
                </c:pt>
                <c:pt idx="47">
                  <c:v>353.05</c:v>
                </c:pt>
                <c:pt idx="48">
                  <c:v>352.86</c:v>
                </c:pt>
                <c:pt idx="49">
                  <c:v>353.68</c:v>
                </c:pt>
                <c:pt idx="50">
                  <c:v>354.45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3920"/>
        <c:axId val="-170252832"/>
      </c:lineChart>
      <c:catAx>
        <c:axId val="-17025392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2832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70252832"/>
        <c:scaling>
          <c:orientation val="minMax"/>
          <c:max val="400"/>
          <c:min val="3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3920"/>
        <c:crosses val="autoZero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339966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8227139388325121"/>
          <c:y val="8.16334509910399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922786183009963E-2"/>
          <c:y val="9.7799152510026133E-2"/>
          <c:w val="0.87569612605452851"/>
          <c:h val="0.79754520145500185"/>
        </c:manualLayout>
      </c:layout>
      <c:lineChart>
        <c:grouping val="standard"/>
        <c:varyColors val="0"/>
        <c:ser>
          <c:idx val="1"/>
          <c:order val="0"/>
          <c:tx>
            <c:strRef>
              <c:f>[6]Datos!$Q$2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[6]Datos!$P$3:$P$55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[6]Datos!$Q$3:$Q$55</c:f>
              <c:numCache>
                <c:formatCode>General</c:formatCode>
                <c:ptCount val="53"/>
                <c:pt idx="0">
                  <c:v>402.25</c:v>
                </c:pt>
                <c:pt idx="1">
                  <c:v>403.12</c:v>
                </c:pt>
                <c:pt idx="2">
                  <c:v>407.48</c:v>
                </c:pt>
                <c:pt idx="3">
                  <c:v>406.13</c:v>
                </c:pt>
                <c:pt idx="4">
                  <c:v>404.71</c:v>
                </c:pt>
                <c:pt idx="5">
                  <c:v>403.4</c:v>
                </c:pt>
                <c:pt idx="6">
                  <c:v>404.29</c:v>
                </c:pt>
                <c:pt idx="7">
                  <c:v>400.62</c:v>
                </c:pt>
                <c:pt idx="8">
                  <c:v>396.98</c:v>
                </c:pt>
                <c:pt idx="9">
                  <c:v>402.01</c:v>
                </c:pt>
                <c:pt idx="10">
                  <c:v>401.39</c:v>
                </c:pt>
                <c:pt idx="11">
                  <c:v>399.3</c:v>
                </c:pt>
                <c:pt idx="12">
                  <c:v>398.08</c:v>
                </c:pt>
                <c:pt idx="13">
                  <c:v>398.4</c:v>
                </c:pt>
                <c:pt idx="14">
                  <c:v>399.06</c:v>
                </c:pt>
                <c:pt idx="15">
                  <c:v>400.68</c:v>
                </c:pt>
                <c:pt idx="16">
                  <c:v>397.73</c:v>
                </c:pt>
                <c:pt idx="17">
                  <c:v>398.74</c:v>
                </c:pt>
                <c:pt idx="18">
                  <c:v>395.32</c:v>
                </c:pt>
                <c:pt idx="19">
                  <c:v>399.12</c:v>
                </c:pt>
                <c:pt idx="20">
                  <c:v>399.82</c:v>
                </c:pt>
                <c:pt idx="21">
                  <c:v>401.38</c:v>
                </c:pt>
                <c:pt idx="22">
                  <c:v>397.5</c:v>
                </c:pt>
                <c:pt idx="23">
                  <c:v>400.03</c:v>
                </c:pt>
                <c:pt idx="24">
                  <c:v>397.96</c:v>
                </c:pt>
                <c:pt idx="25">
                  <c:v>396.33</c:v>
                </c:pt>
                <c:pt idx="26">
                  <c:v>394.59</c:v>
                </c:pt>
                <c:pt idx="27">
                  <c:v>391.52</c:v>
                </c:pt>
                <c:pt idx="28">
                  <c:v>389.94</c:v>
                </c:pt>
                <c:pt idx="29">
                  <c:v>389.78</c:v>
                </c:pt>
                <c:pt idx="30">
                  <c:v>391.51</c:v>
                </c:pt>
                <c:pt idx="31">
                  <c:v>388</c:v>
                </c:pt>
                <c:pt idx="32">
                  <c:v>387.03</c:v>
                </c:pt>
                <c:pt idx="33">
                  <c:v>390.16</c:v>
                </c:pt>
                <c:pt idx="34">
                  <c:v>387.52</c:v>
                </c:pt>
                <c:pt idx="35">
                  <c:v>392.59</c:v>
                </c:pt>
                <c:pt idx="36">
                  <c:v>394.76</c:v>
                </c:pt>
                <c:pt idx="37">
                  <c:v>396.56</c:v>
                </c:pt>
                <c:pt idx="38">
                  <c:v>393.62</c:v>
                </c:pt>
                <c:pt idx="39">
                  <c:v>395.39</c:v>
                </c:pt>
                <c:pt idx="40">
                  <c:v>392.79</c:v>
                </c:pt>
                <c:pt idx="41">
                  <c:v>389.54</c:v>
                </c:pt>
                <c:pt idx="42">
                  <c:v>382.88</c:v>
                </c:pt>
                <c:pt idx="43">
                  <c:v>392.1</c:v>
                </c:pt>
                <c:pt idx="44">
                  <c:v>386.72</c:v>
                </c:pt>
                <c:pt idx="45">
                  <c:v>394.78</c:v>
                </c:pt>
                <c:pt idx="46">
                  <c:v>395.09</c:v>
                </c:pt>
                <c:pt idx="47">
                  <c:v>391.24</c:v>
                </c:pt>
                <c:pt idx="48">
                  <c:v>395.8</c:v>
                </c:pt>
                <c:pt idx="49">
                  <c:v>392.85</c:v>
                </c:pt>
                <c:pt idx="50">
                  <c:v>387.21</c:v>
                </c:pt>
                <c:pt idx="51">
                  <c:v>398.06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[6]Datos!$R$2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[6]Datos!$P$3:$P$55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[6]Datos!$R$3:$R$55</c:f>
              <c:numCache>
                <c:formatCode>General</c:formatCode>
                <c:ptCount val="53"/>
                <c:pt idx="0">
                  <c:v>396.59</c:v>
                </c:pt>
                <c:pt idx="1">
                  <c:v>396.56</c:v>
                </c:pt>
                <c:pt idx="2">
                  <c:v>393.23</c:v>
                </c:pt>
                <c:pt idx="3">
                  <c:v>399.71</c:v>
                </c:pt>
                <c:pt idx="4">
                  <c:v>395.23</c:v>
                </c:pt>
                <c:pt idx="5">
                  <c:v>397.44</c:v>
                </c:pt>
                <c:pt idx="6">
                  <c:v>393.89</c:v>
                </c:pt>
                <c:pt idx="7">
                  <c:v>389.67</c:v>
                </c:pt>
                <c:pt idx="8">
                  <c:v>390.04</c:v>
                </c:pt>
                <c:pt idx="9">
                  <c:v>392.48</c:v>
                </c:pt>
                <c:pt idx="10">
                  <c:v>391.86</c:v>
                </c:pt>
                <c:pt idx="11">
                  <c:v>395.21</c:v>
                </c:pt>
                <c:pt idx="12">
                  <c:v>383.46</c:v>
                </c:pt>
                <c:pt idx="13">
                  <c:v>391.39</c:v>
                </c:pt>
                <c:pt idx="14">
                  <c:v>393.05</c:v>
                </c:pt>
                <c:pt idx="15">
                  <c:v>394.72</c:v>
                </c:pt>
                <c:pt idx="16">
                  <c:v>390.28</c:v>
                </c:pt>
                <c:pt idx="17">
                  <c:v>387.82</c:v>
                </c:pt>
                <c:pt idx="18">
                  <c:v>392.39</c:v>
                </c:pt>
                <c:pt idx="19">
                  <c:v>393.78</c:v>
                </c:pt>
                <c:pt idx="20">
                  <c:v>395.05</c:v>
                </c:pt>
                <c:pt idx="21">
                  <c:v>396.6</c:v>
                </c:pt>
                <c:pt idx="22">
                  <c:v>385.34</c:v>
                </c:pt>
                <c:pt idx="23">
                  <c:v>380.96</c:v>
                </c:pt>
                <c:pt idx="24">
                  <c:v>386.31</c:v>
                </c:pt>
                <c:pt idx="25">
                  <c:v>382.1</c:v>
                </c:pt>
                <c:pt idx="26">
                  <c:v>380.75</c:v>
                </c:pt>
                <c:pt idx="27">
                  <c:v>380.5</c:v>
                </c:pt>
                <c:pt idx="28">
                  <c:v>372.7</c:v>
                </c:pt>
                <c:pt idx="29">
                  <c:v>381.84</c:v>
                </c:pt>
                <c:pt idx="30">
                  <c:v>378.79</c:v>
                </c:pt>
                <c:pt idx="31">
                  <c:v>378.68</c:v>
                </c:pt>
                <c:pt idx="32">
                  <c:v>383.78</c:v>
                </c:pt>
                <c:pt idx="33">
                  <c:v>369.22</c:v>
                </c:pt>
                <c:pt idx="34">
                  <c:v>376.25</c:v>
                </c:pt>
                <c:pt idx="35">
                  <c:v>369.79</c:v>
                </c:pt>
                <c:pt idx="36">
                  <c:v>380.2</c:v>
                </c:pt>
                <c:pt idx="37">
                  <c:v>374.21</c:v>
                </c:pt>
                <c:pt idx="38">
                  <c:v>378.65</c:v>
                </c:pt>
                <c:pt idx="39">
                  <c:v>378.58</c:v>
                </c:pt>
                <c:pt idx="40">
                  <c:v>379.75</c:v>
                </c:pt>
                <c:pt idx="41">
                  <c:v>376.28</c:v>
                </c:pt>
                <c:pt idx="42">
                  <c:v>381.7</c:v>
                </c:pt>
                <c:pt idx="43">
                  <c:v>381.95</c:v>
                </c:pt>
                <c:pt idx="44">
                  <c:v>382.84</c:v>
                </c:pt>
                <c:pt idx="45">
                  <c:v>382.54</c:v>
                </c:pt>
                <c:pt idx="46">
                  <c:v>382.01</c:v>
                </c:pt>
                <c:pt idx="47">
                  <c:v>386.57</c:v>
                </c:pt>
                <c:pt idx="48">
                  <c:v>383.15</c:v>
                </c:pt>
                <c:pt idx="49">
                  <c:v>383.78</c:v>
                </c:pt>
                <c:pt idx="50">
                  <c:v>383.07</c:v>
                </c:pt>
                <c:pt idx="51">
                  <c:v>381.31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[6]Datos!$S$2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[6]Datos!$P$3:$P$55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[6]Datos!$S$3:$S$55</c:f>
              <c:numCache>
                <c:formatCode>General</c:formatCode>
                <c:ptCount val="53"/>
                <c:pt idx="0">
                  <c:v>384.2</c:v>
                </c:pt>
                <c:pt idx="1">
                  <c:v>384.95</c:v>
                </c:pt>
                <c:pt idx="2">
                  <c:v>387.44</c:v>
                </c:pt>
                <c:pt idx="3">
                  <c:v>383.85</c:v>
                </c:pt>
                <c:pt idx="4">
                  <c:v>390.13</c:v>
                </c:pt>
                <c:pt idx="5">
                  <c:v>386.23</c:v>
                </c:pt>
                <c:pt idx="6">
                  <c:v>381.1</c:v>
                </c:pt>
                <c:pt idx="7">
                  <c:v>386.97</c:v>
                </c:pt>
                <c:pt idx="8">
                  <c:v>387.26</c:v>
                </c:pt>
                <c:pt idx="9">
                  <c:v>386.15</c:v>
                </c:pt>
                <c:pt idx="10">
                  <c:v>382.69</c:v>
                </c:pt>
                <c:pt idx="11">
                  <c:v>383.57</c:v>
                </c:pt>
                <c:pt idx="12">
                  <c:v>381.22</c:v>
                </c:pt>
                <c:pt idx="13">
                  <c:v>375.88</c:v>
                </c:pt>
                <c:pt idx="14">
                  <c:v>372.49</c:v>
                </c:pt>
                <c:pt idx="15">
                  <c:v>367.82</c:v>
                </c:pt>
                <c:pt idx="16">
                  <c:v>367.93</c:v>
                </c:pt>
                <c:pt idx="17">
                  <c:v>369.68</c:v>
                </c:pt>
                <c:pt idx="18">
                  <c:v>367.65</c:v>
                </c:pt>
                <c:pt idx="19">
                  <c:v>363.57</c:v>
                </c:pt>
                <c:pt idx="20">
                  <c:v>366.97</c:v>
                </c:pt>
                <c:pt idx="21">
                  <c:v>365.05</c:v>
                </c:pt>
                <c:pt idx="22">
                  <c:v>362.01</c:v>
                </c:pt>
                <c:pt idx="23">
                  <c:v>364.01</c:v>
                </c:pt>
                <c:pt idx="24">
                  <c:v>359.37</c:v>
                </c:pt>
                <c:pt idx="25">
                  <c:v>361.91</c:v>
                </c:pt>
                <c:pt idx="26">
                  <c:v>365.72</c:v>
                </c:pt>
                <c:pt idx="27">
                  <c:v>361</c:v>
                </c:pt>
                <c:pt idx="28">
                  <c:v>359.64</c:v>
                </c:pt>
                <c:pt idx="29">
                  <c:v>357.16</c:v>
                </c:pt>
                <c:pt idx="30">
                  <c:v>356.05</c:v>
                </c:pt>
                <c:pt idx="31">
                  <c:v>361.24</c:v>
                </c:pt>
                <c:pt idx="32">
                  <c:v>361.77</c:v>
                </c:pt>
                <c:pt idx="33">
                  <c:v>359.93</c:v>
                </c:pt>
                <c:pt idx="34">
                  <c:v>361.76</c:v>
                </c:pt>
                <c:pt idx="35">
                  <c:v>359.93</c:v>
                </c:pt>
                <c:pt idx="36">
                  <c:v>361.94</c:v>
                </c:pt>
                <c:pt idx="37">
                  <c:v>361.61</c:v>
                </c:pt>
                <c:pt idx="38">
                  <c:v>356.63</c:v>
                </c:pt>
                <c:pt idx="39">
                  <c:v>363.4</c:v>
                </c:pt>
                <c:pt idx="40">
                  <c:v>361.6</c:v>
                </c:pt>
                <c:pt idx="41">
                  <c:v>358.75</c:v>
                </c:pt>
                <c:pt idx="42">
                  <c:v>367.31</c:v>
                </c:pt>
                <c:pt idx="43">
                  <c:v>365.91</c:v>
                </c:pt>
                <c:pt idx="44">
                  <c:v>365.73</c:v>
                </c:pt>
                <c:pt idx="45">
                  <c:v>364.83</c:v>
                </c:pt>
                <c:pt idx="46">
                  <c:v>365.41</c:v>
                </c:pt>
                <c:pt idx="47">
                  <c:v>367.87</c:v>
                </c:pt>
                <c:pt idx="48">
                  <c:v>365.94</c:v>
                </c:pt>
                <c:pt idx="49">
                  <c:v>368.38</c:v>
                </c:pt>
                <c:pt idx="50">
                  <c:v>371.94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9328112"/>
        <c:axId val="-168211184"/>
      </c:lineChart>
      <c:catAx>
        <c:axId val="-35932811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1184"/>
        <c:crossesAt val="0"/>
        <c:auto val="1"/>
        <c:lblAlgn val="ctr"/>
        <c:lblOffset val="100"/>
        <c:tickLblSkip val="10"/>
        <c:tickMarkSkip val="1"/>
        <c:noMultiLvlLbl val="0"/>
      </c:catAx>
      <c:valAx>
        <c:axId val="-168211184"/>
        <c:scaling>
          <c:orientation val="minMax"/>
          <c:max val="410"/>
          <c:min val="3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359328112"/>
        <c:crosses val="autoZero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3076967265884216"/>
          <c:y val="4.0268345903402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3913895334483"/>
          <c:y val="0.11292532010698356"/>
          <c:w val="0.85408909946086309"/>
          <c:h val="0.76598741229194878"/>
        </c:manualLayout>
      </c:layout>
      <c:lineChart>
        <c:grouping val="standard"/>
        <c:varyColors val="0"/>
        <c:ser>
          <c:idx val="1"/>
          <c:order val="0"/>
          <c:tx>
            <c:strRef>
              <c:f>[5]Datos!$G$2</c:f>
              <c:strCache>
                <c:ptCount val="1"/>
                <c:pt idx="0">
                  <c:v>2018/19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[5]Datos!$F$3:$F$55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numCache>
            </c:numRef>
          </c:cat>
          <c:val>
            <c:numRef>
              <c:f>[5]Datos!$G$3:$G$55</c:f>
              <c:numCache>
                <c:formatCode>General</c:formatCode>
                <c:ptCount val="53"/>
                <c:pt idx="0">
                  <c:v>168.82</c:v>
                </c:pt>
                <c:pt idx="1">
                  <c:v>162.74</c:v>
                </c:pt>
                <c:pt idx="2">
                  <c:v>163.9</c:v>
                </c:pt>
                <c:pt idx="3">
                  <c:v>167.84</c:v>
                </c:pt>
                <c:pt idx="4">
                  <c:v>175.67</c:v>
                </c:pt>
                <c:pt idx="5">
                  <c:v>179.5</c:v>
                </c:pt>
                <c:pt idx="6">
                  <c:v>180.93</c:v>
                </c:pt>
                <c:pt idx="7">
                  <c:v>180.94</c:v>
                </c:pt>
                <c:pt idx="8">
                  <c:v>179.61</c:v>
                </c:pt>
                <c:pt idx="9">
                  <c:v>179.07</c:v>
                </c:pt>
                <c:pt idx="10">
                  <c:v>177.42</c:v>
                </c:pt>
                <c:pt idx="11">
                  <c:v>178.38</c:v>
                </c:pt>
                <c:pt idx="12">
                  <c:v>177.82</c:v>
                </c:pt>
                <c:pt idx="13">
                  <c:v>178.17</c:v>
                </c:pt>
                <c:pt idx="14">
                  <c:v>179.49</c:v>
                </c:pt>
                <c:pt idx="15">
                  <c:v>182.81</c:v>
                </c:pt>
                <c:pt idx="16">
                  <c:v>184.13</c:v>
                </c:pt>
                <c:pt idx="17">
                  <c:v>185.7</c:v>
                </c:pt>
                <c:pt idx="18">
                  <c:v>186.87</c:v>
                </c:pt>
                <c:pt idx="19">
                  <c:v>188.39</c:v>
                </c:pt>
                <c:pt idx="20">
                  <c:v>189.85</c:v>
                </c:pt>
                <c:pt idx="21">
                  <c:v>189.46</c:v>
                </c:pt>
                <c:pt idx="22">
                  <c:v>188.5</c:v>
                </c:pt>
                <c:pt idx="23">
                  <c:v>187.28</c:v>
                </c:pt>
                <c:pt idx="24">
                  <c:v>186.57</c:v>
                </c:pt>
                <c:pt idx="25">
                  <c:v>186.45</c:v>
                </c:pt>
                <c:pt idx="26">
                  <c:v>186.45</c:v>
                </c:pt>
                <c:pt idx="27">
                  <c:v>186.29</c:v>
                </c:pt>
                <c:pt idx="28">
                  <c:v>186.29</c:v>
                </c:pt>
                <c:pt idx="29">
                  <c:v>186.47</c:v>
                </c:pt>
                <c:pt idx="30">
                  <c:v>186.17</c:v>
                </c:pt>
                <c:pt idx="31">
                  <c:v>185.84</c:v>
                </c:pt>
                <c:pt idx="32">
                  <c:v>184.15</c:v>
                </c:pt>
                <c:pt idx="33">
                  <c:v>181.4</c:v>
                </c:pt>
                <c:pt idx="34">
                  <c:v>179.42</c:v>
                </c:pt>
                <c:pt idx="35">
                  <c:v>177.97</c:v>
                </c:pt>
                <c:pt idx="36">
                  <c:v>177.18</c:v>
                </c:pt>
                <c:pt idx="37">
                  <c:v>177.24</c:v>
                </c:pt>
                <c:pt idx="38">
                  <c:v>179.29</c:v>
                </c:pt>
                <c:pt idx="39">
                  <c:v>182.11</c:v>
                </c:pt>
                <c:pt idx="40">
                  <c:v>181.71</c:v>
                </c:pt>
                <c:pt idx="41">
                  <c:v>180.16</c:v>
                </c:pt>
                <c:pt idx="42">
                  <c:v>179.53</c:v>
                </c:pt>
                <c:pt idx="43">
                  <c:v>178.07</c:v>
                </c:pt>
                <c:pt idx="44">
                  <c:v>177.49</c:v>
                </c:pt>
                <c:pt idx="45">
                  <c:v>175.82</c:v>
                </c:pt>
                <c:pt idx="46">
                  <c:v>175.13</c:v>
                </c:pt>
                <c:pt idx="47">
                  <c:v>175.39</c:v>
                </c:pt>
                <c:pt idx="48">
                  <c:v>177.65</c:v>
                </c:pt>
                <c:pt idx="49">
                  <c:v>178.85</c:v>
                </c:pt>
                <c:pt idx="50">
                  <c:v>178.37</c:v>
                </c:pt>
                <c:pt idx="51">
                  <c:v>179.42</c:v>
                </c:pt>
                <c:pt idx="52">
                  <c:v>176.61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[5]Datos!$H$2</c:f>
              <c:strCache>
                <c:ptCount val="1"/>
                <c:pt idx="0">
                  <c:v>2019/20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[5]Datos!$F$3:$F$55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numCache>
            </c:numRef>
          </c:cat>
          <c:val>
            <c:numRef>
              <c:f>[5]Datos!$H$3:$H$55</c:f>
              <c:numCache>
                <c:formatCode>General</c:formatCode>
                <c:ptCount val="53"/>
                <c:pt idx="0">
                  <c:v>178.67</c:v>
                </c:pt>
                <c:pt idx="1">
                  <c:v>177.02</c:v>
                </c:pt>
                <c:pt idx="2">
                  <c:v>175.33</c:v>
                </c:pt>
                <c:pt idx="3">
                  <c:v>174.56</c:v>
                </c:pt>
                <c:pt idx="4">
                  <c:v>174.24</c:v>
                </c:pt>
                <c:pt idx="5">
                  <c:v>174.02</c:v>
                </c:pt>
                <c:pt idx="6">
                  <c:v>174.09</c:v>
                </c:pt>
                <c:pt idx="7">
                  <c:v>173.44</c:v>
                </c:pt>
                <c:pt idx="8">
                  <c:v>172.21</c:v>
                </c:pt>
                <c:pt idx="9">
                  <c:v>171.39</c:v>
                </c:pt>
                <c:pt idx="10">
                  <c:v>171.27</c:v>
                </c:pt>
                <c:pt idx="11">
                  <c:v>171.77</c:v>
                </c:pt>
                <c:pt idx="12">
                  <c:v>173.29</c:v>
                </c:pt>
                <c:pt idx="13">
                  <c:v>174.47</c:v>
                </c:pt>
                <c:pt idx="14">
                  <c:v>175.33</c:v>
                </c:pt>
                <c:pt idx="15">
                  <c:v>176.26</c:v>
                </c:pt>
                <c:pt idx="16">
                  <c:v>177.42</c:v>
                </c:pt>
                <c:pt idx="17">
                  <c:v>177.62</c:v>
                </c:pt>
                <c:pt idx="18">
                  <c:v>177.4</c:v>
                </c:pt>
                <c:pt idx="19">
                  <c:v>177.13</c:v>
                </c:pt>
                <c:pt idx="20">
                  <c:v>176.79</c:v>
                </c:pt>
                <c:pt idx="21">
                  <c:v>176.6</c:v>
                </c:pt>
                <c:pt idx="22">
                  <c:v>176.57</c:v>
                </c:pt>
                <c:pt idx="23">
                  <c:v>176.44</c:v>
                </c:pt>
                <c:pt idx="24">
                  <c:v>178.62</c:v>
                </c:pt>
                <c:pt idx="25">
                  <c:v>178.83</c:v>
                </c:pt>
                <c:pt idx="26">
                  <c:v>178.83</c:v>
                </c:pt>
                <c:pt idx="27">
                  <c:v>179.51</c:v>
                </c:pt>
                <c:pt idx="28">
                  <c:v>181.17</c:v>
                </c:pt>
                <c:pt idx="29">
                  <c:v>183.42</c:v>
                </c:pt>
                <c:pt idx="30">
                  <c:v>183.94</c:v>
                </c:pt>
                <c:pt idx="31">
                  <c:v>183.88</c:v>
                </c:pt>
                <c:pt idx="32">
                  <c:v>182.35</c:v>
                </c:pt>
                <c:pt idx="33">
                  <c:v>181.38</c:v>
                </c:pt>
                <c:pt idx="34">
                  <c:v>180.66</c:v>
                </c:pt>
                <c:pt idx="35">
                  <c:v>179.89</c:v>
                </c:pt>
                <c:pt idx="36">
                  <c:v>177.86</c:v>
                </c:pt>
                <c:pt idx="37">
                  <c:v>176.74</c:v>
                </c:pt>
                <c:pt idx="38">
                  <c:v>177.44</c:v>
                </c:pt>
                <c:pt idx="39">
                  <c:v>179.55</c:v>
                </c:pt>
                <c:pt idx="40">
                  <c:v>178.49</c:v>
                </c:pt>
                <c:pt idx="41">
                  <c:v>176.96</c:v>
                </c:pt>
                <c:pt idx="42">
                  <c:v>174.4</c:v>
                </c:pt>
                <c:pt idx="43">
                  <c:v>169.28</c:v>
                </c:pt>
                <c:pt idx="44">
                  <c:v>167.25</c:v>
                </c:pt>
                <c:pt idx="45">
                  <c:v>163.07</c:v>
                </c:pt>
                <c:pt idx="46">
                  <c:v>161.43</c:v>
                </c:pt>
                <c:pt idx="47">
                  <c:v>158.36000000000001</c:v>
                </c:pt>
                <c:pt idx="48">
                  <c:v>154.71</c:v>
                </c:pt>
                <c:pt idx="49">
                  <c:v>152.47999999999999</c:v>
                </c:pt>
                <c:pt idx="50">
                  <c:v>150.38</c:v>
                </c:pt>
                <c:pt idx="51">
                  <c:v>150.04</c:v>
                </c:pt>
                <c:pt idx="52">
                  <c:v>150.05000000000001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[5]Datos!$I$2</c:f>
              <c:strCache>
                <c:ptCount val="1"/>
                <c:pt idx="0">
                  <c:v>2020/21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[5]Datos!$F$3:$F$55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numCache>
            </c:numRef>
          </c:cat>
          <c:val>
            <c:numRef>
              <c:f>[5]Datos!$I$3:$I$55</c:f>
              <c:numCache>
                <c:formatCode>General</c:formatCode>
                <c:ptCount val="53"/>
                <c:pt idx="0">
                  <c:v>150.99</c:v>
                </c:pt>
                <c:pt idx="1">
                  <c:v>153.91999999999999</c:v>
                </c:pt>
                <c:pt idx="2">
                  <c:v>155.94999999999999</c:v>
                </c:pt>
                <c:pt idx="3">
                  <c:v>156.53</c:v>
                </c:pt>
                <c:pt idx="4">
                  <c:v>155.91999999999999</c:v>
                </c:pt>
                <c:pt idx="5">
                  <c:v>154.63</c:v>
                </c:pt>
                <c:pt idx="6">
                  <c:v>153.26</c:v>
                </c:pt>
                <c:pt idx="7">
                  <c:v>153.63999999999999</c:v>
                </c:pt>
                <c:pt idx="8">
                  <c:v>154.38</c:v>
                </c:pt>
                <c:pt idx="9">
                  <c:v>157.34</c:v>
                </c:pt>
                <c:pt idx="10">
                  <c:v>159.49</c:v>
                </c:pt>
                <c:pt idx="11">
                  <c:v>161.41999999999999</c:v>
                </c:pt>
                <c:pt idx="12">
                  <c:v>164.15</c:v>
                </c:pt>
                <c:pt idx="13">
                  <c:v>167.24</c:v>
                </c:pt>
                <c:pt idx="14">
                  <c:v>171.52</c:v>
                </c:pt>
                <c:pt idx="15">
                  <c:v>176.08</c:v>
                </c:pt>
                <c:pt idx="16">
                  <c:v>182.59</c:v>
                </c:pt>
                <c:pt idx="17">
                  <c:v>183.06</c:v>
                </c:pt>
                <c:pt idx="18">
                  <c:v>181.31</c:v>
                </c:pt>
                <c:pt idx="19">
                  <c:v>180.56</c:v>
                </c:pt>
                <c:pt idx="20">
                  <c:v>180.77</c:v>
                </c:pt>
                <c:pt idx="21">
                  <c:v>180.95</c:v>
                </c:pt>
                <c:pt idx="22">
                  <c:v>179.88</c:v>
                </c:pt>
                <c:pt idx="23">
                  <c:v>178.48</c:v>
                </c:pt>
                <c:pt idx="24">
                  <c:v>177.57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9324304"/>
        <c:axId val="-359331920"/>
      </c:lineChart>
      <c:catAx>
        <c:axId val="-35932430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359331920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359331920"/>
        <c:scaling>
          <c:orientation val="minMax"/>
          <c:max val="195"/>
          <c:min val="1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359324304"/>
        <c:crosses val="autoZero"/>
        <c:crossBetween val="midCat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8791985413207564"/>
          <c:y val="1.5172403861040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52906463663675E-2"/>
          <c:y val="0.1002778723874128"/>
          <c:w val="0.87971797739846902"/>
          <c:h val="0.81595967394689317"/>
        </c:manualLayout>
      </c:layout>
      <c:lineChart>
        <c:grouping val="standard"/>
        <c:varyColors val="0"/>
        <c:ser>
          <c:idx val="2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[6]Datos!$U$3:$U$55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[6]Datos!$V$3:$V$55</c:f>
              <c:numCache>
                <c:formatCode>General</c:formatCode>
                <c:ptCount val="53"/>
                <c:pt idx="0">
                  <c:v>614.20000000000005</c:v>
                </c:pt>
                <c:pt idx="1">
                  <c:v>587.6</c:v>
                </c:pt>
                <c:pt idx="2">
                  <c:v>563.92999999999995</c:v>
                </c:pt>
                <c:pt idx="3">
                  <c:v>559.21</c:v>
                </c:pt>
                <c:pt idx="4">
                  <c:v>553.6</c:v>
                </c:pt>
                <c:pt idx="5">
                  <c:v>546.92999999999995</c:v>
                </c:pt>
                <c:pt idx="6">
                  <c:v>546.92999999999995</c:v>
                </c:pt>
                <c:pt idx="7">
                  <c:v>547.96</c:v>
                </c:pt>
                <c:pt idx="8">
                  <c:v>547.97</c:v>
                </c:pt>
                <c:pt idx="9">
                  <c:v>548.09</c:v>
                </c:pt>
                <c:pt idx="10">
                  <c:v>548.16999999999996</c:v>
                </c:pt>
                <c:pt idx="11">
                  <c:v>548.16999999999996</c:v>
                </c:pt>
                <c:pt idx="12">
                  <c:v>548.35</c:v>
                </c:pt>
                <c:pt idx="13">
                  <c:v>542.88</c:v>
                </c:pt>
                <c:pt idx="14">
                  <c:v>545.73</c:v>
                </c:pt>
                <c:pt idx="15">
                  <c:v>545.54999999999995</c:v>
                </c:pt>
                <c:pt idx="16">
                  <c:v>545.29</c:v>
                </c:pt>
                <c:pt idx="17">
                  <c:v>545.11</c:v>
                </c:pt>
                <c:pt idx="18">
                  <c:v>545.11</c:v>
                </c:pt>
                <c:pt idx="19">
                  <c:v>545.11</c:v>
                </c:pt>
                <c:pt idx="20">
                  <c:v>545.29</c:v>
                </c:pt>
                <c:pt idx="21">
                  <c:v>536.47</c:v>
                </c:pt>
                <c:pt idx="22">
                  <c:v>533.79999999999995</c:v>
                </c:pt>
                <c:pt idx="23">
                  <c:v>533.79999999999995</c:v>
                </c:pt>
                <c:pt idx="24">
                  <c:v>531.13</c:v>
                </c:pt>
                <c:pt idx="25">
                  <c:v>524.98</c:v>
                </c:pt>
                <c:pt idx="26">
                  <c:v>519.5</c:v>
                </c:pt>
                <c:pt idx="27">
                  <c:v>519.5</c:v>
                </c:pt>
                <c:pt idx="28">
                  <c:v>520.33000000000004</c:v>
                </c:pt>
                <c:pt idx="29">
                  <c:v>528.94000000000005</c:v>
                </c:pt>
                <c:pt idx="30">
                  <c:v>535.47</c:v>
                </c:pt>
                <c:pt idx="31">
                  <c:v>553.80999999999995</c:v>
                </c:pt>
                <c:pt idx="32">
                  <c:v>567.12</c:v>
                </c:pt>
                <c:pt idx="33">
                  <c:v>591.01</c:v>
                </c:pt>
                <c:pt idx="34">
                  <c:v>605.29999999999995</c:v>
                </c:pt>
                <c:pt idx="35">
                  <c:v>607.95000000000005</c:v>
                </c:pt>
                <c:pt idx="36">
                  <c:v>607.83000000000004</c:v>
                </c:pt>
                <c:pt idx="37">
                  <c:v>601.55999999999995</c:v>
                </c:pt>
                <c:pt idx="38">
                  <c:v>601.55999999999995</c:v>
                </c:pt>
                <c:pt idx="39">
                  <c:v>589.58000000000004</c:v>
                </c:pt>
                <c:pt idx="40">
                  <c:v>576.92999999999995</c:v>
                </c:pt>
                <c:pt idx="41">
                  <c:v>571.42999999999995</c:v>
                </c:pt>
                <c:pt idx="42">
                  <c:v>571.42999999999995</c:v>
                </c:pt>
                <c:pt idx="43">
                  <c:v>571.25</c:v>
                </c:pt>
                <c:pt idx="44">
                  <c:v>571.25</c:v>
                </c:pt>
                <c:pt idx="45">
                  <c:v>571.25</c:v>
                </c:pt>
                <c:pt idx="46">
                  <c:v>571.25</c:v>
                </c:pt>
                <c:pt idx="47">
                  <c:v>575.92999999999995</c:v>
                </c:pt>
                <c:pt idx="48">
                  <c:v>582.91999999999996</c:v>
                </c:pt>
                <c:pt idx="49">
                  <c:v>584.73</c:v>
                </c:pt>
                <c:pt idx="50">
                  <c:v>590.07000000000005</c:v>
                </c:pt>
                <c:pt idx="51">
                  <c:v>590.07000000000005</c:v>
                </c:pt>
              </c:numCache>
            </c:numRef>
          </c:val>
          <c:smooth val="1"/>
        </c:ser>
        <c:ser>
          <c:idx val="3"/>
          <c:order val="1"/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[6]Datos!$U$3:$U$55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[6]Datos!$W$3:$W$55</c:f>
              <c:numCache>
                <c:formatCode>General</c:formatCode>
                <c:ptCount val="53"/>
                <c:pt idx="0">
                  <c:v>571.39</c:v>
                </c:pt>
                <c:pt idx="1">
                  <c:v>551.73</c:v>
                </c:pt>
                <c:pt idx="2">
                  <c:v>530.22</c:v>
                </c:pt>
                <c:pt idx="3">
                  <c:v>529.84</c:v>
                </c:pt>
                <c:pt idx="4">
                  <c:v>529.46</c:v>
                </c:pt>
                <c:pt idx="5">
                  <c:v>529.46</c:v>
                </c:pt>
                <c:pt idx="6">
                  <c:v>529.46</c:v>
                </c:pt>
                <c:pt idx="7">
                  <c:v>529.29</c:v>
                </c:pt>
                <c:pt idx="8">
                  <c:v>529.29</c:v>
                </c:pt>
                <c:pt idx="9">
                  <c:v>535.74</c:v>
                </c:pt>
                <c:pt idx="10">
                  <c:v>546.78</c:v>
                </c:pt>
                <c:pt idx="11">
                  <c:v>548.80999999999995</c:v>
                </c:pt>
                <c:pt idx="12">
                  <c:v>558.46</c:v>
                </c:pt>
                <c:pt idx="13">
                  <c:v>558.96</c:v>
                </c:pt>
                <c:pt idx="14">
                  <c:v>558.98</c:v>
                </c:pt>
                <c:pt idx="15">
                  <c:v>558.98</c:v>
                </c:pt>
                <c:pt idx="16">
                  <c:v>556.85</c:v>
                </c:pt>
                <c:pt idx="17">
                  <c:v>551.57000000000005</c:v>
                </c:pt>
                <c:pt idx="18">
                  <c:v>550.29999999999995</c:v>
                </c:pt>
                <c:pt idx="19">
                  <c:v>546.62</c:v>
                </c:pt>
                <c:pt idx="20">
                  <c:v>530.88</c:v>
                </c:pt>
                <c:pt idx="21">
                  <c:v>513.24</c:v>
                </c:pt>
                <c:pt idx="22">
                  <c:v>509.86</c:v>
                </c:pt>
                <c:pt idx="23">
                  <c:v>502.43</c:v>
                </c:pt>
                <c:pt idx="24">
                  <c:v>502.43</c:v>
                </c:pt>
                <c:pt idx="25">
                  <c:v>495.43</c:v>
                </c:pt>
                <c:pt idx="26">
                  <c:v>492.81</c:v>
                </c:pt>
                <c:pt idx="27">
                  <c:v>492.81</c:v>
                </c:pt>
                <c:pt idx="28">
                  <c:v>492.81</c:v>
                </c:pt>
                <c:pt idx="29">
                  <c:v>492.81</c:v>
                </c:pt>
                <c:pt idx="30">
                  <c:v>501.07</c:v>
                </c:pt>
                <c:pt idx="31">
                  <c:v>505.74</c:v>
                </c:pt>
                <c:pt idx="32">
                  <c:v>509.48</c:v>
                </c:pt>
                <c:pt idx="33">
                  <c:v>509.48</c:v>
                </c:pt>
                <c:pt idx="34">
                  <c:v>520.32000000000005</c:v>
                </c:pt>
                <c:pt idx="35">
                  <c:v>527.66</c:v>
                </c:pt>
                <c:pt idx="36">
                  <c:v>529.54</c:v>
                </c:pt>
                <c:pt idx="37">
                  <c:v>533.37</c:v>
                </c:pt>
                <c:pt idx="38">
                  <c:v>542.71</c:v>
                </c:pt>
                <c:pt idx="39">
                  <c:v>551.16</c:v>
                </c:pt>
                <c:pt idx="40">
                  <c:v>555.64</c:v>
                </c:pt>
                <c:pt idx="41">
                  <c:v>555.95000000000005</c:v>
                </c:pt>
                <c:pt idx="42">
                  <c:v>557.85</c:v>
                </c:pt>
                <c:pt idx="43">
                  <c:v>566.22</c:v>
                </c:pt>
                <c:pt idx="44">
                  <c:v>582</c:v>
                </c:pt>
                <c:pt idx="45">
                  <c:v>600.6</c:v>
                </c:pt>
                <c:pt idx="46">
                  <c:v>620.78</c:v>
                </c:pt>
                <c:pt idx="47">
                  <c:v>631.07000000000005</c:v>
                </c:pt>
                <c:pt idx="48">
                  <c:v>636.39</c:v>
                </c:pt>
                <c:pt idx="49">
                  <c:v>636.39</c:v>
                </c:pt>
                <c:pt idx="50">
                  <c:v>636.39</c:v>
                </c:pt>
                <c:pt idx="51">
                  <c:v>636.39</c:v>
                </c:pt>
              </c:numCache>
            </c:numRef>
          </c:val>
          <c:smooth val="1"/>
        </c:ser>
        <c:ser>
          <c:idx val="0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cat>
            <c:numRef>
              <c:f>[6]Datos!$U$3:$U$55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[6]Datos!$X$3:$X$55</c:f>
              <c:numCache>
                <c:formatCode>General</c:formatCode>
                <c:ptCount val="53"/>
                <c:pt idx="0">
                  <c:v>636.46</c:v>
                </c:pt>
                <c:pt idx="1">
                  <c:v>626.33000000000004</c:v>
                </c:pt>
                <c:pt idx="2">
                  <c:v>621.23</c:v>
                </c:pt>
                <c:pt idx="3">
                  <c:v>613.52</c:v>
                </c:pt>
                <c:pt idx="4">
                  <c:v>596.11</c:v>
                </c:pt>
                <c:pt idx="5">
                  <c:v>590.82000000000005</c:v>
                </c:pt>
                <c:pt idx="6">
                  <c:v>590.66999999999996</c:v>
                </c:pt>
                <c:pt idx="7">
                  <c:v>590.66999999999996</c:v>
                </c:pt>
                <c:pt idx="8">
                  <c:v>595.70000000000005</c:v>
                </c:pt>
                <c:pt idx="9">
                  <c:v>605.83000000000004</c:v>
                </c:pt>
                <c:pt idx="10">
                  <c:v>615.55999999999995</c:v>
                </c:pt>
                <c:pt idx="11">
                  <c:v>617.07000000000005</c:v>
                </c:pt>
                <c:pt idx="12">
                  <c:v>616.62</c:v>
                </c:pt>
                <c:pt idx="13">
                  <c:v>608.27</c:v>
                </c:pt>
                <c:pt idx="14">
                  <c:v>601.46</c:v>
                </c:pt>
                <c:pt idx="15">
                  <c:v>547.83000000000004</c:v>
                </c:pt>
                <c:pt idx="16">
                  <c:v>535.25</c:v>
                </c:pt>
                <c:pt idx="17">
                  <c:v>536.26</c:v>
                </c:pt>
                <c:pt idx="18">
                  <c:v>511.7</c:v>
                </c:pt>
                <c:pt idx="19">
                  <c:v>511.06</c:v>
                </c:pt>
                <c:pt idx="20">
                  <c:v>514.08000000000004</c:v>
                </c:pt>
                <c:pt idx="21">
                  <c:v>529.80999999999995</c:v>
                </c:pt>
                <c:pt idx="22">
                  <c:v>536.02</c:v>
                </c:pt>
                <c:pt idx="23">
                  <c:v>555.87</c:v>
                </c:pt>
                <c:pt idx="24">
                  <c:v>575.33000000000004</c:v>
                </c:pt>
                <c:pt idx="25">
                  <c:v>588.20000000000005</c:v>
                </c:pt>
                <c:pt idx="26">
                  <c:v>609.30999999999995</c:v>
                </c:pt>
                <c:pt idx="27">
                  <c:v>613.54</c:v>
                </c:pt>
                <c:pt idx="28">
                  <c:v>615.95000000000005</c:v>
                </c:pt>
                <c:pt idx="29">
                  <c:v>614.29</c:v>
                </c:pt>
                <c:pt idx="30">
                  <c:v>614.33000000000004</c:v>
                </c:pt>
                <c:pt idx="31">
                  <c:v>614.29</c:v>
                </c:pt>
                <c:pt idx="32">
                  <c:v>612.26</c:v>
                </c:pt>
                <c:pt idx="33">
                  <c:v>612.26</c:v>
                </c:pt>
                <c:pt idx="34">
                  <c:v>612.26</c:v>
                </c:pt>
                <c:pt idx="35">
                  <c:v>612.26</c:v>
                </c:pt>
                <c:pt idx="36">
                  <c:v>612.26</c:v>
                </c:pt>
                <c:pt idx="37">
                  <c:v>604.69000000000005</c:v>
                </c:pt>
                <c:pt idx="38">
                  <c:v>604.69000000000005</c:v>
                </c:pt>
                <c:pt idx="39">
                  <c:v>602.42999999999995</c:v>
                </c:pt>
                <c:pt idx="40">
                  <c:v>602.42999999999995</c:v>
                </c:pt>
                <c:pt idx="41">
                  <c:v>604.24</c:v>
                </c:pt>
                <c:pt idx="42">
                  <c:v>604.33000000000004</c:v>
                </c:pt>
                <c:pt idx="43">
                  <c:v>604.34</c:v>
                </c:pt>
                <c:pt idx="44">
                  <c:v>604.33000000000004</c:v>
                </c:pt>
                <c:pt idx="45">
                  <c:v>604.33000000000004</c:v>
                </c:pt>
                <c:pt idx="46">
                  <c:v>604.34</c:v>
                </c:pt>
                <c:pt idx="47">
                  <c:v>604.34</c:v>
                </c:pt>
                <c:pt idx="48">
                  <c:v>613.67999999999995</c:v>
                </c:pt>
                <c:pt idx="49">
                  <c:v>623.13</c:v>
                </c:pt>
                <c:pt idx="50">
                  <c:v>623.65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20432"/>
        <c:axId val="-168207920"/>
      </c:lineChart>
      <c:catAx>
        <c:axId val="-16822043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07920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07920"/>
        <c:scaling>
          <c:orientation val="minMax"/>
          <c:max val="650"/>
          <c:min val="4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20432"/>
        <c:crosses val="autoZero"/>
        <c:crossBetween val="midCat"/>
        <c:majorUnit val="25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590064720170848"/>
          <c:y val="1.23119015047879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01604389294738E-2"/>
          <c:y val="8.0824506015374498E-2"/>
          <c:w val="0.88450059612926557"/>
          <c:h val="0.81920431520667714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[6]Datos!$Z$3:$Z$55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[6]Datos!$AA$3:$AA$55</c:f>
              <c:numCache>
                <c:formatCode>General</c:formatCode>
                <c:ptCount val="53"/>
                <c:pt idx="0">
                  <c:v>630.54999999999995</c:v>
                </c:pt>
                <c:pt idx="1">
                  <c:v>600.83000000000004</c:v>
                </c:pt>
                <c:pt idx="2">
                  <c:v>581.69000000000005</c:v>
                </c:pt>
                <c:pt idx="3">
                  <c:v>576.79</c:v>
                </c:pt>
                <c:pt idx="4">
                  <c:v>572.53</c:v>
                </c:pt>
                <c:pt idx="5">
                  <c:v>567.5</c:v>
                </c:pt>
                <c:pt idx="6">
                  <c:v>567.76</c:v>
                </c:pt>
                <c:pt idx="7">
                  <c:v>567.78</c:v>
                </c:pt>
                <c:pt idx="8">
                  <c:v>567.76</c:v>
                </c:pt>
                <c:pt idx="9">
                  <c:v>567.9</c:v>
                </c:pt>
                <c:pt idx="10">
                  <c:v>567.96</c:v>
                </c:pt>
                <c:pt idx="11">
                  <c:v>567.96</c:v>
                </c:pt>
                <c:pt idx="12">
                  <c:v>568.16</c:v>
                </c:pt>
                <c:pt idx="13">
                  <c:v>562.09</c:v>
                </c:pt>
                <c:pt idx="14">
                  <c:v>563.88</c:v>
                </c:pt>
                <c:pt idx="15">
                  <c:v>563.73</c:v>
                </c:pt>
                <c:pt idx="16">
                  <c:v>563.47</c:v>
                </c:pt>
                <c:pt idx="17">
                  <c:v>563.29999999999995</c:v>
                </c:pt>
                <c:pt idx="18">
                  <c:v>563.35</c:v>
                </c:pt>
                <c:pt idx="19">
                  <c:v>565.04</c:v>
                </c:pt>
                <c:pt idx="20">
                  <c:v>565.24</c:v>
                </c:pt>
                <c:pt idx="21">
                  <c:v>556.27</c:v>
                </c:pt>
                <c:pt idx="22">
                  <c:v>553.53</c:v>
                </c:pt>
                <c:pt idx="23">
                  <c:v>553.53</c:v>
                </c:pt>
                <c:pt idx="24">
                  <c:v>551.70000000000005</c:v>
                </c:pt>
                <c:pt idx="25">
                  <c:v>545.19000000000005</c:v>
                </c:pt>
                <c:pt idx="26">
                  <c:v>538.98</c:v>
                </c:pt>
                <c:pt idx="27">
                  <c:v>538.98</c:v>
                </c:pt>
                <c:pt idx="28">
                  <c:v>539.91</c:v>
                </c:pt>
                <c:pt idx="29">
                  <c:v>549.04</c:v>
                </c:pt>
                <c:pt idx="30">
                  <c:v>557.75</c:v>
                </c:pt>
                <c:pt idx="31">
                  <c:v>577.07000000000005</c:v>
                </c:pt>
                <c:pt idx="32">
                  <c:v>590.89</c:v>
                </c:pt>
                <c:pt idx="33">
                  <c:v>615.67999999999995</c:v>
                </c:pt>
                <c:pt idx="34">
                  <c:v>631.41</c:v>
                </c:pt>
                <c:pt idx="35">
                  <c:v>633.96</c:v>
                </c:pt>
                <c:pt idx="36">
                  <c:v>634.55999999999995</c:v>
                </c:pt>
                <c:pt idx="37">
                  <c:v>628.29</c:v>
                </c:pt>
                <c:pt idx="38">
                  <c:v>628.26</c:v>
                </c:pt>
                <c:pt idx="39">
                  <c:v>622.62</c:v>
                </c:pt>
                <c:pt idx="40">
                  <c:v>613.55999999999995</c:v>
                </c:pt>
                <c:pt idx="41">
                  <c:v>607.97</c:v>
                </c:pt>
                <c:pt idx="42">
                  <c:v>608</c:v>
                </c:pt>
                <c:pt idx="43">
                  <c:v>607.9</c:v>
                </c:pt>
                <c:pt idx="44">
                  <c:v>607.97</c:v>
                </c:pt>
                <c:pt idx="45">
                  <c:v>607.9</c:v>
                </c:pt>
                <c:pt idx="46">
                  <c:v>607.84</c:v>
                </c:pt>
                <c:pt idx="47">
                  <c:v>610.09</c:v>
                </c:pt>
                <c:pt idx="48">
                  <c:v>614.77</c:v>
                </c:pt>
                <c:pt idx="49">
                  <c:v>616.1</c:v>
                </c:pt>
                <c:pt idx="50">
                  <c:v>621.53</c:v>
                </c:pt>
                <c:pt idx="51">
                  <c:v>621.14</c:v>
                </c:pt>
              </c:numCache>
            </c:numRef>
          </c:val>
          <c:smooth val="1"/>
        </c:ser>
        <c:ser>
          <c:idx val="3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[6]Datos!$Z$3:$Z$55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[6]Datos!$AB$3:$AB$55</c:f>
              <c:numCache>
                <c:formatCode>General</c:formatCode>
                <c:ptCount val="53"/>
                <c:pt idx="0">
                  <c:v>601.85</c:v>
                </c:pt>
                <c:pt idx="1">
                  <c:v>581.89</c:v>
                </c:pt>
                <c:pt idx="2">
                  <c:v>561.20000000000005</c:v>
                </c:pt>
                <c:pt idx="3">
                  <c:v>557.79</c:v>
                </c:pt>
                <c:pt idx="4">
                  <c:v>557.48</c:v>
                </c:pt>
                <c:pt idx="5">
                  <c:v>557.41</c:v>
                </c:pt>
                <c:pt idx="6">
                  <c:v>557.41</c:v>
                </c:pt>
                <c:pt idx="7">
                  <c:v>557.33000000000004</c:v>
                </c:pt>
                <c:pt idx="8">
                  <c:v>557.26</c:v>
                </c:pt>
                <c:pt idx="9">
                  <c:v>564.42999999999995</c:v>
                </c:pt>
                <c:pt idx="10">
                  <c:v>576.34</c:v>
                </c:pt>
                <c:pt idx="11">
                  <c:v>577.78</c:v>
                </c:pt>
                <c:pt idx="12">
                  <c:v>585.33000000000004</c:v>
                </c:pt>
                <c:pt idx="13">
                  <c:v>585.88</c:v>
                </c:pt>
                <c:pt idx="14">
                  <c:v>585.91</c:v>
                </c:pt>
                <c:pt idx="15">
                  <c:v>585.98</c:v>
                </c:pt>
                <c:pt idx="16">
                  <c:v>581</c:v>
                </c:pt>
                <c:pt idx="17">
                  <c:v>573.38</c:v>
                </c:pt>
                <c:pt idx="18">
                  <c:v>571.07000000000005</c:v>
                </c:pt>
                <c:pt idx="19">
                  <c:v>568.48</c:v>
                </c:pt>
                <c:pt idx="20">
                  <c:v>551.52</c:v>
                </c:pt>
                <c:pt idx="21">
                  <c:v>533.37</c:v>
                </c:pt>
                <c:pt idx="22">
                  <c:v>528.33000000000004</c:v>
                </c:pt>
                <c:pt idx="23">
                  <c:v>520.92999999999995</c:v>
                </c:pt>
                <c:pt idx="24">
                  <c:v>520.98</c:v>
                </c:pt>
                <c:pt idx="25">
                  <c:v>513.44000000000005</c:v>
                </c:pt>
                <c:pt idx="26">
                  <c:v>510.8</c:v>
                </c:pt>
                <c:pt idx="27">
                  <c:v>510.8</c:v>
                </c:pt>
                <c:pt idx="28">
                  <c:v>510.78</c:v>
                </c:pt>
                <c:pt idx="29">
                  <c:v>510.78</c:v>
                </c:pt>
                <c:pt idx="30">
                  <c:v>519.78</c:v>
                </c:pt>
                <c:pt idx="31">
                  <c:v>526.41</c:v>
                </c:pt>
                <c:pt idx="32">
                  <c:v>530.53</c:v>
                </c:pt>
                <c:pt idx="33">
                  <c:v>530.53</c:v>
                </c:pt>
                <c:pt idx="34">
                  <c:v>542.26</c:v>
                </c:pt>
                <c:pt idx="35">
                  <c:v>551.98</c:v>
                </c:pt>
                <c:pt idx="36">
                  <c:v>552.99</c:v>
                </c:pt>
                <c:pt idx="37">
                  <c:v>557.73</c:v>
                </c:pt>
                <c:pt idx="38">
                  <c:v>566.89</c:v>
                </c:pt>
                <c:pt idx="39">
                  <c:v>578.03</c:v>
                </c:pt>
                <c:pt idx="40">
                  <c:v>582.45000000000005</c:v>
                </c:pt>
                <c:pt idx="41">
                  <c:v>582.86</c:v>
                </c:pt>
                <c:pt idx="42">
                  <c:v>585.75</c:v>
                </c:pt>
                <c:pt idx="43">
                  <c:v>594.28</c:v>
                </c:pt>
                <c:pt idx="44">
                  <c:v>612.79</c:v>
                </c:pt>
                <c:pt idx="45">
                  <c:v>634.55999999999995</c:v>
                </c:pt>
                <c:pt idx="46">
                  <c:v>655.73</c:v>
                </c:pt>
                <c:pt idx="47">
                  <c:v>664.94</c:v>
                </c:pt>
                <c:pt idx="48">
                  <c:v>671.16</c:v>
                </c:pt>
                <c:pt idx="49">
                  <c:v>671.25</c:v>
                </c:pt>
                <c:pt idx="50">
                  <c:v>671.28</c:v>
                </c:pt>
                <c:pt idx="51">
                  <c:v>671.18</c:v>
                </c:pt>
              </c:numCache>
            </c:numRef>
          </c:val>
          <c:smooth val="1"/>
        </c:ser>
        <c:ser>
          <c:idx val="0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[6]Datos!$Z$3:$Z$55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[6]Datos!$AC$3:$AC$55</c:f>
              <c:numCache>
                <c:formatCode>General</c:formatCode>
                <c:ptCount val="53"/>
                <c:pt idx="0">
                  <c:v>668.73</c:v>
                </c:pt>
                <c:pt idx="1">
                  <c:v>657.83</c:v>
                </c:pt>
                <c:pt idx="2">
                  <c:v>651.05999999999995</c:v>
                </c:pt>
                <c:pt idx="3">
                  <c:v>642.78</c:v>
                </c:pt>
                <c:pt idx="4">
                  <c:v>624.57000000000005</c:v>
                </c:pt>
                <c:pt idx="5">
                  <c:v>617.49</c:v>
                </c:pt>
                <c:pt idx="6">
                  <c:v>617.36</c:v>
                </c:pt>
                <c:pt idx="7">
                  <c:v>617.36</c:v>
                </c:pt>
                <c:pt idx="8">
                  <c:v>619.73</c:v>
                </c:pt>
                <c:pt idx="9">
                  <c:v>633.21</c:v>
                </c:pt>
                <c:pt idx="10">
                  <c:v>643.61</c:v>
                </c:pt>
                <c:pt idx="11">
                  <c:v>644.94000000000005</c:v>
                </c:pt>
                <c:pt idx="12">
                  <c:v>644.55999999999995</c:v>
                </c:pt>
                <c:pt idx="13">
                  <c:v>633.46</c:v>
                </c:pt>
                <c:pt idx="14">
                  <c:v>624.54</c:v>
                </c:pt>
                <c:pt idx="15">
                  <c:v>557.84</c:v>
                </c:pt>
                <c:pt idx="16">
                  <c:v>548.15</c:v>
                </c:pt>
                <c:pt idx="17">
                  <c:v>548.97</c:v>
                </c:pt>
                <c:pt idx="18">
                  <c:v>520.97</c:v>
                </c:pt>
                <c:pt idx="19">
                  <c:v>519.79</c:v>
                </c:pt>
                <c:pt idx="20">
                  <c:v>526.82000000000005</c:v>
                </c:pt>
                <c:pt idx="21">
                  <c:v>544.61</c:v>
                </c:pt>
                <c:pt idx="22">
                  <c:v>551.72</c:v>
                </c:pt>
                <c:pt idx="23">
                  <c:v>573.1</c:v>
                </c:pt>
                <c:pt idx="24">
                  <c:v>598.16</c:v>
                </c:pt>
                <c:pt idx="25">
                  <c:v>612.94000000000005</c:v>
                </c:pt>
                <c:pt idx="26">
                  <c:v>636.73</c:v>
                </c:pt>
                <c:pt idx="27">
                  <c:v>641.74</c:v>
                </c:pt>
                <c:pt idx="28">
                  <c:v>644.16</c:v>
                </c:pt>
                <c:pt idx="29">
                  <c:v>641.78</c:v>
                </c:pt>
                <c:pt idx="30">
                  <c:v>641.91999999999996</c:v>
                </c:pt>
                <c:pt idx="31">
                  <c:v>641.76</c:v>
                </c:pt>
                <c:pt idx="32">
                  <c:v>639.21</c:v>
                </c:pt>
                <c:pt idx="33">
                  <c:v>639.21</c:v>
                </c:pt>
                <c:pt idx="34">
                  <c:v>639.21</c:v>
                </c:pt>
                <c:pt idx="35">
                  <c:v>639.28</c:v>
                </c:pt>
                <c:pt idx="36">
                  <c:v>638.54999999999995</c:v>
                </c:pt>
                <c:pt idx="37">
                  <c:v>631.1</c:v>
                </c:pt>
                <c:pt idx="38">
                  <c:v>631.1</c:v>
                </c:pt>
                <c:pt idx="39">
                  <c:v>631.79999999999995</c:v>
                </c:pt>
                <c:pt idx="40">
                  <c:v>631.79999999999995</c:v>
                </c:pt>
                <c:pt idx="41">
                  <c:v>631.79</c:v>
                </c:pt>
                <c:pt idx="42">
                  <c:v>631.79</c:v>
                </c:pt>
                <c:pt idx="43">
                  <c:v>631.79</c:v>
                </c:pt>
                <c:pt idx="44">
                  <c:v>631.79</c:v>
                </c:pt>
                <c:pt idx="45">
                  <c:v>631.79</c:v>
                </c:pt>
                <c:pt idx="46">
                  <c:v>631.86</c:v>
                </c:pt>
                <c:pt idx="47">
                  <c:v>631.86</c:v>
                </c:pt>
                <c:pt idx="48">
                  <c:v>641.46</c:v>
                </c:pt>
                <c:pt idx="49">
                  <c:v>651.39</c:v>
                </c:pt>
                <c:pt idx="50">
                  <c:v>651.85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07376"/>
        <c:axId val="-168217168"/>
      </c:lineChart>
      <c:catAx>
        <c:axId val="-16820737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7168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17168"/>
        <c:scaling>
          <c:orientation val="minMax"/>
          <c:max val="680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07376"/>
        <c:crosses val="autoZero"/>
        <c:crossBetween val="midCat"/>
        <c:majorUnit val="30"/>
        <c:minorUnit val="1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793109423907981"/>
          <c:y val="7.02245552639253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1688702023991E-2"/>
          <c:y val="7.5391233018670692E-2"/>
          <c:w val="0.87207761460680577"/>
          <c:h val="0.81223385006907478"/>
        </c:manualLayout>
      </c:layout>
      <c:lineChart>
        <c:grouping val="standard"/>
        <c:varyColors val="0"/>
        <c:ser>
          <c:idx val="2"/>
          <c:order val="0"/>
          <c:tx>
            <c:strRef>
              <c:f>[6]Datos!$AF$2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[6]Datos!$AE$3:$AE$55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[6]Datos!$AF$3:$AF$55</c:f>
              <c:numCache>
                <c:formatCode>General</c:formatCode>
                <c:ptCount val="53"/>
                <c:pt idx="0">
                  <c:v>129.04</c:v>
                </c:pt>
                <c:pt idx="1">
                  <c:v>128.06</c:v>
                </c:pt>
                <c:pt idx="2">
                  <c:v>126.04</c:v>
                </c:pt>
                <c:pt idx="3">
                  <c:v>126.14</c:v>
                </c:pt>
                <c:pt idx="4">
                  <c:v>125.61</c:v>
                </c:pt>
                <c:pt idx="5">
                  <c:v>126.75</c:v>
                </c:pt>
                <c:pt idx="6">
                  <c:v>130.06</c:v>
                </c:pt>
                <c:pt idx="7">
                  <c:v>135.72999999999999</c:v>
                </c:pt>
                <c:pt idx="8">
                  <c:v>140.52000000000001</c:v>
                </c:pt>
                <c:pt idx="9">
                  <c:v>144.27000000000001</c:v>
                </c:pt>
                <c:pt idx="10">
                  <c:v>145.9</c:v>
                </c:pt>
                <c:pt idx="11">
                  <c:v>146.41999999999999</c:v>
                </c:pt>
                <c:pt idx="12">
                  <c:v>147.44</c:v>
                </c:pt>
                <c:pt idx="13">
                  <c:v>146.07</c:v>
                </c:pt>
                <c:pt idx="14">
                  <c:v>146.18</c:v>
                </c:pt>
                <c:pt idx="15">
                  <c:v>146.68</c:v>
                </c:pt>
                <c:pt idx="16">
                  <c:v>146.26</c:v>
                </c:pt>
                <c:pt idx="17">
                  <c:v>145.84</c:v>
                </c:pt>
                <c:pt idx="18">
                  <c:v>145.72999999999999</c:v>
                </c:pt>
                <c:pt idx="19">
                  <c:v>146.13999999999999</c:v>
                </c:pt>
                <c:pt idx="20">
                  <c:v>147.46</c:v>
                </c:pt>
                <c:pt idx="21">
                  <c:v>148.91</c:v>
                </c:pt>
                <c:pt idx="22">
                  <c:v>151.08000000000001</c:v>
                </c:pt>
                <c:pt idx="23">
                  <c:v>152.46</c:v>
                </c:pt>
                <c:pt idx="24">
                  <c:v>151.81</c:v>
                </c:pt>
                <c:pt idx="25">
                  <c:v>154.22</c:v>
                </c:pt>
                <c:pt idx="26">
                  <c:v>155.04</c:v>
                </c:pt>
                <c:pt idx="27">
                  <c:v>156.13</c:v>
                </c:pt>
                <c:pt idx="28">
                  <c:v>157.11000000000001</c:v>
                </c:pt>
                <c:pt idx="29">
                  <c:v>155.61000000000001</c:v>
                </c:pt>
                <c:pt idx="30">
                  <c:v>157.15</c:v>
                </c:pt>
                <c:pt idx="31">
                  <c:v>157.38</c:v>
                </c:pt>
                <c:pt idx="32">
                  <c:v>156.99</c:v>
                </c:pt>
                <c:pt idx="33">
                  <c:v>156.79</c:v>
                </c:pt>
                <c:pt idx="34">
                  <c:v>156.93</c:v>
                </c:pt>
                <c:pt idx="35">
                  <c:v>157.49</c:v>
                </c:pt>
                <c:pt idx="36">
                  <c:v>153.55000000000001</c:v>
                </c:pt>
                <c:pt idx="37">
                  <c:v>151.86000000000001</c:v>
                </c:pt>
                <c:pt idx="38">
                  <c:v>148.06</c:v>
                </c:pt>
                <c:pt idx="39">
                  <c:v>145.38</c:v>
                </c:pt>
                <c:pt idx="40">
                  <c:v>142.4</c:v>
                </c:pt>
                <c:pt idx="41">
                  <c:v>139.4</c:v>
                </c:pt>
                <c:pt idx="42">
                  <c:v>136.44</c:v>
                </c:pt>
                <c:pt idx="43">
                  <c:v>133.53</c:v>
                </c:pt>
                <c:pt idx="44">
                  <c:v>132.81</c:v>
                </c:pt>
                <c:pt idx="45">
                  <c:v>131.82</c:v>
                </c:pt>
                <c:pt idx="46">
                  <c:v>131.58000000000001</c:v>
                </c:pt>
                <c:pt idx="47">
                  <c:v>131.44999999999999</c:v>
                </c:pt>
                <c:pt idx="48">
                  <c:v>131.02000000000001</c:v>
                </c:pt>
                <c:pt idx="49">
                  <c:v>131.31</c:v>
                </c:pt>
                <c:pt idx="50">
                  <c:v>131.69999999999999</c:v>
                </c:pt>
                <c:pt idx="51">
                  <c:v>131.59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[6]Datos!$AG$2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[6]Datos!$AE$3:$AE$55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[6]Datos!$AG$3:$AG$55</c:f>
              <c:numCache>
                <c:formatCode>General</c:formatCode>
                <c:ptCount val="53"/>
                <c:pt idx="0">
                  <c:v>131.27000000000001</c:v>
                </c:pt>
                <c:pt idx="1">
                  <c:v>131.06</c:v>
                </c:pt>
                <c:pt idx="2">
                  <c:v>130.94</c:v>
                </c:pt>
                <c:pt idx="3">
                  <c:v>131.13</c:v>
                </c:pt>
                <c:pt idx="4">
                  <c:v>131.15</c:v>
                </c:pt>
                <c:pt idx="5">
                  <c:v>131.6</c:v>
                </c:pt>
                <c:pt idx="6">
                  <c:v>134.54</c:v>
                </c:pt>
                <c:pt idx="7">
                  <c:v>135.69999999999999</c:v>
                </c:pt>
                <c:pt idx="8">
                  <c:v>140.52000000000001</c:v>
                </c:pt>
                <c:pt idx="9">
                  <c:v>142.81</c:v>
                </c:pt>
                <c:pt idx="10">
                  <c:v>146.01</c:v>
                </c:pt>
                <c:pt idx="11">
                  <c:v>149.61000000000001</c:v>
                </c:pt>
                <c:pt idx="12">
                  <c:v>154.41</c:v>
                </c:pt>
                <c:pt idx="13">
                  <c:v>160.36000000000001</c:v>
                </c:pt>
                <c:pt idx="14">
                  <c:v>166.77</c:v>
                </c:pt>
                <c:pt idx="15">
                  <c:v>173.16</c:v>
                </c:pt>
                <c:pt idx="16">
                  <c:v>171.28</c:v>
                </c:pt>
                <c:pt idx="17">
                  <c:v>172.13</c:v>
                </c:pt>
                <c:pt idx="18">
                  <c:v>171.19</c:v>
                </c:pt>
                <c:pt idx="19">
                  <c:v>172.8</c:v>
                </c:pt>
                <c:pt idx="20">
                  <c:v>174.94</c:v>
                </c:pt>
                <c:pt idx="21">
                  <c:v>176.66</c:v>
                </c:pt>
                <c:pt idx="22">
                  <c:v>177.93</c:v>
                </c:pt>
                <c:pt idx="23">
                  <c:v>181.51</c:v>
                </c:pt>
                <c:pt idx="24">
                  <c:v>181.5</c:v>
                </c:pt>
                <c:pt idx="25">
                  <c:v>182.89</c:v>
                </c:pt>
                <c:pt idx="26">
                  <c:v>182.31</c:v>
                </c:pt>
                <c:pt idx="27">
                  <c:v>183.24</c:v>
                </c:pt>
                <c:pt idx="28">
                  <c:v>181.92</c:v>
                </c:pt>
                <c:pt idx="29">
                  <c:v>182.13</c:v>
                </c:pt>
                <c:pt idx="30">
                  <c:v>182.01</c:v>
                </c:pt>
                <c:pt idx="31">
                  <c:v>182.05</c:v>
                </c:pt>
                <c:pt idx="32">
                  <c:v>183.2</c:v>
                </c:pt>
                <c:pt idx="33">
                  <c:v>183.9</c:v>
                </c:pt>
                <c:pt idx="34">
                  <c:v>183.38</c:v>
                </c:pt>
                <c:pt idx="35">
                  <c:v>184.26</c:v>
                </c:pt>
                <c:pt idx="36">
                  <c:v>183.1</c:v>
                </c:pt>
                <c:pt idx="37">
                  <c:v>180.64</c:v>
                </c:pt>
                <c:pt idx="38">
                  <c:v>184.04</c:v>
                </c:pt>
                <c:pt idx="39">
                  <c:v>183.14</c:v>
                </c:pt>
                <c:pt idx="40">
                  <c:v>182.22</c:v>
                </c:pt>
                <c:pt idx="41">
                  <c:v>181.14</c:v>
                </c:pt>
                <c:pt idx="42">
                  <c:v>180.08</c:v>
                </c:pt>
                <c:pt idx="43">
                  <c:v>179.65</c:v>
                </c:pt>
                <c:pt idx="44">
                  <c:v>179.9</c:v>
                </c:pt>
                <c:pt idx="45">
                  <c:v>179.13</c:v>
                </c:pt>
                <c:pt idx="46">
                  <c:v>179.3</c:v>
                </c:pt>
                <c:pt idx="47">
                  <c:v>182.18</c:v>
                </c:pt>
                <c:pt idx="48">
                  <c:v>186.75</c:v>
                </c:pt>
                <c:pt idx="49">
                  <c:v>188.74</c:v>
                </c:pt>
                <c:pt idx="50">
                  <c:v>190.35</c:v>
                </c:pt>
                <c:pt idx="51">
                  <c:v>187.93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[6]Datos!$AH$2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[6]Datos!$AE$3:$AE$55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[6]Datos!$AH$3:$AH$55</c:f>
              <c:numCache>
                <c:formatCode>General</c:formatCode>
                <c:ptCount val="53"/>
                <c:pt idx="0">
                  <c:v>187.16</c:v>
                </c:pt>
                <c:pt idx="1">
                  <c:v>189.54</c:v>
                </c:pt>
                <c:pt idx="2">
                  <c:v>181.99</c:v>
                </c:pt>
                <c:pt idx="3">
                  <c:v>178.31</c:v>
                </c:pt>
                <c:pt idx="4">
                  <c:v>177.51</c:v>
                </c:pt>
                <c:pt idx="5">
                  <c:v>177.78</c:v>
                </c:pt>
                <c:pt idx="6">
                  <c:v>178.1</c:v>
                </c:pt>
                <c:pt idx="7">
                  <c:v>182.5</c:v>
                </c:pt>
                <c:pt idx="8">
                  <c:v>186.39</c:v>
                </c:pt>
                <c:pt idx="9">
                  <c:v>190.8</c:v>
                </c:pt>
                <c:pt idx="10">
                  <c:v>193.69</c:v>
                </c:pt>
                <c:pt idx="11">
                  <c:v>193.36</c:v>
                </c:pt>
                <c:pt idx="12">
                  <c:v>190.48</c:v>
                </c:pt>
                <c:pt idx="13">
                  <c:v>187.94</c:v>
                </c:pt>
                <c:pt idx="14">
                  <c:v>187.96</c:v>
                </c:pt>
                <c:pt idx="15">
                  <c:v>183.34</c:v>
                </c:pt>
                <c:pt idx="16">
                  <c:v>181.32</c:v>
                </c:pt>
                <c:pt idx="17">
                  <c:v>175.55</c:v>
                </c:pt>
                <c:pt idx="18">
                  <c:v>169.36</c:v>
                </c:pt>
                <c:pt idx="19">
                  <c:v>163.34</c:v>
                </c:pt>
                <c:pt idx="20">
                  <c:v>159.5</c:v>
                </c:pt>
                <c:pt idx="21">
                  <c:v>161.38999999999999</c:v>
                </c:pt>
                <c:pt idx="22">
                  <c:v>163.08000000000001</c:v>
                </c:pt>
                <c:pt idx="23">
                  <c:v>164.39</c:v>
                </c:pt>
                <c:pt idx="24">
                  <c:v>166.03</c:v>
                </c:pt>
                <c:pt idx="25">
                  <c:v>168.68</c:v>
                </c:pt>
                <c:pt idx="26">
                  <c:v>169.51</c:v>
                </c:pt>
                <c:pt idx="27">
                  <c:v>169.64</c:v>
                </c:pt>
                <c:pt idx="28">
                  <c:v>168.67</c:v>
                </c:pt>
                <c:pt idx="29">
                  <c:v>167.12</c:v>
                </c:pt>
                <c:pt idx="30">
                  <c:v>168.09</c:v>
                </c:pt>
                <c:pt idx="31">
                  <c:v>165.82</c:v>
                </c:pt>
                <c:pt idx="32">
                  <c:v>165.4</c:v>
                </c:pt>
                <c:pt idx="33">
                  <c:v>165.89</c:v>
                </c:pt>
                <c:pt idx="34">
                  <c:v>165.55</c:v>
                </c:pt>
                <c:pt idx="35">
                  <c:v>165.88</c:v>
                </c:pt>
                <c:pt idx="36">
                  <c:v>165.65</c:v>
                </c:pt>
                <c:pt idx="37">
                  <c:v>164.77</c:v>
                </c:pt>
                <c:pt idx="38">
                  <c:v>165.57</c:v>
                </c:pt>
                <c:pt idx="39">
                  <c:v>165.54</c:v>
                </c:pt>
                <c:pt idx="40">
                  <c:v>165.54</c:v>
                </c:pt>
                <c:pt idx="41">
                  <c:v>165.95</c:v>
                </c:pt>
                <c:pt idx="42">
                  <c:v>165.71</c:v>
                </c:pt>
                <c:pt idx="43">
                  <c:v>164.65</c:v>
                </c:pt>
                <c:pt idx="44">
                  <c:v>162.6</c:v>
                </c:pt>
                <c:pt idx="45">
                  <c:v>159.44999999999999</c:v>
                </c:pt>
                <c:pt idx="46">
                  <c:v>154.49</c:v>
                </c:pt>
                <c:pt idx="47">
                  <c:v>150.44</c:v>
                </c:pt>
                <c:pt idx="48">
                  <c:v>146.08000000000001</c:v>
                </c:pt>
                <c:pt idx="49">
                  <c:v>142.22</c:v>
                </c:pt>
                <c:pt idx="50">
                  <c:v>142.30000000000001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06832"/>
        <c:axId val="-168206288"/>
      </c:lineChart>
      <c:catAx>
        <c:axId val="-16820683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06288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06288"/>
        <c:scaling>
          <c:orientation val="minMax"/>
          <c:max val="195"/>
          <c:min val="1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06832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8718289747460322"/>
          <c:y val="7.022520786300313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71771996347054E-2"/>
          <c:y val="8.5198227605711094E-2"/>
          <c:w val="0.8795610307819669"/>
          <c:h val="0.77795758649805047"/>
        </c:manualLayout>
      </c:layout>
      <c:lineChart>
        <c:grouping val="standard"/>
        <c:varyColors val="0"/>
        <c:ser>
          <c:idx val="2"/>
          <c:order val="0"/>
          <c:tx>
            <c:strRef>
              <c:f>[6]Datos!$AK$2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[6]Datos!$AJ$3:$AJ$55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[6]Datos!$AK$3:$AK$55</c:f>
              <c:numCache>
                <c:formatCode>General</c:formatCode>
                <c:ptCount val="53"/>
                <c:pt idx="0">
                  <c:v>125.01</c:v>
                </c:pt>
                <c:pt idx="1">
                  <c:v>124.3</c:v>
                </c:pt>
                <c:pt idx="2">
                  <c:v>122.81</c:v>
                </c:pt>
                <c:pt idx="3">
                  <c:v>122.45</c:v>
                </c:pt>
                <c:pt idx="4">
                  <c:v>122.36</c:v>
                </c:pt>
                <c:pt idx="5">
                  <c:v>123.13</c:v>
                </c:pt>
                <c:pt idx="6">
                  <c:v>126.66</c:v>
                </c:pt>
                <c:pt idx="7">
                  <c:v>130.77000000000001</c:v>
                </c:pt>
                <c:pt idx="8">
                  <c:v>134.99</c:v>
                </c:pt>
                <c:pt idx="9">
                  <c:v>138.96</c:v>
                </c:pt>
                <c:pt idx="10">
                  <c:v>141.06</c:v>
                </c:pt>
                <c:pt idx="11">
                  <c:v>140.76</c:v>
                </c:pt>
                <c:pt idx="12">
                  <c:v>142.69999999999999</c:v>
                </c:pt>
                <c:pt idx="13">
                  <c:v>140.33000000000001</c:v>
                </c:pt>
                <c:pt idx="14">
                  <c:v>140.88999999999999</c:v>
                </c:pt>
                <c:pt idx="15">
                  <c:v>140.30000000000001</c:v>
                </c:pt>
                <c:pt idx="16">
                  <c:v>140.96</c:v>
                </c:pt>
                <c:pt idx="17">
                  <c:v>141.38</c:v>
                </c:pt>
                <c:pt idx="18">
                  <c:v>141.38</c:v>
                </c:pt>
                <c:pt idx="19">
                  <c:v>141.36000000000001</c:v>
                </c:pt>
                <c:pt idx="20">
                  <c:v>141.56</c:v>
                </c:pt>
                <c:pt idx="21">
                  <c:v>142.69999999999999</c:v>
                </c:pt>
                <c:pt idx="22">
                  <c:v>145.52000000000001</c:v>
                </c:pt>
                <c:pt idx="23">
                  <c:v>147.26</c:v>
                </c:pt>
                <c:pt idx="24">
                  <c:v>149.27000000000001</c:v>
                </c:pt>
                <c:pt idx="25">
                  <c:v>148.63999999999999</c:v>
                </c:pt>
                <c:pt idx="26">
                  <c:v>150</c:v>
                </c:pt>
                <c:pt idx="27">
                  <c:v>151.01</c:v>
                </c:pt>
                <c:pt idx="28">
                  <c:v>152.16</c:v>
                </c:pt>
                <c:pt idx="29">
                  <c:v>150.85</c:v>
                </c:pt>
                <c:pt idx="30">
                  <c:v>152.12</c:v>
                </c:pt>
                <c:pt idx="31">
                  <c:v>151.54</c:v>
                </c:pt>
                <c:pt idx="32">
                  <c:v>153.12</c:v>
                </c:pt>
                <c:pt idx="33">
                  <c:v>152.68</c:v>
                </c:pt>
                <c:pt idx="34">
                  <c:v>151.9</c:v>
                </c:pt>
                <c:pt idx="35">
                  <c:v>152.51</c:v>
                </c:pt>
                <c:pt idx="36">
                  <c:v>152.03</c:v>
                </c:pt>
                <c:pt idx="37">
                  <c:v>146.82</c:v>
                </c:pt>
                <c:pt idx="38">
                  <c:v>144.57</c:v>
                </c:pt>
                <c:pt idx="39">
                  <c:v>141.07</c:v>
                </c:pt>
                <c:pt idx="40">
                  <c:v>136.97</c:v>
                </c:pt>
                <c:pt idx="41">
                  <c:v>136.21</c:v>
                </c:pt>
                <c:pt idx="42">
                  <c:v>132.91</c:v>
                </c:pt>
                <c:pt idx="43">
                  <c:v>130.02000000000001</c:v>
                </c:pt>
                <c:pt idx="44">
                  <c:v>129.01</c:v>
                </c:pt>
                <c:pt idx="45">
                  <c:v>128.33000000000001</c:v>
                </c:pt>
                <c:pt idx="46">
                  <c:v>127.78</c:v>
                </c:pt>
                <c:pt idx="47">
                  <c:v>127.43</c:v>
                </c:pt>
                <c:pt idx="48">
                  <c:v>127.64</c:v>
                </c:pt>
                <c:pt idx="49">
                  <c:v>127.79</c:v>
                </c:pt>
                <c:pt idx="50">
                  <c:v>127.64</c:v>
                </c:pt>
                <c:pt idx="51">
                  <c:v>128.63999999999999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[6]Datos!$AL$2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cat>
            <c:numRef>
              <c:f>[6]Datos!$AJ$3:$AJ$55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[6]Datos!$AL$3:$AL$55</c:f>
              <c:numCache>
                <c:formatCode>General</c:formatCode>
                <c:ptCount val="53"/>
                <c:pt idx="0">
                  <c:v>128.54</c:v>
                </c:pt>
                <c:pt idx="1">
                  <c:v>126.8</c:v>
                </c:pt>
                <c:pt idx="2">
                  <c:v>127.14</c:v>
                </c:pt>
                <c:pt idx="3">
                  <c:v>126.77</c:v>
                </c:pt>
                <c:pt idx="4">
                  <c:v>126.97</c:v>
                </c:pt>
                <c:pt idx="5">
                  <c:v>127.43</c:v>
                </c:pt>
                <c:pt idx="6">
                  <c:v>130.36000000000001</c:v>
                </c:pt>
                <c:pt idx="7">
                  <c:v>132.25</c:v>
                </c:pt>
                <c:pt idx="8">
                  <c:v>136.15</c:v>
                </c:pt>
                <c:pt idx="9">
                  <c:v>138</c:v>
                </c:pt>
                <c:pt idx="10">
                  <c:v>141</c:v>
                </c:pt>
                <c:pt idx="11">
                  <c:v>143.57</c:v>
                </c:pt>
                <c:pt idx="12">
                  <c:v>147.78</c:v>
                </c:pt>
                <c:pt idx="13">
                  <c:v>153.55000000000001</c:v>
                </c:pt>
                <c:pt idx="14">
                  <c:v>160.32</c:v>
                </c:pt>
                <c:pt idx="15">
                  <c:v>165.96</c:v>
                </c:pt>
                <c:pt idx="16">
                  <c:v>163.58000000000001</c:v>
                </c:pt>
                <c:pt idx="17">
                  <c:v>164.83</c:v>
                </c:pt>
                <c:pt idx="18">
                  <c:v>165.47</c:v>
                </c:pt>
                <c:pt idx="19">
                  <c:v>166.42</c:v>
                </c:pt>
                <c:pt idx="20">
                  <c:v>167.97</c:v>
                </c:pt>
                <c:pt idx="21">
                  <c:v>174.5</c:v>
                </c:pt>
                <c:pt idx="22">
                  <c:v>175.73</c:v>
                </c:pt>
                <c:pt idx="23">
                  <c:v>177.28</c:v>
                </c:pt>
                <c:pt idx="24">
                  <c:v>178.85</c:v>
                </c:pt>
                <c:pt idx="25">
                  <c:v>179.68</c:v>
                </c:pt>
                <c:pt idx="26">
                  <c:v>179.87</c:v>
                </c:pt>
                <c:pt idx="27">
                  <c:v>180.91</c:v>
                </c:pt>
                <c:pt idx="28">
                  <c:v>181.12</c:v>
                </c:pt>
                <c:pt idx="29">
                  <c:v>181.39</c:v>
                </c:pt>
                <c:pt idx="30">
                  <c:v>180.8</c:v>
                </c:pt>
                <c:pt idx="31">
                  <c:v>180.87</c:v>
                </c:pt>
                <c:pt idx="32">
                  <c:v>181.64</c:v>
                </c:pt>
                <c:pt idx="33">
                  <c:v>179.37</c:v>
                </c:pt>
                <c:pt idx="34">
                  <c:v>181.78</c:v>
                </c:pt>
                <c:pt idx="35">
                  <c:v>180.12</c:v>
                </c:pt>
                <c:pt idx="36">
                  <c:v>181.85</c:v>
                </c:pt>
                <c:pt idx="37">
                  <c:v>181.37</c:v>
                </c:pt>
                <c:pt idx="38">
                  <c:v>182.12</c:v>
                </c:pt>
                <c:pt idx="39">
                  <c:v>181.25</c:v>
                </c:pt>
                <c:pt idx="40">
                  <c:v>179.98</c:v>
                </c:pt>
                <c:pt idx="41">
                  <c:v>179.15</c:v>
                </c:pt>
                <c:pt idx="42">
                  <c:v>178.84</c:v>
                </c:pt>
                <c:pt idx="43">
                  <c:v>178.08</c:v>
                </c:pt>
                <c:pt idx="44">
                  <c:v>178.69</c:v>
                </c:pt>
                <c:pt idx="45">
                  <c:v>176.64</c:v>
                </c:pt>
                <c:pt idx="46">
                  <c:v>178.04</c:v>
                </c:pt>
                <c:pt idx="47">
                  <c:v>180.43</c:v>
                </c:pt>
                <c:pt idx="48">
                  <c:v>184.47</c:v>
                </c:pt>
                <c:pt idx="49">
                  <c:v>186.96</c:v>
                </c:pt>
                <c:pt idx="50">
                  <c:v>187.66</c:v>
                </c:pt>
                <c:pt idx="51">
                  <c:v>185.68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[6]Datos!$AM$2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[6]Datos!$AM$3:$AM$55</c:f>
              <c:numCache>
                <c:formatCode>General</c:formatCode>
                <c:ptCount val="53"/>
                <c:pt idx="0">
                  <c:v>182.59</c:v>
                </c:pt>
                <c:pt idx="1">
                  <c:v>180.62</c:v>
                </c:pt>
                <c:pt idx="2">
                  <c:v>180.07</c:v>
                </c:pt>
                <c:pt idx="3">
                  <c:v>176.22</c:v>
                </c:pt>
                <c:pt idx="4">
                  <c:v>176.22</c:v>
                </c:pt>
                <c:pt idx="5">
                  <c:v>176.49</c:v>
                </c:pt>
                <c:pt idx="6">
                  <c:v>177.62</c:v>
                </c:pt>
                <c:pt idx="7">
                  <c:v>180.46</c:v>
                </c:pt>
                <c:pt idx="8">
                  <c:v>183.78</c:v>
                </c:pt>
                <c:pt idx="9">
                  <c:v>188.47</c:v>
                </c:pt>
                <c:pt idx="10">
                  <c:v>191.21</c:v>
                </c:pt>
                <c:pt idx="11">
                  <c:v>191.64</c:v>
                </c:pt>
                <c:pt idx="12">
                  <c:v>187.89</c:v>
                </c:pt>
                <c:pt idx="13">
                  <c:v>186.25</c:v>
                </c:pt>
                <c:pt idx="14">
                  <c:v>185.95</c:v>
                </c:pt>
                <c:pt idx="15">
                  <c:v>181.33</c:v>
                </c:pt>
                <c:pt idx="16">
                  <c:v>178.84</c:v>
                </c:pt>
                <c:pt idx="17">
                  <c:v>173.57</c:v>
                </c:pt>
                <c:pt idx="18">
                  <c:v>168.06</c:v>
                </c:pt>
                <c:pt idx="19">
                  <c:v>162.41</c:v>
                </c:pt>
                <c:pt idx="20">
                  <c:v>158.86000000000001</c:v>
                </c:pt>
                <c:pt idx="21">
                  <c:v>155.07</c:v>
                </c:pt>
                <c:pt idx="22">
                  <c:v>156.07</c:v>
                </c:pt>
                <c:pt idx="23">
                  <c:v>156.83000000000001</c:v>
                </c:pt>
                <c:pt idx="24">
                  <c:v>158.69</c:v>
                </c:pt>
                <c:pt idx="25">
                  <c:v>161.33000000000001</c:v>
                </c:pt>
                <c:pt idx="26">
                  <c:v>161.80000000000001</c:v>
                </c:pt>
                <c:pt idx="27">
                  <c:v>161.54</c:v>
                </c:pt>
                <c:pt idx="28">
                  <c:v>161.58000000000001</c:v>
                </c:pt>
                <c:pt idx="29">
                  <c:v>159.28</c:v>
                </c:pt>
                <c:pt idx="30">
                  <c:v>153.81</c:v>
                </c:pt>
                <c:pt idx="31">
                  <c:v>157.85</c:v>
                </c:pt>
                <c:pt idx="32">
                  <c:v>159.85</c:v>
                </c:pt>
                <c:pt idx="33">
                  <c:v>159.34</c:v>
                </c:pt>
                <c:pt idx="34">
                  <c:v>159.19</c:v>
                </c:pt>
                <c:pt idx="35">
                  <c:v>158.38</c:v>
                </c:pt>
                <c:pt idx="36">
                  <c:v>158.08000000000001</c:v>
                </c:pt>
                <c:pt idx="37">
                  <c:v>158.22</c:v>
                </c:pt>
                <c:pt idx="38">
                  <c:v>158.32</c:v>
                </c:pt>
                <c:pt idx="39">
                  <c:v>157.1</c:v>
                </c:pt>
                <c:pt idx="40">
                  <c:v>156.12</c:v>
                </c:pt>
                <c:pt idx="41">
                  <c:v>158.15</c:v>
                </c:pt>
                <c:pt idx="42">
                  <c:v>157.13999999999999</c:v>
                </c:pt>
                <c:pt idx="43">
                  <c:v>156.25</c:v>
                </c:pt>
                <c:pt idx="44">
                  <c:v>154.52000000000001</c:v>
                </c:pt>
                <c:pt idx="45">
                  <c:v>151.86000000000001</c:v>
                </c:pt>
                <c:pt idx="46">
                  <c:v>148.06</c:v>
                </c:pt>
                <c:pt idx="47">
                  <c:v>143.86000000000001</c:v>
                </c:pt>
                <c:pt idx="48">
                  <c:v>141.44999999999999</c:v>
                </c:pt>
                <c:pt idx="49">
                  <c:v>136.04</c:v>
                </c:pt>
                <c:pt idx="50">
                  <c:v>135.31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18800"/>
        <c:axId val="-168214448"/>
      </c:lineChart>
      <c:catAx>
        <c:axId val="-1682188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4448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14448"/>
        <c:scaling>
          <c:orientation val="minMax"/>
          <c:max val="195"/>
          <c:min val="1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8800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4136588348143226"/>
          <c:y val="9.009009009009008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4992175073107E-2"/>
          <c:y val="9.9102286939898504E-2"/>
          <c:w val="0.875530265140537"/>
          <c:h val="0.80332914413402579"/>
        </c:manualLayout>
      </c:layout>
      <c:lineChart>
        <c:grouping val="standard"/>
        <c:varyColors val="0"/>
        <c:ser>
          <c:idx val="1"/>
          <c:order val="0"/>
          <c:tx>
            <c:strRef>
              <c:f>[6]Datos!$AV$2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[6]Datos!$AU$3:$AU$55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[6]Datos!$AV$3:$AV$55</c:f>
              <c:numCache>
                <c:formatCode>General</c:formatCode>
                <c:ptCount val="53"/>
                <c:pt idx="0">
                  <c:v>166.59</c:v>
                </c:pt>
                <c:pt idx="1">
                  <c:v>167.24</c:v>
                </c:pt>
                <c:pt idx="2">
                  <c:v>166.04</c:v>
                </c:pt>
                <c:pt idx="3">
                  <c:v>165.6</c:v>
                </c:pt>
                <c:pt idx="4">
                  <c:v>161.71</c:v>
                </c:pt>
                <c:pt idx="5">
                  <c:v>160.77000000000001</c:v>
                </c:pt>
                <c:pt idx="6">
                  <c:v>162.06</c:v>
                </c:pt>
                <c:pt idx="7">
                  <c:v>162.26</c:v>
                </c:pt>
                <c:pt idx="8">
                  <c:v>161.16</c:v>
                </c:pt>
                <c:pt idx="9">
                  <c:v>159.04</c:v>
                </c:pt>
                <c:pt idx="10">
                  <c:v>159.88</c:v>
                </c:pt>
                <c:pt idx="11">
                  <c:v>159.36000000000001</c:v>
                </c:pt>
                <c:pt idx="12">
                  <c:v>160.25</c:v>
                </c:pt>
                <c:pt idx="13">
                  <c:v>159.03</c:v>
                </c:pt>
                <c:pt idx="14">
                  <c:v>158.47</c:v>
                </c:pt>
                <c:pt idx="15">
                  <c:v>160.88</c:v>
                </c:pt>
                <c:pt idx="16">
                  <c:v>160.19</c:v>
                </c:pt>
                <c:pt idx="17">
                  <c:v>162.04</c:v>
                </c:pt>
                <c:pt idx="18">
                  <c:v>162.04</c:v>
                </c:pt>
                <c:pt idx="19">
                  <c:v>163.56</c:v>
                </c:pt>
                <c:pt idx="20">
                  <c:v>165.83</c:v>
                </c:pt>
                <c:pt idx="21">
                  <c:v>165.87</c:v>
                </c:pt>
                <c:pt idx="22">
                  <c:v>165.97</c:v>
                </c:pt>
                <c:pt idx="23">
                  <c:v>171.15</c:v>
                </c:pt>
                <c:pt idx="24">
                  <c:v>172.11</c:v>
                </c:pt>
                <c:pt idx="25">
                  <c:v>174.5</c:v>
                </c:pt>
                <c:pt idx="26">
                  <c:v>174.61</c:v>
                </c:pt>
                <c:pt idx="27">
                  <c:v>174.78</c:v>
                </c:pt>
                <c:pt idx="28">
                  <c:v>175.73</c:v>
                </c:pt>
                <c:pt idx="29">
                  <c:v>176.87</c:v>
                </c:pt>
                <c:pt idx="30">
                  <c:v>177.33</c:v>
                </c:pt>
                <c:pt idx="31">
                  <c:v>177.65</c:v>
                </c:pt>
                <c:pt idx="32">
                  <c:v>180.69</c:v>
                </c:pt>
                <c:pt idx="33">
                  <c:v>179.72</c:v>
                </c:pt>
                <c:pt idx="34">
                  <c:v>176.05</c:v>
                </c:pt>
                <c:pt idx="35">
                  <c:v>174.01</c:v>
                </c:pt>
                <c:pt idx="36">
                  <c:v>169.6</c:v>
                </c:pt>
                <c:pt idx="37">
                  <c:v>166.97</c:v>
                </c:pt>
                <c:pt idx="38">
                  <c:v>162.94999999999999</c:v>
                </c:pt>
                <c:pt idx="39">
                  <c:v>162.78</c:v>
                </c:pt>
                <c:pt idx="40">
                  <c:v>162.97</c:v>
                </c:pt>
                <c:pt idx="41">
                  <c:v>160.94</c:v>
                </c:pt>
                <c:pt idx="42">
                  <c:v>159.88999999999999</c:v>
                </c:pt>
                <c:pt idx="43">
                  <c:v>160.43</c:v>
                </c:pt>
                <c:pt idx="44">
                  <c:v>158.38999999999999</c:v>
                </c:pt>
                <c:pt idx="45">
                  <c:v>158.55000000000001</c:v>
                </c:pt>
                <c:pt idx="46">
                  <c:v>153.31</c:v>
                </c:pt>
                <c:pt idx="47">
                  <c:v>154.34</c:v>
                </c:pt>
                <c:pt idx="48">
                  <c:v>155.34</c:v>
                </c:pt>
                <c:pt idx="49">
                  <c:v>155.05000000000001</c:v>
                </c:pt>
                <c:pt idx="50">
                  <c:v>155.85</c:v>
                </c:pt>
                <c:pt idx="51">
                  <c:v>158.22999999999999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[6]Datos!$AW$2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[6]Datos!$AU$3:$AU$55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[6]Datos!$AW$3:$AW$55</c:f>
              <c:numCache>
                <c:formatCode>General</c:formatCode>
                <c:ptCount val="53"/>
                <c:pt idx="0">
                  <c:v>156.22</c:v>
                </c:pt>
                <c:pt idx="1">
                  <c:v>156.72999999999999</c:v>
                </c:pt>
                <c:pt idx="2">
                  <c:v>156.15</c:v>
                </c:pt>
                <c:pt idx="3">
                  <c:v>156.69</c:v>
                </c:pt>
                <c:pt idx="4">
                  <c:v>156.06</c:v>
                </c:pt>
                <c:pt idx="5">
                  <c:v>155.15</c:v>
                </c:pt>
                <c:pt idx="6">
                  <c:v>143.77000000000001</c:v>
                </c:pt>
                <c:pt idx="7">
                  <c:v>141.35</c:v>
                </c:pt>
                <c:pt idx="8">
                  <c:v>142.77000000000001</c:v>
                </c:pt>
                <c:pt idx="9">
                  <c:v>143.41</c:v>
                </c:pt>
                <c:pt idx="10">
                  <c:v>146.07</c:v>
                </c:pt>
                <c:pt idx="11">
                  <c:v>146.66</c:v>
                </c:pt>
                <c:pt idx="12">
                  <c:v>146.75</c:v>
                </c:pt>
                <c:pt idx="13">
                  <c:v>147.41999999999999</c:v>
                </c:pt>
                <c:pt idx="14">
                  <c:v>148.57</c:v>
                </c:pt>
                <c:pt idx="15">
                  <c:v>148.74</c:v>
                </c:pt>
                <c:pt idx="16">
                  <c:v>149.9</c:v>
                </c:pt>
                <c:pt idx="17">
                  <c:v>151.29</c:v>
                </c:pt>
                <c:pt idx="18">
                  <c:v>152.36000000000001</c:v>
                </c:pt>
                <c:pt idx="19">
                  <c:v>153.26</c:v>
                </c:pt>
                <c:pt idx="20">
                  <c:v>159.32</c:v>
                </c:pt>
                <c:pt idx="21">
                  <c:v>164.27</c:v>
                </c:pt>
                <c:pt idx="22">
                  <c:v>167.27</c:v>
                </c:pt>
                <c:pt idx="23">
                  <c:v>167.54</c:v>
                </c:pt>
                <c:pt idx="24">
                  <c:v>167.2</c:v>
                </c:pt>
                <c:pt idx="25">
                  <c:v>166.51</c:v>
                </c:pt>
                <c:pt idx="26">
                  <c:v>164.87</c:v>
                </c:pt>
                <c:pt idx="27">
                  <c:v>167.84</c:v>
                </c:pt>
                <c:pt idx="28">
                  <c:v>169.39</c:v>
                </c:pt>
                <c:pt idx="29">
                  <c:v>169.45</c:v>
                </c:pt>
                <c:pt idx="30">
                  <c:v>169.45</c:v>
                </c:pt>
                <c:pt idx="31">
                  <c:v>162.81</c:v>
                </c:pt>
                <c:pt idx="32">
                  <c:v>154.93</c:v>
                </c:pt>
                <c:pt idx="33">
                  <c:v>153.44999999999999</c:v>
                </c:pt>
                <c:pt idx="34">
                  <c:v>153.44999999999999</c:v>
                </c:pt>
                <c:pt idx="35">
                  <c:v>157.31</c:v>
                </c:pt>
                <c:pt idx="36">
                  <c:v>157.44999999999999</c:v>
                </c:pt>
                <c:pt idx="37">
                  <c:v>159.13999999999999</c:v>
                </c:pt>
                <c:pt idx="38">
                  <c:v>159.22999999999999</c:v>
                </c:pt>
                <c:pt idx="39">
                  <c:v>159.29</c:v>
                </c:pt>
                <c:pt idx="40">
                  <c:v>155.54</c:v>
                </c:pt>
                <c:pt idx="41">
                  <c:v>150.99</c:v>
                </c:pt>
                <c:pt idx="42">
                  <c:v>145.69</c:v>
                </c:pt>
                <c:pt idx="43">
                  <c:v>144.81</c:v>
                </c:pt>
                <c:pt idx="44">
                  <c:v>144.47999999999999</c:v>
                </c:pt>
                <c:pt idx="45">
                  <c:v>144.47999999999999</c:v>
                </c:pt>
                <c:pt idx="46">
                  <c:v>144.47999999999999</c:v>
                </c:pt>
                <c:pt idx="47">
                  <c:v>144.38</c:v>
                </c:pt>
                <c:pt idx="48">
                  <c:v>143.09</c:v>
                </c:pt>
                <c:pt idx="49">
                  <c:v>150</c:v>
                </c:pt>
                <c:pt idx="50">
                  <c:v>153.15</c:v>
                </c:pt>
                <c:pt idx="51">
                  <c:v>153.15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[6]Datos!$AX$2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[6]Datos!$AX$3:$AX$55</c:f>
              <c:numCache>
                <c:formatCode>General</c:formatCode>
                <c:ptCount val="53"/>
                <c:pt idx="0">
                  <c:v>153.15</c:v>
                </c:pt>
                <c:pt idx="1">
                  <c:v>153.9</c:v>
                </c:pt>
                <c:pt idx="2">
                  <c:v>163.89</c:v>
                </c:pt>
                <c:pt idx="3">
                  <c:v>168.48</c:v>
                </c:pt>
                <c:pt idx="4">
                  <c:v>177.43</c:v>
                </c:pt>
                <c:pt idx="5">
                  <c:v>182.43</c:v>
                </c:pt>
                <c:pt idx="6">
                  <c:v>187.41</c:v>
                </c:pt>
                <c:pt idx="7">
                  <c:v>183.47</c:v>
                </c:pt>
                <c:pt idx="8">
                  <c:v>183.47</c:v>
                </c:pt>
                <c:pt idx="9">
                  <c:v>183.47</c:v>
                </c:pt>
                <c:pt idx="10">
                  <c:v>183.47</c:v>
                </c:pt>
                <c:pt idx="11">
                  <c:v>183.47</c:v>
                </c:pt>
                <c:pt idx="12">
                  <c:v>180.7</c:v>
                </c:pt>
                <c:pt idx="13">
                  <c:v>163.93</c:v>
                </c:pt>
                <c:pt idx="14">
                  <c:v>157.51</c:v>
                </c:pt>
                <c:pt idx="15">
                  <c:v>157.51</c:v>
                </c:pt>
                <c:pt idx="16">
                  <c:v>149.99</c:v>
                </c:pt>
                <c:pt idx="17">
                  <c:v>140.05000000000001</c:v>
                </c:pt>
                <c:pt idx="18">
                  <c:v>126.08</c:v>
                </c:pt>
                <c:pt idx="19">
                  <c:v>126.12</c:v>
                </c:pt>
                <c:pt idx="20">
                  <c:v>126.12</c:v>
                </c:pt>
                <c:pt idx="21">
                  <c:v>128.13</c:v>
                </c:pt>
                <c:pt idx="22">
                  <c:v>132.51</c:v>
                </c:pt>
                <c:pt idx="23">
                  <c:v>132.80000000000001</c:v>
                </c:pt>
                <c:pt idx="24">
                  <c:v>132.80000000000001</c:v>
                </c:pt>
                <c:pt idx="25">
                  <c:v>132.80000000000001</c:v>
                </c:pt>
                <c:pt idx="26">
                  <c:v>139.61000000000001</c:v>
                </c:pt>
                <c:pt idx="27">
                  <c:v>152.74</c:v>
                </c:pt>
                <c:pt idx="28">
                  <c:v>162.87</c:v>
                </c:pt>
                <c:pt idx="29">
                  <c:v>162.87</c:v>
                </c:pt>
                <c:pt idx="30">
                  <c:v>172.98</c:v>
                </c:pt>
                <c:pt idx="31">
                  <c:v>175.21</c:v>
                </c:pt>
                <c:pt idx="32">
                  <c:v>175.21</c:v>
                </c:pt>
                <c:pt idx="33">
                  <c:v>175.21</c:v>
                </c:pt>
                <c:pt idx="34">
                  <c:v>175.21</c:v>
                </c:pt>
                <c:pt idx="35">
                  <c:v>171.09</c:v>
                </c:pt>
                <c:pt idx="36">
                  <c:v>164.5</c:v>
                </c:pt>
                <c:pt idx="37">
                  <c:v>164.5</c:v>
                </c:pt>
                <c:pt idx="38">
                  <c:v>159.12</c:v>
                </c:pt>
                <c:pt idx="39">
                  <c:v>153.28</c:v>
                </c:pt>
                <c:pt idx="40">
                  <c:v>152.22999999999999</c:v>
                </c:pt>
                <c:pt idx="41">
                  <c:v>152.22999999999999</c:v>
                </c:pt>
                <c:pt idx="42">
                  <c:v>144.96</c:v>
                </c:pt>
                <c:pt idx="43">
                  <c:v>144.96</c:v>
                </c:pt>
                <c:pt idx="44">
                  <c:v>144.96</c:v>
                </c:pt>
                <c:pt idx="45">
                  <c:v>142.30000000000001</c:v>
                </c:pt>
                <c:pt idx="46">
                  <c:v>134.80000000000001</c:v>
                </c:pt>
                <c:pt idx="47">
                  <c:v>129.32</c:v>
                </c:pt>
                <c:pt idx="48">
                  <c:v>129.32</c:v>
                </c:pt>
                <c:pt idx="49">
                  <c:v>129.32</c:v>
                </c:pt>
                <c:pt idx="50">
                  <c:v>129.32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18256"/>
        <c:axId val="-168212816"/>
      </c:lineChart>
      <c:catAx>
        <c:axId val="-16821825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2816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12816"/>
        <c:scaling>
          <c:orientation val="minMax"/>
          <c:max val="190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8256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0.98425196850393704" l="0.78740157480314965" r="0.78740157480314965" t="0.98425196850393704" header="0" footer="0"/>
    <c:pageSetup paperSize="9" orientation="landscape" horizontalDpi="-3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1854857358516458"/>
          <c:y val="8.42719128194082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1057599389296E-2"/>
          <c:y val="8.1942336874051599E-2"/>
          <c:w val="0.87843249391402922"/>
          <c:h val="0.82549317147192713"/>
        </c:manualLayout>
      </c:layout>
      <c:lineChart>
        <c:grouping val="standard"/>
        <c:varyColors val="0"/>
        <c:ser>
          <c:idx val="2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[6]Datos!$BB$3:$BB$55</c:f>
              <c:numCache>
                <c:formatCode>General</c:formatCode>
                <c:ptCount val="53"/>
                <c:pt idx="0">
                  <c:v>166.57</c:v>
                </c:pt>
                <c:pt idx="1">
                  <c:v>167.31</c:v>
                </c:pt>
                <c:pt idx="2">
                  <c:v>165.97</c:v>
                </c:pt>
                <c:pt idx="3">
                  <c:v>165.49</c:v>
                </c:pt>
                <c:pt idx="4">
                  <c:v>161.66</c:v>
                </c:pt>
                <c:pt idx="5">
                  <c:v>160.62</c:v>
                </c:pt>
                <c:pt idx="6">
                  <c:v>162.06</c:v>
                </c:pt>
                <c:pt idx="7">
                  <c:v>162.37</c:v>
                </c:pt>
                <c:pt idx="8">
                  <c:v>161.18</c:v>
                </c:pt>
                <c:pt idx="9">
                  <c:v>158.93</c:v>
                </c:pt>
                <c:pt idx="10">
                  <c:v>159.94</c:v>
                </c:pt>
                <c:pt idx="11">
                  <c:v>159.37</c:v>
                </c:pt>
                <c:pt idx="12">
                  <c:v>160.24</c:v>
                </c:pt>
                <c:pt idx="13">
                  <c:v>158.88999999999999</c:v>
                </c:pt>
                <c:pt idx="14">
                  <c:v>158.22</c:v>
                </c:pt>
                <c:pt idx="15">
                  <c:v>160.65</c:v>
                </c:pt>
                <c:pt idx="16">
                  <c:v>159.88</c:v>
                </c:pt>
                <c:pt idx="17">
                  <c:v>161.81</c:v>
                </c:pt>
                <c:pt idx="18">
                  <c:v>161.81</c:v>
                </c:pt>
                <c:pt idx="19">
                  <c:v>163.38</c:v>
                </c:pt>
                <c:pt idx="20">
                  <c:v>165.67</c:v>
                </c:pt>
                <c:pt idx="21">
                  <c:v>165.69</c:v>
                </c:pt>
                <c:pt idx="22">
                  <c:v>165.84</c:v>
                </c:pt>
                <c:pt idx="23">
                  <c:v>171.21</c:v>
                </c:pt>
                <c:pt idx="24">
                  <c:v>172.29</c:v>
                </c:pt>
                <c:pt idx="25">
                  <c:v>174.56</c:v>
                </c:pt>
                <c:pt idx="26">
                  <c:v>174.64</c:v>
                </c:pt>
                <c:pt idx="27">
                  <c:v>174.73</c:v>
                </c:pt>
                <c:pt idx="28">
                  <c:v>175.68</c:v>
                </c:pt>
                <c:pt idx="29">
                  <c:v>176.78</c:v>
                </c:pt>
                <c:pt idx="30">
                  <c:v>177.2</c:v>
                </c:pt>
                <c:pt idx="31">
                  <c:v>177.56</c:v>
                </c:pt>
                <c:pt idx="32">
                  <c:v>180.73</c:v>
                </c:pt>
                <c:pt idx="33">
                  <c:v>179.6</c:v>
                </c:pt>
                <c:pt idx="34">
                  <c:v>176.14</c:v>
                </c:pt>
                <c:pt idx="35">
                  <c:v>173.98</c:v>
                </c:pt>
                <c:pt idx="36">
                  <c:v>169.82</c:v>
                </c:pt>
                <c:pt idx="37">
                  <c:v>167.16</c:v>
                </c:pt>
                <c:pt idx="38">
                  <c:v>162.81</c:v>
                </c:pt>
                <c:pt idx="39">
                  <c:v>162.62</c:v>
                </c:pt>
                <c:pt idx="40">
                  <c:v>162.83000000000001</c:v>
                </c:pt>
                <c:pt idx="41">
                  <c:v>161.01</c:v>
                </c:pt>
                <c:pt idx="42">
                  <c:v>159.94</c:v>
                </c:pt>
                <c:pt idx="43">
                  <c:v>160.5</c:v>
                </c:pt>
                <c:pt idx="44">
                  <c:v>158.47</c:v>
                </c:pt>
                <c:pt idx="45">
                  <c:v>158.63999999999999</c:v>
                </c:pt>
                <c:pt idx="46">
                  <c:v>153.34</c:v>
                </c:pt>
                <c:pt idx="47">
                  <c:v>154.38999999999999</c:v>
                </c:pt>
                <c:pt idx="48">
                  <c:v>155.47999999999999</c:v>
                </c:pt>
                <c:pt idx="49">
                  <c:v>155.05000000000001</c:v>
                </c:pt>
                <c:pt idx="50">
                  <c:v>155.9</c:v>
                </c:pt>
                <c:pt idx="51">
                  <c:v>158.38999999999999</c:v>
                </c:pt>
              </c:numCache>
            </c:numRef>
          </c:val>
          <c:smooth val="1"/>
        </c:ser>
        <c:ser>
          <c:idx val="3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[6]Datos!$BC$3:$BC$55</c:f>
              <c:numCache>
                <c:formatCode>General</c:formatCode>
                <c:ptCount val="53"/>
                <c:pt idx="0">
                  <c:v>156.16999999999999</c:v>
                </c:pt>
                <c:pt idx="1">
                  <c:v>156.63999999999999</c:v>
                </c:pt>
                <c:pt idx="2">
                  <c:v>156.09</c:v>
                </c:pt>
                <c:pt idx="3">
                  <c:v>156.51</c:v>
                </c:pt>
                <c:pt idx="4">
                  <c:v>155.85</c:v>
                </c:pt>
                <c:pt idx="5">
                  <c:v>154.99</c:v>
                </c:pt>
                <c:pt idx="6">
                  <c:v>144.33000000000001</c:v>
                </c:pt>
                <c:pt idx="7">
                  <c:v>141.63</c:v>
                </c:pt>
                <c:pt idx="8">
                  <c:v>143.19999999999999</c:v>
                </c:pt>
                <c:pt idx="9">
                  <c:v>143.75</c:v>
                </c:pt>
                <c:pt idx="10">
                  <c:v>146.47</c:v>
                </c:pt>
                <c:pt idx="11">
                  <c:v>147.03</c:v>
                </c:pt>
                <c:pt idx="12">
                  <c:v>147.13999999999999</c:v>
                </c:pt>
                <c:pt idx="13">
                  <c:v>147.84</c:v>
                </c:pt>
                <c:pt idx="14">
                  <c:v>149.11000000000001</c:v>
                </c:pt>
                <c:pt idx="15">
                  <c:v>149.27000000000001</c:v>
                </c:pt>
                <c:pt idx="16">
                  <c:v>150.38999999999999</c:v>
                </c:pt>
                <c:pt idx="17">
                  <c:v>151.69</c:v>
                </c:pt>
                <c:pt idx="18">
                  <c:v>152.72999999999999</c:v>
                </c:pt>
                <c:pt idx="19">
                  <c:v>153.65</c:v>
                </c:pt>
                <c:pt idx="20">
                  <c:v>159.76</c:v>
                </c:pt>
                <c:pt idx="21">
                  <c:v>164.62</c:v>
                </c:pt>
                <c:pt idx="22">
                  <c:v>167.61</c:v>
                </c:pt>
                <c:pt idx="23">
                  <c:v>167.86</c:v>
                </c:pt>
                <c:pt idx="24">
                  <c:v>167.48</c:v>
                </c:pt>
                <c:pt idx="25">
                  <c:v>166.71</c:v>
                </c:pt>
                <c:pt idx="26">
                  <c:v>165.01</c:v>
                </c:pt>
                <c:pt idx="27">
                  <c:v>167.96</c:v>
                </c:pt>
                <c:pt idx="28">
                  <c:v>169.69</c:v>
                </c:pt>
                <c:pt idx="29">
                  <c:v>169.73</c:v>
                </c:pt>
                <c:pt idx="30">
                  <c:v>169.73</c:v>
                </c:pt>
                <c:pt idx="31">
                  <c:v>162.94999999999999</c:v>
                </c:pt>
                <c:pt idx="32">
                  <c:v>155.65</c:v>
                </c:pt>
                <c:pt idx="33">
                  <c:v>154.03</c:v>
                </c:pt>
                <c:pt idx="34">
                  <c:v>154.03</c:v>
                </c:pt>
                <c:pt idx="35">
                  <c:v>157.78</c:v>
                </c:pt>
                <c:pt idx="36">
                  <c:v>157.94999999999999</c:v>
                </c:pt>
                <c:pt idx="37">
                  <c:v>159.43</c:v>
                </c:pt>
                <c:pt idx="38">
                  <c:v>159.54</c:v>
                </c:pt>
                <c:pt idx="39">
                  <c:v>159.6</c:v>
                </c:pt>
                <c:pt idx="40">
                  <c:v>155.78</c:v>
                </c:pt>
                <c:pt idx="41">
                  <c:v>151.16999999999999</c:v>
                </c:pt>
                <c:pt idx="42">
                  <c:v>146.09</c:v>
                </c:pt>
                <c:pt idx="43">
                  <c:v>145.25</c:v>
                </c:pt>
                <c:pt idx="44">
                  <c:v>144.97999999999999</c:v>
                </c:pt>
                <c:pt idx="45">
                  <c:v>144.97999999999999</c:v>
                </c:pt>
                <c:pt idx="46">
                  <c:v>144.97999999999999</c:v>
                </c:pt>
                <c:pt idx="47">
                  <c:v>144.87</c:v>
                </c:pt>
                <c:pt idx="48">
                  <c:v>143.65</c:v>
                </c:pt>
                <c:pt idx="49">
                  <c:v>150.35</c:v>
                </c:pt>
                <c:pt idx="50">
                  <c:v>153.55000000000001</c:v>
                </c:pt>
                <c:pt idx="51">
                  <c:v>153.55000000000001</c:v>
                </c:pt>
              </c:numCache>
            </c:numRef>
          </c:val>
          <c:smooth val="0"/>
        </c:ser>
        <c:ser>
          <c:idx val="0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[6]Datos!$BD$3:$BD$55</c:f>
              <c:numCache>
                <c:formatCode>General</c:formatCode>
                <c:ptCount val="53"/>
                <c:pt idx="0">
                  <c:v>153.55000000000001</c:v>
                </c:pt>
                <c:pt idx="1">
                  <c:v>154.25</c:v>
                </c:pt>
                <c:pt idx="2">
                  <c:v>164.23</c:v>
                </c:pt>
                <c:pt idx="3">
                  <c:v>168.8</c:v>
                </c:pt>
                <c:pt idx="4">
                  <c:v>177.94</c:v>
                </c:pt>
                <c:pt idx="5">
                  <c:v>182.94</c:v>
                </c:pt>
                <c:pt idx="6">
                  <c:v>187.94</c:v>
                </c:pt>
                <c:pt idx="7">
                  <c:v>184.03</c:v>
                </c:pt>
                <c:pt idx="8">
                  <c:v>184.03</c:v>
                </c:pt>
                <c:pt idx="9">
                  <c:v>184.03</c:v>
                </c:pt>
                <c:pt idx="10">
                  <c:v>184.03</c:v>
                </c:pt>
                <c:pt idx="11">
                  <c:v>184.03</c:v>
                </c:pt>
                <c:pt idx="12">
                  <c:v>181.41</c:v>
                </c:pt>
                <c:pt idx="13">
                  <c:v>164.38</c:v>
                </c:pt>
                <c:pt idx="14">
                  <c:v>157.99</c:v>
                </c:pt>
                <c:pt idx="15">
                  <c:v>157.99</c:v>
                </c:pt>
                <c:pt idx="16">
                  <c:v>150.52000000000001</c:v>
                </c:pt>
                <c:pt idx="17">
                  <c:v>140.47999999999999</c:v>
                </c:pt>
                <c:pt idx="18">
                  <c:v>126.63</c:v>
                </c:pt>
                <c:pt idx="19">
                  <c:v>126.68</c:v>
                </c:pt>
                <c:pt idx="20">
                  <c:v>126.68</c:v>
                </c:pt>
                <c:pt idx="21">
                  <c:v>128.69999999999999</c:v>
                </c:pt>
                <c:pt idx="22">
                  <c:v>133.1</c:v>
                </c:pt>
                <c:pt idx="23">
                  <c:v>133.33000000000001</c:v>
                </c:pt>
                <c:pt idx="24">
                  <c:v>133.33000000000001</c:v>
                </c:pt>
                <c:pt idx="25">
                  <c:v>133.33000000000001</c:v>
                </c:pt>
                <c:pt idx="26">
                  <c:v>140.24</c:v>
                </c:pt>
                <c:pt idx="27">
                  <c:v>153.54</c:v>
                </c:pt>
                <c:pt idx="28">
                  <c:v>163.68</c:v>
                </c:pt>
                <c:pt idx="29">
                  <c:v>163.68</c:v>
                </c:pt>
                <c:pt idx="30">
                  <c:v>173.8</c:v>
                </c:pt>
                <c:pt idx="31">
                  <c:v>175.98</c:v>
                </c:pt>
                <c:pt idx="32">
                  <c:v>175.98</c:v>
                </c:pt>
                <c:pt idx="33">
                  <c:v>175.98</c:v>
                </c:pt>
                <c:pt idx="34">
                  <c:v>175.98</c:v>
                </c:pt>
                <c:pt idx="35">
                  <c:v>171.8</c:v>
                </c:pt>
                <c:pt idx="36">
                  <c:v>165.14</c:v>
                </c:pt>
                <c:pt idx="37">
                  <c:v>165.14</c:v>
                </c:pt>
                <c:pt idx="38">
                  <c:v>159.75</c:v>
                </c:pt>
                <c:pt idx="39">
                  <c:v>154.24</c:v>
                </c:pt>
                <c:pt idx="40">
                  <c:v>153.11000000000001</c:v>
                </c:pt>
                <c:pt idx="41">
                  <c:v>153.11000000000001</c:v>
                </c:pt>
                <c:pt idx="42">
                  <c:v>145.69</c:v>
                </c:pt>
                <c:pt idx="43">
                  <c:v>145.69</c:v>
                </c:pt>
                <c:pt idx="44">
                  <c:v>145.69</c:v>
                </c:pt>
                <c:pt idx="45">
                  <c:v>143.13</c:v>
                </c:pt>
                <c:pt idx="46">
                  <c:v>135.5</c:v>
                </c:pt>
                <c:pt idx="47">
                  <c:v>129.61000000000001</c:v>
                </c:pt>
                <c:pt idx="48">
                  <c:v>129.61000000000001</c:v>
                </c:pt>
                <c:pt idx="49">
                  <c:v>129.61000000000001</c:v>
                </c:pt>
                <c:pt idx="50">
                  <c:v>129.61000000000001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12272"/>
        <c:axId val="-168219888"/>
      </c:lineChart>
      <c:catAx>
        <c:axId val="-16821227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9888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19888"/>
        <c:scaling>
          <c:orientation val="minMax"/>
          <c:max val="190"/>
          <c:min val="1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2272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2958848652915812"/>
          <c:y val="2.78254691847729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62468170317218E-2"/>
          <c:y val="7.8080589710223067E-2"/>
          <c:w val="0.88049000981221537"/>
          <c:h val="0.83035704057217996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[6]Datos!$BH$3:$BH$55</c:f>
              <c:numCache>
                <c:formatCode>General</c:formatCode>
                <c:ptCount val="53"/>
                <c:pt idx="0">
                  <c:v>166.74</c:v>
                </c:pt>
                <c:pt idx="1">
                  <c:v>166.74</c:v>
                </c:pt>
                <c:pt idx="2">
                  <c:v>166.61</c:v>
                </c:pt>
                <c:pt idx="3">
                  <c:v>166.57</c:v>
                </c:pt>
                <c:pt idx="4">
                  <c:v>162.13999999999999</c:v>
                </c:pt>
                <c:pt idx="5">
                  <c:v>162.02000000000001</c:v>
                </c:pt>
                <c:pt idx="6">
                  <c:v>162.02000000000001</c:v>
                </c:pt>
                <c:pt idx="7">
                  <c:v>161.41999999999999</c:v>
                </c:pt>
                <c:pt idx="8">
                  <c:v>161.04</c:v>
                </c:pt>
                <c:pt idx="9">
                  <c:v>160</c:v>
                </c:pt>
                <c:pt idx="10">
                  <c:v>159.33000000000001</c:v>
                </c:pt>
                <c:pt idx="11">
                  <c:v>159.29</c:v>
                </c:pt>
                <c:pt idx="12">
                  <c:v>160.32</c:v>
                </c:pt>
                <c:pt idx="13">
                  <c:v>160.18</c:v>
                </c:pt>
                <c:pt idx="14">
                  <c:v>160.57</c:v>
                </c:pt>
                <c:pt idx="15">
                  <c:v>162.75</c:v>
                </c:pt>
                <c:pt idx="16">
                  <c:v>162.75</c:v>
                </c:pt>
                <c:pt idx="17">
                  <c:v>164</c:v>
                </c:pt>
                <c:pt idx="18">
                  <c:v>164</c:v>
                </c:pt>
                <c:pt idx="19">
                  <c:v>165.04</c:v>
                </c:pt>
                <c:pt idx="20">
                  <c:v>167.14</c:v>
                </c:pt>
                <c:pt idx="21">
                  <c:v>167.32</c:v>
                </c:pt>
                <c:pt idx="22">
                  <c:v>167</c:v>
                </c:pt>
                <c:pt idx="23">
                  <c:v>170.65</c:v>
                </c:pt>
                <c:pt idx="24">
                  <c:v>170.67</c:v>
                </c:pt>
                <c:pt idx="25">
                  <c:v>173.98</c:v>
                </c:pt>
                <c:pt idx="26">
                  <c:v>174.4</c:v>
                </c:pt>
                <c:pt idx="27">
                  <c:v>175.2</c:v>
                </c:pt>
                <c:pt idx="28">
                  <c:v>176.14</c:v>
                </c:pt>
                <c:pt idx="29">
                  <c:v>177.6</c:v>
                </c:pt>
                <c:pt idx="30">
                  <c:v>178.4</c:v>
                </c:pt>
                <c:pt idx="31">
                  <c:v>178.4</c:v>
                </c:pt>
                <c:pt idx="32">
                  <c:v>180.37</c:v>
                </c:pt>
                <c:pt idx="33">
                  <c:v>180.72</c:v>
                </c:pt>
                <c:pt idx="34">
                  <c:v>175.31</c:v>
                </c:pt>
                <c:pt idx="35">
                  <c:v>174.28</c:v>
                </c:pt>
                <c:pt idx="36">
                  <c:v>167.81</c:v>
                </c:pt>
                <c:pt idx="37">
                  <c:v>165.38</c:v>
                </c:pt>
                <c:pt idx="38">
                  <c:v>164.09</c:v>
                </c:pt>
                <c:pt idx="39">
                  <c:v>164.09</c:v>
                </c:pt>
                <c:pt idx="40">
                  <c:v>164.09</c:v>
                </c:pt>
                <c:pt idx="41">
                  <c:v>160.30000000000001</c:v>
                </c:pt>
                <c:pt idx="42">
                  <c:v>159.43</c:v>
                </c:pt>
                <c:pt idx="43">
                  <c:v>159.91</c:v>
                </c:pt>
                <c:pt idx="44">
                  <c:v>157.74</c:v>
                </c:pt>
                <c:pt idx="45">
                  <c:v>157.74</c:v>
                </c:pt>
                <c:pt idx="46">
                  <c:v>153.01</c:v>
                </c:pt>
                <c:pt idx="47">
                  <c:v>153.99</c:v>
                </c:pt>
                <c:pt idx="48">
                  <c:v>154.19999999999999</c:v>
                </c:pt>
                <c:pt idx="49">
                  <c:v>155.01</c:v>
                </c:pt>
                <c:pt idx="50">
                  <c:v>155.44</c:v>
                </c:pt>
                <c:pt idx="51">
                  <c:v>156.97999999999999</c:v>
                </c:pt>
              </c:numCache>
            </c:numRef>
          </c:val>
          <c:smooth val="1"/>
        </c:ser>
        <c:ser>
          <c:idx val="2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[6]Datos!$BI$3:$BI$55</c:f>
              <c:numCache>
                <c:formatCode>General</c:formatCode>
                <c:ptCount val="53"/>
                <c:pt idx="0">
                  <c:v>156.66</c:v>
                </c:pt>
                <c:pt idx="1">
                  <c:v>157.55000000000001</c:v>
                </c:pt>
                <c:pt idx="2">
                  <c:v>156.72</c:v>
                </c:pt>
                <c:pt idx="3">
                  <c:v>158.36000000000001</c:v>
                </c:pt>
                <c:pt idx="4">
                  <c:v>157.86000000000001</c:v>
                </c:pt>
                <c:pt idx="5">
                  <c:v>156.58000000000001</c:v>
                </c:pt>
                <c:pt idx="6">
                  <c:v>138.79</c:v>
                </c:pt>
                <c:pt idx="7">
                  <c:v>139.34</c:v>
                </c:pt>
                <c:pt idx="8">
                  <c:v>139.72999999999999</c:v>
                </c:pt>
                <c:pt idx="9">
                  <c:v>141.05000000000001</c:v>
                </c:pt>
                <c:pt idx="10">
                  <c:v>143.22999999999999</c:v>
                </c:pt>
                <c:pt idx="11">
                  <c:v>144.03</c:v>
                </c:pt>
                <c:pt idx="12">
                  <c:v>144.05000000000001</c:v>
                </c:pt>
                <c:pt idx="13">
                  <c:v>144.46</c:v>
                </c:pt>
                <c:pt idx="14">
                  <c:v>144.76</c:v>
                </c:pt>
                <c:pt idx="15">
                  <c:v>145.02000000000001</c:v>
                </c:pt>
                <c:pt idx="16">
                  <c:v>146.43</c:v>
                </c:pt>
                <c:pt idx="17">
                  <c:v>148.44</c:v>
                </c:pt>
                <c:pt idx="18">
                  <c:v>149.74</c:v>
                </c:pt>
                <c:pt idx="19">
                  <c:v>150.52000000000001</c:v>
                </c:pt>
                <c:pt idx="20">
                  <c:v>156.24</c:v>
                </c:pt>
                <c:pt idx="21">
                  <c:v>161.76</c:v>
                </c:pt>
                <c:pt idx="22">
                  <c:v>164.87</c:v>
                </c:pt>
                <c:pt idx="23">
                  <c:v>165.28</c:v>
                </c:pt>
                <c:pt idx="24">
                  <c:v>165.28</c:v>
                </c:pt>
                <c:pt idx="25">
                  <c:v>165.07</c:v>
                </c:pt>
                <c:pt idx="26">
                  <c:v>163.87</c:v>
                </c:pt>
                <c:pt idx="27">
                  <c:v>167.02</c:v>
                </c:pt>
                <c:pt idx="28">
                  <c:v>167.28</c:v>
                </c:pt>
                <c:pt idx="29">
                  <c:v>167.46</c:v>
                </c:pt>
                <c:pt idx="30">
                  <c:v>167.46</c:v>
                </c:pt>
                <c:pt idx="31">
                  <c:v>161.78</c:v>
                </c:pt>
                <c:pt idx="32">
                  <c:v>149.86000000000001</c:v>
                </c:pt>
                <c:pt idx="33">
                  <c:v>149.36000000000001</c:v>
                </c:pt>
                <c:pt idx="34">
                  <c:v>149.36000000000001</c:v>
                </c:pt>
                <c:pt idx="35">
                  <c:v>153.94999999999999</c:v>
                </c:pt>
                <c:pt idx="36">
                  <c:v>153.97999999999999</c:v>
                </c:pt>
                <c:pt idx="37">
                  <c:v>157.04</c:v>
                </c:pt>
                <c:pt idx="38">
                  <c:v>157.04</c:v>
                </c:pt>
                <c:pt idx="39">
                  <c:v>157.07</c:v>
                </c:pt>
                <c:pt idx="40">
                  <c:v>153.81</c:v>
                </c:pt>
                <c:pt idx="41">
                  <c:v>149.71</c:v>
                </c:pt>
                <c:pt idx="42">
                  <c:v>142.88</c:v>
                </c:pt>
                <c:pt idx="43">
                  <c:v>141.76</c:v>
                </c:pt>
                <c:pt idx="44">
                  <c:v>140.94999999999999</c:v>
                </c:pt>
                <c:pt idx="45">
                  <c:v>140.94999999999999</c:v>
                </c:pt>
                <c:pt idx="46">
                  <c:v>140.94999999999999</c:v>
                </c:pt>
                <c:pt idx="47">
                  <c:v>140.94999999999999</c:v>
                </c:pt>
                <c:pt idx="48">
                  <c:v>139.11000000000001</c:v>
                </c:pt>
                <c:pt idx="49">
                  <c:v>147.52000000000001</c:v>
                </c:pt>
                <c:pt idx="50">
                  <c:v>150.32</c:v>
                </c:pt>
                <c:pt idx="51">
                  <c:v>150.32</c:v>
                </c:pt>
              </c:numCache>
            </c:numRef>
          </c:val>
          <c:smooth val="1"/>
        </c:ser>
        <c:ser>
          <c:idx val="0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[6]Datos!$BJ$3:$BJ$55</c:f>
              <c:numCache>
                <c:formatCode>General</c:formatCode>
                <c:ptCount val="53"/>
                <c:pt idx="0">
                  <c:v>150.32</c:v>
                </c:pt>
                <c:pt idx="1">
                  <c:v>149.30000000000001</c:v>
                </c:pt>
                <c:pt idx="2">
                  <c:v>159.30000000000001</c:v>
                </c:pt>
                <c:pt idx="3">
                  <c:v>164.27</c:v>
                </c:pt>
                <c:pt idx="4">
                  <c:v>170.69</c:v>
                </c:pt>
                <c:pt idx="5">
                  <c:v>175.69</c:v>
                </c:pt>
                <c:pt idx="6">
                  <c:v>180.42</c:v>
                </c:pt>
                <c:pt idx="7">
                  <c:v>176.09</c:v>
                </c:pt>
                <c:pt idx="8">
                  <c:v>176.09</c:v>
                </c:pt>
                <c:pt idx="9">
                  <c:v>176.09</c:v>
                </c:pt>
                <c:pt idx="10">
                  <c:v>176.09</c:v>
                </c:pt>
                <c:pt idx="11">
                  <c:v>176.09</c:v>
                </c:pt>
                <c:pt idx="12">
                  <c:v>171.3</c:v>
                </c:pt>
                <c:pt idx="13">
                  <c:v>158.03</c:v>
                </c:pt>
                <c:pt idx="14">
                  <c:v>151.03</c:v>
                </c:pt>
                <c:pt idx="15">
                  <c:v>151.03</c:v>
                </c:pt>
                <c:pt idx="16">
                  <c:v>142.94</c:v>
                </c:pt>
                <c:pt idx="17">
                  <c:v>134.24</c:v>
                </c:pt>
                <c:pt idx="18">
                  <c:v>118.74</c:v>
                </c:pt>
                <c:pt idx="19">
                  <c:v>118.74</c:v>
                </c:pt>
                <c:pt idx="20">
                  <c:v>118.74</c:v>
                </c:pt>
                <c:pt idx="21">
                  <c:v>120.6</c:v>
                </c:pt>
                <c:pt idx="22">
                  <c:v>124.6</c:v>
                </c:pt>
                <c:pt idx="23">
                  <c:v>125.76</c:v>
                </c:pt>
                <c:pt idx="24">
                  <c:v>125.76</c:v>
                </c:pt>
                <c:pt idx="25">
                  <c:v>125.76</c:v>
                </c:pt>
                <c:pt idx="26">
                  <c:v>131.16999999999999</c:v>
                </c:pt>
                <c:pt idx="27">
                  <c:v>142.19999999999999</c:v>
                </c:pt>
                <c:pt idx="28">
                  <c:v>152.19999999999999</c:v>
                </c:pt>
                <c:pt idx="29">
                  <c:v>152.19999999999999</c:v>
                </c:pt>
                <c:pt idx="30">
                  <c:v>162.1</c:v>
                </c:pt>
                <c:pt idx="31">
                  <c:v>165.02</c:v>
                </c:pt>
                <c:pt idx="32">
                  <c:v>165.02</c:v>
                </c:pt>
                <c:pt idx="33">
                  <c:v>165.02</c:v>
                </c:pt>
                <c:pt idx="34">
                  <c:v>165.02</c:v>
                </c:pt>
                <c:pt idx="35">
                  <c:v>161.63</c:v>
                </c:pt>
                <c:pt idx="36">
                  <c:v>155.96</c:v>
                </c:pt>
                <c:pt idx="37">
                  <c:v>155.96</c:v>
                </c:pt>
                <c:pt idx="38">
                  <c:v>150.83000000000001</c:v>
                </c:pt>
                <c:pt idx="39">
                  <c:v>140.56</c:v>
                </c:pt>
                <c:pt idx="40">
                  <c:v>140.56</c:v>
                </c:pt>
                <c:pt idx="41">
                  <c:v>140.56</c:v>
                </c:pt>
                <c:pt idx="42">
                  <c:v>135.16999999999999</c:v>
                </c:pt>
                <c:pt idx="43">
                  <c:v>135.16999999999999</c:v>
                </c:pt>
                <c:pt idx="44">
                  <c:v>135.16999999999999</c:v>
                </c:pt>
                <c:pt idx="45">
                  <c:v>131.19999999999999</c:v>
                </c:pt>
                <c:pt idx="46">
                  <c:v>125.47</c:v>
                </c:pt>
                <c:pt idx="47">
                  <c:v>125.47</c:v>
                </c:pt>
                <c:pt idx="48">
                  <c:v>125.47</c:v>
                </c:pt>
                <c:pt idx="49">
                  <c:v>125.47</c:v>
                </c:pt>
                <c:pt idx="50">
                  <c:v>125.47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05744"/>
        <c:axId val="-168205200"/>
      </c:lineChart>
      <c:catAx>
        <c:axId val="-16820574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05200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05200"/>
        <c:scaling>
          <c:orientation val="minMax"/>
          <c:max val="185"/>
          <c:min val="1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05744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2142863960186796"/>
          <c:y val="1.92305043502215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0198550629629"/>
          <c:y val="8.4674155877687937E-2"/>
          <c:w val="0.87015808063100664"/>
          <c:h val="0.81608367475219923"/>
        </c:manualLayout>
      </c:layout>
      <c:lineChart>
        <c:grouping val="standard"/>
        <c:varyColors val="0"/>
        <c:ser>
          <c:idx val="2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[6]Datos!$BN$3:$BN$55</c:f>
              <c:numCache>
                <c:formatCode>General</c:formatCode>
                <c:ptCount val="53"/>
                <c:pt idx="0">
                  <c:v>1.19</c:v>
                </c:pt>
                <c:pt idx="1">
                  <c:v>1.0900000000000001</c:v>
                </c:pt>
                <c:pt idx="2">
                  <c:v>1.04</c:v>
                </c:pt>
                <c:pt idx="3">
                  <c:v>0.94</c:v>
                </c:pt>
                <c:pt idx="4">
                  <c:v>0.91</c:v>
                </c:pt>
                <c:pt idx="5">
                  <c:v>0.9</c:v>
                </c:pt>
                <c:pt idx="6">
                  <c:v>0.92</c:v>
                </c:pt>
                <c:pt idx="7">
                  <c:v>0.92</c:v>
                </c:pt>
                <c:pt idx="8">
                  <c:v>0.94</c:v>
                </c:pt>
                <c:pt idx="9">
                  <c:v>0.95</c:v>
                </c:pt>
                <c:pt idx="10">
                  <c:v>0.95</c:v>
                </c:pt>
                <c:pt idx="11">
                  <c:v>0.93</c:v>
                </c:pt>
                <c:pt idx="12">
                  <c:v>0.92</c:v>
                </c:pt>
                <c:pt idx="13">
                  <c:v>0.88</c:v>
                </c:pt>
                <c:pt idx="14">
                  <c:v>0.85</c:v>
                </c:pt>
                <c:pt idx="15">
                  <c:v>0.83</c:v>
                </c:pt>
                <c:pt idx="16">
                  <c:v>0.82</c:v>
                </c:pt>
                <c:pt idx="17">
                  <c:v>0.78</c:v>
                </c:pt>
                <c:pt idx="18">
                  <c:v>0.76</c:v>
                </c:pt>
                <c:pt idx="19">
                  <c:v>0.74</c:v>
                </c:pt>
                <c:pt idx="20">
                  <c:v>0.72</c:v>
                </c:pt>
                <c:pt idx="21">
                  <c:v>0.72</c:v>
                </c:pt>
                <c:pt idx="22">
                  <c:v>0.73</c:v>
                </c:pt>
                <c:pt idx="23">
                  <c:v>0.73</c:v>
                </c:pt>
                <c:pt idx="24">
                  <c:v>0.74</c:v>
                </c:pt>
                <c:pt idx="25">
                  <c:v>0.74</c:v>
                </c:pt>
                <c:pt idx="26">
                  <c:v>0.76</c:v>
                </c:pt>
                <c:pt idx="27">
                  <c:v>0.73</c:v>
                </c:pt>
                <c:pt idx="28">
                  <c:v>0.74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0.73</c:v>
                </c:pt>
                <c:pt idx="33">
                  <c:v>0.73</c:v>
                </c:pt>
                <c:pt idx="34">
                  <c:v>0.74</c:v>
                </c:pt>
                <c:pt idx="35">
                  <c:v>0.77</c:v>
                </c:pt>
                <c:pt idx="36">
                  <c:v>0.78</c:v>
                </c:pt>
                <c:pt idx="37">
                  <c:v>0.79</c:v>
                </c:pt>
                <c:pt idx="38">
                  <c:v>0.8</c:v>
                </c:pt>
                <c:pt idx="39">
                  <c:v>0.81</c:v>
                </c:pt>
                <c:pt idx="40">
                  <c:v>0.81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0.87</c:v>
                </c:pt>
                <c:pt idx="45">
                  <c:v>0.87</c:v>
                </c:pt>
                <c:pt idx="46">
                  <c:v>0.86</c:v>
                </c:pt>
                <c:pt idx="47">
                  <c:v>0.85</c:v>
                </c:pt>
                <c:pt idx="48">
                  <c:v>0.83</c:v>
                </c:pt>
                <c:pt idx="49">
                  <c:v>0.81</c:v>
                </c:pt>
                <c:pt idx="50">
                  <c:v>0.8</c:v>
                </c:pt>
                <c:pt idx="51">
                  <c:v>0.8</c:v>
                </c:pt>
              </c:numCache>
            </c:numRef>
          </c:val>
          <c:smooth val="1"/>
        </c:ser>
        <c:ser>
          <c:idx val="3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[6]Datos!$BO$3:$BO$55</c:f>
              <c:numCache>
                <c:formatCode>General</c:formatCode>
                <c:ptCount val="53"/>
                <c:pt idx="0">
                  <c:v>0.78</c:v>
                </c:pt>
                <c:pt idx="1">
                  <c:v>0.76</c:v>
                </c:pt>
                <c:pt idx="2">
                  <c:v>0.73</c:v>
                </c:pt>
                <c:pt idx="3">
                  <c:v>0.71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0.7</c:v>
                </c:pt>
                <c:pt idx="8">
                  <c:v>0.71</c:v>
                </c:pt>
                <c:pt idx="9">
                  <c:v>0.71</c:v>
                </c:pt>
                <c:pt idx="10">
                  <c:v>0.72</c:v>
                </c:pt>
                <c:pt idx="11">
                  <c:v>0.73</c:v>
                </c:pt>
                <c:pt idx="12">
                  <c:v>0.73</c:v>
                </c:pt>
                <c:pt idx="13">
                  <c:v>0.72</c:v>
                </c:pt>
                <c:pt idx="14">
                  <c:v>0.73</c:v>
                </c:pt>
                <c:pt idx="15">
                  <c:v>0.72</c:v>
                </c:pt>
                <c:pt idx="16">
                  <c:v>0.71</c:v>
                </c:pt>
                <c:pt idx="17">
                  <c:v>0.68</c:v>
                </c:pt>
                <c:pt idx="18">
                  <c:v>0.67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0.65</c:v>
                </c:pt>
                <c:pt idx="23">
                  <c:v>0.66</c:v>
                </c:pt>
                <c:pt idx="24">
                  <c:v>0.65</c:v>
                </c:pt>
                <c:pt idx="25">
                  <c:v>0.64</c:v>
                </c:pt>
                <c:pt idx="26">
                  <c:v>0.64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0.7</c:v>
                </c:pt>
                <c:pt idx="32">
                  <c:v>0.74</c:v>
                </c:pt>
                <c:pt idx="33">
                  <c:v>0.74</c:v>
                </c:pt>
                <c:pt idx="34">
                  <c:v>0.75</c:v>
                </c:pt>
                <c:pt idx="35">
                  <c:v>0.76</c:v>
                </c:pt>
                <c:pt idx="36">
                  <c:v>0.82</c:v>
                </c:pt>
                <c:pt idx="37">
                  <c:v>0.82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0.83</c:v>
                </c:pt>
                <c:pt idx="43">
                  <c:v>0.84</c:v>
                </c:pt>
                <c:pt idx="44">
                  <c:v>0.84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0.84</c:v>
                </c:pt>
                <c:pt idx="50">
                  <c:v>0.83</c:v>
                </c:pt>
                <c:pt idx="51">
                  <c:v>0.83</c:v>
                </c:pt>
              </c:numCache>
            </c:numRef>
          </c:val>
          <c:smooth val="0"/>
        </c:ser>
        <c:ser>
          <c:idx val="0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[6]Datos!$BP$3:$BP$55</c:f>
              <c:numCache>
                <c:formatCode>General</c:formatCode>
                <c:ptCount val="53"/>
                <c:pt idx="0">
                  <c:v>0.82</c:v>
                </c:pt>
                <c:pt idx="1">
                  <c:v>0.76</c:v>
                </c:pt>
                <c:pt idx="2">
                  <c:v>0.72</c:v>
                </c:pt>
                <c:pt idx="3">
                  <c:v>0.72</c:v>
                </c:pt>
                <c:pt idx="4">
                  <c:v>0.74</c:v>
                </c:pt>
                <c:pt idx="5">
                  <c:v>0.75</c:v>
                </c:pt>
                <c:pt idx="6">
                  <c:v>0.78</c:v>
                </c:pt>
                <c:pt idx="7">
                  <c:v>0.8</c:v>
                </c:pt>
                <c:pt idx="8">
                  <c:v>0.82</c:v>
                </c:pt>
                <c:pt idx="9">
                  <c:v>0.82</c:v>
                </c:pt>
                <c:pt idx="10">
                  <c:v>0.84</c:v>
                </c:pt>
                <c:pt idx="11">
                  <c:v>0.87</c:v>
                </c:pt>
                <c:pt idx="12">
                  <c:v>0.87</c:v>
                </c:pt>
                <c:pt idx="13">
                  <c:v>0.84</c:v>
                </c:pt>
                <c:pt idx="14">
                  <c:v>0.84</c:v>
                </c:pt>
                <c:pt idx="15">
                  <c:v>0.81</c:v>
                </c:pt>
                <c:pt idx="16">
                  <c:v>0.82</c:v>
                </c:pt>
                <c:pt idx="17">
                  <c:v>0.82</c:v>
                </c:pt>
                <c:pt idx="18">
                  <c:v>0.83</c:v>
                </c:pt>
                <c:pt idx="19">
                  <c:v>0.8</c:v>
                </c:pt>
                <c:pt idx="20">
                  <c:v>0.77</c:v>
                </c:pt>
                <c:pt idx="21">
                  <c:v>0.76</c:v>
                </c:pt>
                <c:pt idx="22">
                  <c:v>0.75</c:v>
                </c:pt>
                <c:pt idx="23">
                  <c:v>0.69</c:v>
                </c:pt>
                <c:pt idx="24">
                  <c:v>0.69</c:v>
                </c:pt>
                <c:pt idx="25">
                  <c:v>0.68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0.69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0.71</c:v>
                </c:pt>
                <c:pt idx="36">
                  <c:v>0.72</c:v>
                </c:pt>
                <c:pt idx="37">
                  <c:v>0.75</c:v>
                </c:pt>
                <c:pt idx="38">
                  <c:v>0.74</c:v>
                </c:pt>
                <c:pt idx="39">
                  <c:v>0.73</c:v>
                </c:pt>
                <c:pt idx="40">
                  <c:v>0.72</c:v>
                </c:pt>
                <c:pt idx="41">
                  <c:v>0.72</c:v>
                </c:pt>
                <c:pt idx="42">
                  <c:v>0.72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11728"/>
        <c:axId val="-168208464"/>
      </c:lineChart>
      <c:catAx>
        <c:axId val="-16821172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08464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08464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1728"/>
        <c:crosses val="autoZero"/>
        <c:crossBetween val="midCat"/>
        <c:majorUnit val="0.1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3783780192032958"/>
          <c:y val="1.25873659731927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015149391615304E-2"/>
          <c:y val="9.7204790554807949E-2"/>
          <c:w val="0.89116664330776829"/>
          <c:h val="0.8070943215762841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[6]Datos!$BT$3:$BT$55</c:f>
              <c:numCache>
                <c:formatCode>General</c:formatCode>
                <c:ptCount val="53"/>
                <c:pt idx="0">
                  <c:v>1.08</c:v>
                </c:pt>
                <c:pt idx="1">
                  <c:v>0.97</c:v>
                </c:pt>
                <c:pt idx="2">
                  <c:v>0.92</c:v>
                </c:pt>
                <c:pt idx="3">
                  <c:v>0.83</c:v>
                </c:pt>
                <c:pt idx="4">
                  <c:v>0.79</c:v>
                </c:pt>
                <c:pt idx="5">
                  <c:v>0.78</c:v>
                </c:pt>
                <c:pt idx="6">
                  <c:v>0.8</c:v>
                </c:pt>
                <c:pt idx="7">
                  <c:v>0.8</c:v>
                </c:pt>
                <c:pt idx="8">
                  <c:v>0.82</c:v>
                </c:pt>
                <c:pt idx="9">
                  <c:v>0.83</c:v>
                </c:pt>
                <c:pt idx="10">
                  <c:v>0.84</c:v>
                </c:pt>
                <c:pt idx="11">
                  <c:v>0.81</c:v>
                </c:pt>
                <c:pt idx="12">
                  <c:v>0.8</c:v>
                </c:pt>
                <c:pt idx="13">
                  <c:v>0.76</c:v>
                </c:pt>
                <c:pt idx="14">
                  <c:v>0.72</c:v>
                </c:pt>
                <c:pt idx="15">
                  <c:v>0.72</c:v>
                </c:pt>
                <c:pt idx="16">
                  <c:v>0.7</c:v>
                </c:pt>
                <c:pt idx="17">
                  <c:v>0.66</c:v>
                </c:pt>
                <c:pt idx="18">
                  <c:v>0.64</c:v>
                </c:pt>
                <c:pt idx="19">
                  <c:v>0.61</c:v>
                </c:pt>
                <c:pt idx="20">
                  <c:v>0.59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0.59</c:v>
                </c:pt>
                <c:pt idx="38">
                  <c:v>0.6</c:v>
                </c:pt>
                <c:pt idx="39">
                  <c:v>0.61</c:v>
                </c:pt>
                <c:pt idx="40">
                  <c:v>0.63</c:v>
                </c:pt>
                <c:pt idx="41">
                  <c:v>0.65</c:v>
                </c:pt>
                <c:pt idx="42">
                  <c:v>0.7</c:v>
                </c:pt>
                <c:pt idx="43">
                  <c:v>0.72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0.73</c:v>
                </c:pt>
                <c:pt idx="48">
                  <c:v>0.71</c:v>
                </c:pt>
                <c:pt idx="49">
                  <c:v>0.69</c:v>
                </c:pt>
                <c:pt idx="50">
                  <c:v>0.69</c:v>
                </c:pt>
                <c:pt idx="51">
                  <c:v>0.69</c:v>
                </c:pt>
              </c:numCache>
            </c:numRef>
          </c:val>
          <c:smooth val="1"/>
        </c:ser>
        <c:ser>
          <c:idx val="2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[6]Datos!$BU$3:$BU$55</c:f>
              <c:numCache>
                <c:formatCode>General</c:formatCode>
                <c:ptCount val="53"/>
                <c:pt idx="0">
                  <c:v>0.66</c:v>
                </c:pt>
                <c:pt idx="1">
                  <c:v>0.64</c:v>
                </c:pt>
                <c:pt idx="2">
                  <c:v>0.62</c:v>
                </c:pt>
                <c:pt idx="3">
                  <c:v>0.61</c:v>
                </c:pt>
                <c:pt idx="4">
                  <c:v>0.59</c:v>
                </c:pt>
                <c:pt idx="5">
                  <c:v>0.6</c:v>
                </c:pt>
                <c:pt idx="6">
                  <c:v>0.6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0.63</c:v>
                </c:pt>
                <c:pt idx="11">
                  <c:v>0.64</c:v>
                </c:pt>
                <c:pt idx="12">
                  <c:v>0.65</c:v>
                </c:pt>
                <c:pt idx="13">
                  <c:v>0.64</c:v>
                </c:pt>
                <c:pt idx="14">
                  <c:v>0.64</c:v>
                </c:pt>
                <c:pt idx="15">
                  <c:v>0.62</c:v>
                </c:pt>
                <c:pt idx="16">
                  <c:v>0.61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0.53</c:v>
                </c:pt>
                <c:pt idx="31">
                  <c:v>0.56999999999999995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</c:v>
                </c:pt>
                <c:pt idx="36">
                  <c:v>0.63</c:v>
                </c:pt>
                <c:pt idx="37">
                  <c:v>0.63</c:v>
                </c:pt>
                <c:pt idx="38">
                  <c:v>0.64</c:v>
                </c:pt>
                <c:pt idx="39">
                  <c:v>0.65</c:v>
                </c:pt>
                <c:pt idx="40">
                  <c:v>0.68</c:v>
                </c:pt>
                <c:pt idx="41">
                  <c:v>0.69</c:v>
                </c:pt>
                <c:pt idx="42">
                  <c:v>0.7</c:v>
                </c:pt>
                <c:pt idx="43">
                  <c:v>0.74</c:v>
                </c:pt>
                <c:pt idx="44">
                  <c:v>0.74</c:v>
                </c:pt>
                <c:pt idx="45">
                  <c:v>0.77</c:v>
                </c:pt>
                <c:pt idx="46">
                  <c:v>0.79</c:v>
                </c:pt>
                <c:pt idx="47">
                  <c:v>0.78</c:v>
                </c:pt>
                <c:pt idx="48">
                  <c:v>0.78</c:v>
                </c:pt>
                <c:pt idx="49">
                  <c:v>0.76</c:v>
                </c:pt>
                <c:pt idx="50">
                  <c:v>0.75</c:v>
                </c:pt>
                <c:pt idx="51">
                  <c:v>0.75</c:v>
                </c:pt>
              </c:numCache>
            </c:numRef>
          </c:val>
          <c:smooth val="1"/>
        </c:ser>
        <c:ser>
          <c:idx val="0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val>
            <c:numRef>
              <c:f>[6]Datos!$BV$3:$BV$55</c:f>
              <c:numCache>
                <c:formatCode>General</c:formatCode>
                <c:ptCount val="53"/>
                <c:pt idx="0">
                  <c:v>0.73</c:v>
                </c:pt>
                <c:pt idx="1">
                  <c:v>0.68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0.65</c:v>
                </c:pt>
                <c:pt idx="6">
                  <c:v>0.68</c:v>
                </c:pt>
                <c:pt idx="7">
                  <c:v>0.69</c:v>
                </c:pt>
                <c:pt idx="8">
                  <c:v>0.72</c:v>
                </c:pt>
                <c:pt idx="9">
                  <c:v>0.73</c:v>
                </c:pt>
                <c:pt idx="10">
                  <c:v>0.74</c:v>
                </c:pt>
                <c:pt idx="11">
                  <c:v>0.77</c:v>
                </c:pt>
                <c:pt idx="12">
                  <c:v>0.77</c:v>
                </c:pt>
                <c:pt idx="13">
                  <c:v>0.74</c:v>
                </c:pt>
                <c:pt idx="14">
                  <c:v>0.74</c:v>
                </c:pt>
                <c:pt idx="15">
                  <c:v>0.71</c:v>
                </c:pt>
                <c:pt idx="16">
                  <c:v>0.72</c:v>
                </c:pt>
                <c:pt idx="17">
                  <c:v>0.72</c:v>
                </c:pt>
                <c:pt idx="18">
                  <c:v>0.73</c:v>
                </c:pt>
                <c:pt idx="19">
                  <c:v>0.7</c:v>
                </c:pt>
                <c:pt idx="20">
                  <c:v>0.67</c:v>
                </c:pt>
                <c:pt idx="21">
                  <c:v>0.66</c:v>
                </c:pt>
                <c:pt idx="22">
                  <c:v>0.66</c:v>
                </c:pt>
                <c:pt idx="23">
                  <c:v>0.6</c:v>
                </c:pt>
                <c:pt idx="24">
                  <c:v>0.59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0.65</c:v>
                </c:pt>
                <c:pt idx="38">
                  <c:v>0.62</c:v>
                </c:pt>
                <c:pt idx="39">
                  <c:v>0.61</c:v>
                </c:pt>
                <c:pt idx="40">
                  <c:v>0.62</c:v>
                </c:pt>
                <c:pt idx="41">
                  <c:v>0.61</c:v>
                </c:pt>
                <c:pt idx="42">
                  <c:v>0.62</c:v>
                </c:pt>
                <c:pt idx="43">
                  <c:v>0.64</c:v>
                </c:pt>
                <c:pt idx="44">
                  <c:v>0.63</c:v>
                </c:pt>
                <c:pt idx="45">
                  <c:v>0.63</c:v>
                </c:pt>
                <c:pt idx="46">
                  <c:v>0.62</c:v>
                </c:pt>
                <c:pt idx="47">
                  <c:v>0.61</c:v>
                </c:pt>
                <c:pt idx="48">
                  <c:v>0.6</c:v>
                </c:pt>
                <c:pt idx="49">
                  <c:v>0.61</c:v>
                </c:pt>
                <c:pt idx="50">
                  <c:v>0.62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15536"/>
        <c:axId val="-168219344"/>
      </c:lineChart>
      <c:catAx>
        <c:axId val="-16821553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9344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19344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5536"/>
        <c:crosses val="autoZero"/>
        <c:crossBetween val="midCat"/>
        <c:majorUnit val="0.1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</a:t>
            </a:r>
            <a:r>
              <a:rPr lang="es-E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volución por semanas</a:t>
            </a:r>
          </a:p>
        </c:rich>
      </c:tx>
      <c:layout>
        <c:manualLayout>
          <c:xMode val="edge"/>
          <c:yMode val="edge"/>
          <c:x val="0.29972380990447262"/>
          <c:y val="8.1967929191332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15746015304464E-2"/>
          <c:y val="9.9563991092331494E-2"/>
          <c:w val="0.88002730679489649"/>
          <c:h val="0.8082253394553968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val>
            <c:numRef>
              <c:f>[6]Datos!$BZ$3:$BZ$55</c:f>
              <c:numCache>
                <c:formatCode>General</c:formatCode>
                <c:ptCount val="53"/>
                <c:pt idx="0">
                  <c:v>167</c:v>
                </c:pt>
                <c:pt idx="1">
                  <c:v>162.55000000000001</c:v>
                </c:pt>
                <c:pt idx="2">
                  <c:v>157.82</c:v>
                </c:pt>
                <c:pt idx="3">
                  <c:v>157.33000000000001</c:v>
                </c:pt>
                <c:pt idx="4">
                  <c:v>157.4</c:v>
                </c:pt>
                <c:pt idx="5">
                  <c:v>157.12</c:v>
                </c:pt>
                <c:pt idx="6">
                  <c:v>157.65</c:v>
                </c:pt>
                <c:pt idx="7">
                  <c:v>158.15</c:v>
                </c:pt>
                <c:pt idx="8">
                  <c:v>161.9</c:v>
                </c:pt>
                <c:pt idx="9">
                  <c:v>162.9</c:v>
                </c:pt>
                <c:pt idx="10">
                  <c:v>172.65</c:v>
                </c:pt>
                <c:pt idx="11">
                  <c:v>173.4</c:v>
                </c:pt>
                <c:pt idx="12">
                  <c:v>173.65</c:v>
                </c:pt>
                <c:pt idx="13">
                  <c:v>173.65</c:v>
                </c:pt>
                <c:pt idx="14">
                  <c:v>173.87</c:v>
                </c:pt>
                <c:pt idx="15">
                  <c:v>173.65</c:v>
                </c:pt>
                <c:pt idx="16">
                  <c:v>164.65</c:v>
                </c:pt>
                <c:pt idx="17">
                  <c:v>164.15</c:v>
                </c:pt>
                <c:pt idx="18">
                  <c:v>164.15</c:v>
                </c:pt>
                <c:pt idx="19">
                  <c:v>164.15</c:v>
                </c:pt>
                <c:pt idx="20">
                  <c:v>163.65</c:v>
                </c:pt>
                <c:pt idx="21">
                  <c:v>171.15</c:v>
                </c:pt>
                <c:pt idx="22">
                  <c:v>172.65</c:v>
                </c:pt>
                <c:pt idx="23">
                  <c:v>173.65</c:v>
                </c:pt>
                <c:pt idx="24">
                  <c:v>173.52</c:v>
                </c:pt>
                <c:pt idx="25">
                  <c:v>173.65</c:v>
                </c:pt>
                <c:pt idx="26">
                  <c:v>173.65</c:v>
                </c:pt>
                <c:pt idx="27">
                  <c:v>173.65</c:v>
                </c:pt>
                <c:pt idx="28">
                  <c:v>173.5</c:v>
                </c:pt>
                <c:pt idx="29">
                  <c:v>173.15</c:v>
                </c:pt>
                <c:pt idx="30">
                  <c:v>173.15</c:v>
                </c:pt>
                <c:pt idx="31">
                  <c:v>173.15</c:v>
                </c:pt>
                <c:pt idx="32">
                  <c:v>173.9</c:v>
                </c:pt>
                <c:pt idx="33">
                  <c:v>179.62</c:v>
                </c:pt>
                <c:pt idx="34">
                  <c:v>179.9</c:v>
                </c:pt>
                <c:pt idx="35">
                  <c:v>193.23</c:v>
                </c:pt>
                <c:pt idx="36">
                  <c:v>194.15</c:v>
                </c:pt>
                <c:pt idx="37">
                  <c:v>198.5</c:v>
                </c:pt>
                <c:pt idx="38">
                  <c:v>199.9</c:v>
                </c:pt>
                <c:pt idx="39">
                  <c:v>217.15</c:v>
                </c:pt>
                <c:pt idx="40">
                  <c:v>217.15</c:v>
                </c:pt>
                <c:pt idx="41">
                  <c:v>227.54</c:v>
                </c:pt>
                <c:pt idx="42">
                  <c:v>227.54</c:v>
                </c:pt>
                <c:pt idx="43">
                  <c:v>232.54</c:v>
                </c:pt>
                <c:pt idx="44">
                  <c:v>234.4</c:v>
                </c:pt>
                <c:pt idx="45">
                  <c:v>234.4</c:v>
                </c:pt>
                <c:pt idx="46">
                  <c:v>234.4</c:v>
                </c:pt>
                <c:pt idx="47">
                  <c:v>234.4</c:v>
                </c:pt>
                <c:pt idx="48">
                  <c:v>222.69</c:v>
                </c:pt>
                <c:pt idx="49">
                  <c:v>205.96</c:v>
                </c:pt>
                <c:pt idx="50">
                  <c:v>192.46</c:v>
                </c:pt>
                <c:pt idx="51">
                  <c:v>183.71</c:v>
                </c:pt>
              </c:numCache>
            </c:numRef>
          </c:val>
          <c:smooth val="1"/>
        </c:ser>
        <c:ser>
          <c:idx val="2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[6]Datos!$CA$3:$CA$55</c:f>
              <c:numCache>
                <c:formatCode>General</c:formatCode>
                <c:ptCount val="53"/>
                <c:pt idx="0">
                  <c:v>182.14</c:v>
                </c:pt>
                <c:pt idx="1">
                  <c:v>178.35</c:v>
                </c:pt>
                <c:pt idx="2">
                  <c:v>174.14</c:v>
                </c:pt>
                <c:pt idx="3">
                  <c:v>173.1</c:v>
                </c:pt>
                <c:pt idx="4">
                  <c:v>173.1</c:v>
                </c:pt>
                <c:pt idx="5">
                  <c:v>173.1</c:v>
                </c:pt>
                <c:pt idx="6">
                  <c:v>173.1</c:v>
                </c:pt>
                <c:pt idx="7">
                  <c:v>173.1</c:v>
                </c:pt>
                <c:pt idx="8">
                  <c:v>177.55</c:v>
                </c:pt>
                <c:pt idx="9">
                  <c:v>195.02</c:v>
                </c:pt>
                <c:pt idx="10">
                  <c:v>197.4</c:v>
                </c:pt>
                <c:pt idx="11">
                  <c:v>198.1</c:v>
                </c:pt>
                <c:pt idx="12">
                  <c:v>198.25</c:v>
                </c:pt>
                <c:pt idx="13">
                  <c:v>191.97</c:v>
                </c:pt>
                <c:pt idx="14">
                  <c:v>190.56</c:v>
                </c:pt>
                <c:pt idx="15">
                  <c:v>189.35</c:v>
                </c:pt>
                <c:pt idx="16">
                  <c:v>189.35</c:v>
                </c:pt>
                <c:pt idx="17">
                  <c:v>189.35</c:v>
                </c:pt>
                <c:pt idx="18">
                  <c:v>189.35</c:v>
                </c:pt>
                <c:pt idx="19">
                  <c:v>189.23</c:v>
                </c:pt>
                <c:pt idx="20">
                  <c:v>189.41</c:v>
                </c:pt>
                <c:pt idx="21">
                  <c:v>189.35</c:v>
                </c:pt>
                <c:pt idx="22">
                  <c:v>189.23</c:v>
                </c:pt>
                <c:pt idx="23">
                  <c:v>189.23</c:v>
                </c:pt>
                <c:pt idx="24">
                  <c:v>189.35</c:v>
                </c:pt>
                <c:pt idx="25">
                  <c:v>189.23</c:v>
                </c:pt>
                <c:pt idx="26">
                  <c:v>189.23</c:v>
                </c:pt>
                <c:pt idx="27">
                  <c:v>189.23</c:v>
                </c:pt>
                <c:pt idx="28">
                  <c:v>189.36</c:v>
                </c:pt>
                <c:pt idx="29">
                  <c:v>189.35</c:v>
                </c:pt>
                <c:pt idx="30">
                  <c:v>189.35</c:v>
                </c:pt>
                <c:pt idx="31">
                  <c:v>189.35</c:v>
                </c:pt>
                <c:pt idx="32">
                  <c:v>189.35</c:v>
                </c:pt>
                <c:pt idx="33">
                  <c:v>189.35</c:v>
                </c:pt>
                <c:pt idx="34">
                  <c:v>189.35</c:v>
                </c:pt>
                <c:pt idx="35">
                  <c:v>189.35</c:v>
                </c:pt>
                <c:pt idx="36">
                  <c:v>201.75</c:v>
                </c:pt>
                <c:pt idx="37">
                  <c:v>204.81</c:v>
                </c:pt>
                <c:pt idx="38">
                  <c:v>213.58</c:v>
                </c:pt>
                <c:pt idx="39">
                  <c:v>229.79</c:v>
                </c:pt>
                <c:pt idx="40">
                  <c:v>231.81</c:v>
                </c:pt>
                <c:pt idx="41">
                  <c:v>233.31</c:v>
                </c:pt>
                <c:pt idx="42">
                  <c:v>234.58</c:v>
                </c:pt>
                <c:pt idx="43">
                  <c:v>235.1</c:v>
                </c:pt>
                <c:pt idx="44">
                  <c:v>235.11</c:v>
                </c:pt>
                <c:pt idx="45">
                  <c:v>235.1</c:v>
                </c:pt>
                <c:pt idx="46">
                  <c:v>234.98</c:v>
                </c:pt>
                <c:pt idx="47">
                  <c:v>234.87</c:v>
                </c:pt>
                <c:pt idx="48">
                  <c:v>226.16</c:v>
                </c:pt>
                <c:pt idx="49">
                  <c:v>208.91</c:v>
                </c:pt>
                <c:pt idx="50">
                  <c:v>190.05</c:v>
                </c:pt>
                <c:pt idx="51">
                  <c:v>184.39</c:v>
                </c:pt>
              </c:numCache>
            </c:numRef>
          </c:val>
          <c:smooth val="1"/>
        </c:ser>
        <c:ser>
          <c:idx val="1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val>
            <c:numRef>
              <c:f>[6]Datos!$CB$3:$CB$55</c:f>
              <c:numCache>
                <c:formatCode>General</c:formatCode>
                <c:ptCount val="53"/>
                <c:pt idx="0">
                  <c:v>184.1</c:v>
                </c:pt>
                <c:pt idx="1">
                  <c:v>171.63</c:v>
                </c:pt>
                <c:pt idx="2">
                  <c:v>168.8</c:v>
                </c:pt>
                <c:pt idx="3">
                  <c:v>168.28</c:v>
                </c:pt>
                <c:pt idx="4">
                  <c:v>168.28</c:v>
                </c:pt>
                <c:pt idx="5">
                  <c:v>172.23</c:v>
                </c:pt>
                <c:pt idx="6">
                  <c:v>173.39</c:v>
                </c:pt>
                <c:pt idx="7">
                  <c:v>173.33</c:v>
                </c:pt>
                <c:pt idx="8">
                  <c:v>172.61</c:v>
                </c:pt>
                <c:pt idx="9">
                  <c:v>173.79</c:v>
                </c:pt>
                <c:pt idx="10">
                  <c:v>186.62</c:v>
                </c:pt>
                <c:pt idx="11">
                  <c:v>187.66</c:v>
                </c:pt>
                <c:pt idx="12">
                  <c:v>195.85</c:v>
                </c:pt>
                <c:pt idx="13">
                  <c:v>197.41</c:v>
                </c:pt>
                <c:pt idx="14">
                  <c:v>197.41</c:v>
                </c:pt>
                <c:pt idx="15">
                  <c:v>189.68</c:v>
                </c:pt>
                <c:pt idx="16">
                  <c:v>189.68</c:v>
                </c:pt>
                <c:pt idx="17">
                  <c:v>180.94</c:v>
                </c:pt>
                <c:pt idx="18">
                  <c:v>178.72</c:v>
                </c:pt>
                <c:pt idx="19">
                  <c:v>169.2</c:v>
                </c:pt>
                <c:pt idx="20">
                  <c:v>167.93</c:v>
                </c:pt>
                <c:pt idx="21">
                  <c:v>167.41</c:v>
                </c:pt>
                <c:pt idx="22">
                  <c:v>167.41</c:v>
                </c:pt>
                <c:pt idx="23">
                  <c:v>175.6</c:v>
                </c:pt>
                <c:pt idx="24">
                  <c:v>177.16</c:v>
                </c:pt>
                <c:pt idx="25">
                  <c:v>177.16</c:v>
                </c:pt>
                <c:pt idx="26">
                  <c:v>177.16</c:v>
                </c:pt>
                <c:pt idx="27">
                  <c:v>177.16</c:v>
                </c:pt>
                <c:pt idx="28">
                  <c:v>177.16</c:v>
                </c:pt>
                <c:pt idx="29">
                  <c:v>177.16</c:v>
                </c:pt>
                <c:pt idx="30">
                  <c:v>177.16</c:v>
                </c:pt>
                <c:pt idx="31">
                  <c:v>177.16</c:v>
                </c:pt>
                <c:pt idx="32">
                  <c:v>177.16</c:v>
                </c:pt>
                <c:pt idx="33">
                  <c:v>176.64</c:v>
                </c:pt>
                <c:pt idx="34">
                  <c:v>176.64</c:v>
                </c:pt>
                <c:pt idx="35">
                  <c:v>176.64</c:v>
                </c:pt>
                <c:pt idx="36">
                  <c:v>177.55</c:v>
                </c:pt>
                <c:pt idx="37">
                  <c:v>186.53</c:v>
                </c:pt>
                <c:pt idx="38">
                  <c:v>188.37</c:v>
                </c:pt>
                <c:pt idx="39">
                  <c:v>201.35</c:v>
                </c:pt>
                <c:pt idx="40">
                  <c:v>203.53</c:v>
                </c:pt>
                <c:pt idx="41">
                  <c:v>215.47</c:v>
                </c:pt>
                <c:pt idx="42">
                  <c:v>218.8</c:v>
                </c:pt>
                <c:pt idx="43">
                  <c:v>219.89</c:v>
                </c:pt>
                <c:pt idx="44">
                  <c:v>228.14</c:v>
                </c:pt>
                <c:pt idx="45">
                  <c:v>228.89</c:v>
                </c:pt>
                <c:pt idx="46">
                  <c:v>229.41</c:v>
                </c:pt>
                <c:pt idx="47">
                  <c:v>229.41</c:v>
                </c:pt>
                <c:pt idx="48">
                  <c:v>221.22</c:v>
                </c:pt>
                <c:pt idx="49">
                  <c:v>203.2</c:v>
                </c:pt>
                <c:pt idx="50">
                  <c:v>187.51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217712"/>
        <c:axId val="-168213904"/>
      </c:lineChart>
      <c:catAx>
        <c:axId val="-16821771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3904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13904"/>
        <c:scaling>
          <c:orientation val="minMax"/>
          <c:max val="24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7712"/>
        <c:crosses val="autoZero"/>
        <c:crossBetween val="midCat"/>
        <c:majorUnit val="10"/>
        <c:minorUnit val="0.2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Footer>&amp;D&amp;11S.G de Estadística</c:oddFooter>
    </c:headerFooter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1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2619727502215089"/>
          <c:y val="3.61904162778587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9460067491562"/>
          <c:y val="0.11819404438761151"/>
          <c:w val="0.85103152284535866"/>
          <c:h val="0.76759727703415115"/>
        </c:manualLayout>
      </c:layout>
      <c:lineChart>
        <c:grouping val="standard"/>
        <c:varyColors val="0"/>
        <c:ser>
          <c:idx val="2"/>
          <c:order val="0"/>
          <c:tx>
            <c:strRef>
              <c:f>[5]Datos!$L$2</c:f>
              <c:strCache>
                <c:ptCount val="1"/>
                <c:pt idx="0">
                  <c:v>2018/19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[5]Datos!$K$3:$K$55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numCache>
            </c:numRef>
          </c:cat>
          <c:val>
            <c:numRef>
              <c:f>[5]Datos!$L$3:$L$55</c:f>
              <c:numCache>
                <c:formatCode>General</c:formatCode>
                <c:ptCount val="53"/>
                <c:pt idx="0">
                  <c:v>180.71</c:v>
                </c:pt>
                <c:pt idx="1">
                  <c:v>183.43</c:v>
                </c:pt>
                <c:pt idx="2">
                  <c:v>183.1</c:v>
                </c:pt>
                <c:pt idx="3">
                  <c:v>185.07</c:v>
                </c:pt>
                <c:pt idx="4">
                  <c:v>187.94</c:v>
                </c:pt>
                <c:pt idx="5">
                  <c:v>189.12</c:v>
                </c:pt>
                <c:pt idx="6">
                  <c:v>191.37</c:v>
                </c:pt>
                <c:pt idx="7">
                  <c:v>193.29</c:v>
                </c:pt>
                <c:pt idx="8">
                  <c:v>192.48</c:v>
                </c:pt>
                <c:pt idx="9">
                  <c:v>192.73</c:v>
                </c:pt>
                <c:pt idx="10">
                  <c:v>191.05</c:v>
                </c:pt>
                <c:pt idx="11">
                  <c:v>189.57</c:v>
                </c:pt>
                <c:pt idx="12">
                  <c:v>186.56</c:v>
                </c:pt>
                <c:pt idx="13">
                  <c:v>183.92</c:v>
                </c:pt>
                <c:pt idx="14">
                  <c:v>183.93</c:v>
                </c:pt>
                <c:pt idx="15">
                  <c:v>181.41</c:v>
                </c:pt>
                <c:pt idx="16">
                  <c:v>181.03</c:v>
                </c:pt>
                <c:pt idx="17">
                  <c:v>181.37</c:v>
                </c:pt>
                <c:pt idx="18">
                  <c:v>180.93</c:v>
                </c:pt>
                <c:pt idx="19">
                  <c:v>181.13</c:v>
                </c:pt>
                <c:pt idx="20">
                  <c:v>181.14</c:v>
                </c:pt>
                <c:pt idx="21">
                  <c:v>181.26</c:v>
                </c:pt>
                <c:pt idx="22">
                  <c:v>181.27</c:v>
                </c:pt>
                <c:pt idx="23">
                  <c:v>181.26</c:v>
                </c:pt>
                <c:pt idx="24">
                  <c:v>181.28</c:v>
                </c:pt>
                <c:pt idx="25">
                  <c:v>181.69</c:v>
                </c:pt>
                <c:pt idx="26">
                  <c:v>181.69</c:v>
                </c:pt>
                <c:pt idx="27">
                  <c:v>181.48</c:v>
                </c:pt>
                <c:pt idx="28">
                  <c:v>182.22</c:v>
                </c:pt>
                <c:pt idx="29">
                  <c:v>182.36</c:v>
                </c:pt>
                <c:pt idx="30">
                  <c:v>183.49</c:v>
                </c:pt>
                <c:pt idx="31">
                  <c:v>184.07</c:v>
                </c:pt>
                <c:pt idx="32">
                  <c:v>183.59</c:v>
                </c:pt>
                <c:pt idx="33">
                  <c:v>183.34</c:v>
                </c:pt>
                <c:pt idx="34">
                  <c:v>182.6</c:v>
                </c:pt>
                <c:pt idx="35">
                  <c:v>182.21</c:v>
                </c:pt>
                <c:pt idx="36">
                  <c:v>181.17</c:v>
                </c:pt>
                <c:pt idx="37">
                  <c:v>180.78</c:v>
                </c:pt>
                <c:pt idx="38">
                  <c:v>180.81</c:v>
                </c:pt>
                <c:pt idx="39">
                  <c:v>181.43</c:v>
                </c:pt>
                <c:pt idx="40">
                  <c:v>181.23</c:v>
                </c:pt>
                <c:pt idx="41">
                  <c:v>180.35</c:v>
                </c:pt>
                <c:pt idx="42">
                  <c:v>180.33</c:v>
                </c:pt>
                <c:pt idx="43">
                  <c:v>179.97</c:v>
                </c:pt>
                <c:pt idx="44">
                  <c:v>179.04</c:v>
                </c:pt>
                <c:pt idx="45">
                  <c:v>178.58</c:v>
                </c:pt>
                <c:pt idx="46">
                  <c:v>177.21</c:v>
                </c:pt>
                <c:pt idx="47">
                  <c:v>178.14</c:v>
                </c:pt>
                <c:pt idx="48">
                  <c:v>182.3</c:v>
                </c:pt>
                <c:pt idx="49">
                  <c:v>183.37</c:v>
                </c:pt>
                <c:pt idx="50">
                  <c:v>183.49</c:v>
                </c:pt>
                <c:pt idx="51">
                  <c:v>184.83</c:v>
                </c:pt>
                <c:pt idx="52">
                  <c:v>186.13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[5]Datos!$M$2</c:f>
              <c:strCache>
                <c:ptCount val="1"/>
                <c:pt idx="0">
                  <c:v>2019/20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[5]Datos!$K$3:$K$55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numCache>
            </c:numRef>
          </c:cat>
          <c:val>
            <c:numRef>
              <c:f>[5]Datos!$M$3:$M$55</c:f>
              <c:numCache>
                <c:formatCode>General</c:formatCode>
                <c:ptCount val="53"/>
                <c:pt idx="0">
                  <c:v>186.22</c:v>
                </c:pt>
                <c:pt idx="1">
                  <c:v>186.41</c:v>
                </c:pt>
                <c:pt idx="2">
                  <c:v>185.94</c:v>
                </c:pt>
                <c:pt idx="3">
                  <c:v>186.29</c:v>
                </c:pt>
                <c:pt idx="4">
                  <c:v>185.1</c:v>
                </c:pt>
                <c:pt idx="5">
                  <c:v>185</c:v>
                </c:pt>
                <c:pt idx="6">
                  <c:v>184.2</c:v>
                </c:pt>
                <c:pt idx="7">
                  <c:v>182.45</c:v>
                </c:pt>
                <c:pt idx="8">
                  <c:v>180.27</c:v>
                </c:pt>
                <c:pt idx="9">
                  <c:v>179.02</c:v>
                </c:pt>
                <c:pt idx="10">
                  <c:v>178.08</c:v>
                </c:pt>
                <c:pt idx="11">
                  <c:v>176.66</c:v>
                </c:pt>
                <c:pt idx="12">
                  <c:v>176.18</c:v>
                </c:pt>
                <c:pt idx="13">
                  <c:v>176.51</c:v>
                </c:pt>
                <c:pt idx="14">
                  <c:v>176.46</c:v>
                </c:pt>
                <c:pt idx="15">
                  <c:v>177.24</c:v>
                </c:pt>
                <c:pt idx="16">
                  <c:v>177.44</c:v>
                </c:pt>
                <c:pt idx="17">
                  <c:v>177.45</c:v>
                </c:pt>
                <c:pt idx="18">
                  <c:v>177.44</c:v>
                </c:pt>
                <c:pt idx="19">
                  <c:v>177.18</c:v>
                </c:pt>
                <c:pt idx="20">
                  <c:v>176.81</c:v>
                </c:pt>
                <c:pt idx="21">
                  <c:v>176.54</c:v>
                </c:pt>
                <c:pt idx="22">
                  <c:v>176.61</c:v>
                </c:pt>
                <c:pt idx="23">
                  <c:v>177.04</c:v>
                </c:pt>
                <c:pt idx="24">
                  <c:v>178.22</c:v>
                </c:pt>
                <c:pt idx="25">
                  <c:v>178.46</c:v>
                </c:pt>
                <c:pt idx="26">
                  <c:v>178.46</c:v>
                </c:pt>
                <c:pt idx="27">
                  <c:v>178.85</c:v>
                </c:pt>
                <c:pt idx="28">
                  <c:v>180.94</c:v>
                </c:pt>
                <c:pt idx="29">
                  <c:v>182.55</c:v>
                </c:pt>
                <c:pt idx="30">
                  <c:v>184.49</c:v>
                </c:pt>
                <c:pt idx="31">
                  <c:v>184.89</c:v>
                </c:pt>
                <c:pt idx="32">
                  <c:v>185.58</c:v>
                </c:pt>
                <c:pt idx="33">
                  <c:v>184.98</c:v>
                </c:pt>
                <c:pt idx="34">
                  <c:v>184.74</c:v>
                </c:pt>
                <c:pt idx="35">
                  <c:v>184.49</c:v>
                </c:pt>
                <c:pt idx="36">
                  <c:v>183.32</c:v>
                </c:pt>
                <c:pt idx="37">
                  <c:v>182.96</c:v>
                </c:pt>
                <c:pt idx="38">
                  <c:v>183.82</c:v>
                </c:pt>
                <c:pt idx="39">
                  <c:v>186.13</c:v>
                </c:pt>
                <c:pt idx="40">
                  <c:v>186.35</c:v>
                </c:pt>
                <c:pt idx="41">
                  <c:v>184.91</c:v>
                </c:pt>
                <c:pt idx="42">
                  <c:v>183.43</c:v>
                </c:pt>
                <c:pt idx="43">
                  <c:v>182.53</c:v>
                </c:pt>
                <c:pt idx="44">
                  <c:v>181.81</c:v>
                </c:pt>
                <c:pt idx="45">
                  <c:v>180.07</c:v>
                </c:pt>
                <c:pt idx="46">
                  <c:v>178.45</c:v>
                </c:pt>
                <c:pt idx="47">
                  <c:v>178.43</c:v>
                </c:pt>
                <c:pt idx="48">
                  <c:v>177.3</c:v>
                </c:pt>
                <c:pt idx="49">
                  <c:v>175.82</c:v>
                </c:pt>
                <c:pt idx="50">
                  <c:v>175.28</c:v>
                </c:pt>
                <c:pt idx="51">
                  <c:v>175.31</c:v>
                </c:pt>
                <c:pt idx="52">
                  <c:v>175.56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[5]Datos!$N$2</c:f>
              <c:strCache>
                <c:ptCount val="1"/>
                <c:pt idx="0">
                  <c:v>2020/21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[5]Datos!$K$3:$K$55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numCache>
            </c:numRef>
          </c:cat>
          <c:val>
            <c:numRef>
              <c:f>[5]Datos!$N$3:$N$55</c:f>
              <c:numCache>
                <c:formatCode>General</c:formatCode>
                <c:ptCount val="53"/>
                <c:pt idx="0">
                  <c:v>176.81</c:v>
                </c:pt>
                <c:pt idx="1">
                  <c:v>178.7</c:v>
                </c:pt>
                <c:pt idx="2">
                  <c:v>180.77</c:v>
                </c:pt>
                <c:pt idx="3">
                  <c:v>180.97</c:v>
                </c:pt>
                <c:pt idx="4">
                  <c:v>180.86</c:v>
                </c:pt>
                <c:pt idx="5">
                  <c:v>180.5</c:v>
                </c:pt>
                <c:pt idx="6">
                  <c:v>180.17</c:v>
                </c:pt>
                <c:pt idx="7">
                  <c:v>180.47</c:v>
                </c:pt>
                <c:pt idx="8">
                  <c:v>180.74</c:v>
                </c:pt>
                <c:pt idx="9">
                  <c:v>180.5</c:v>
                </c:pt>
                <c:pt idx="10">
                  <c:v>180.65</c:v>
                </c:pt>
                <c:pt idx="11">
                  <c:v>181.5</c:v>
                </c:pt>
                <c:pt idx="12">
                  <c:v>182.8</c:v>
                </c:pt>
                <c:pt idx="13">
                  <c:v>185.54</c:v>
                </c:pt>
                <c:pt idx="14">
                  <c:v>186.19</c:v>
                </c:pt>
                <c:pt idx="15">
                  <c:v>190.13</c:v>
                </c:pt>
                <c:pt idx="16">
                  <c:v>198.75</c:v>
                </c:pt>
                <c:pt idx="17">
                  <c:v>200.66</c:v>
                </c:pt>
                <c:pt idx="18">
                  <c:v>202.71</c:v>
                </c:pt>
                <c:pt idx="19">
                  <c:v>204.19</c:v>
                </c:pt>
                <c:pt idx="20">
                  <c:v>206.24</c:v>
                </c:pt>
                <c:pt idx="21">
                  <c:v>206.88</c:v>
                </c:pt>
                <c:pt idx="22">
                  <c:v>206.98</c:v>
                </c:pt>
                <c:pt idx="23">
                  <c:v>206.32</c:v>
                </c:pt>
                <c:pt idx="24">
                  <c:v>206.22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9332464"/>
        <c:axId val="-359331376"/>
      </c:lineChart>
      <c:catAx>
        <c:axId val="-35933246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359331376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359331376"/>
        <c:scaling>
          <c:orientation val="minMax"/>
          <c:max val="210"/>
          <c:min val="1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359332464"/>
        <c:crosses val="autoZero"/>
        <c:crossBetween val="midCat"/>
        <c:majorUnit val="5"/>
      </c:valAx>
      <c:spPr>
        <a:solidFill>
          <a:srgbClr val="FFFFFF"/>
        </a:solidFill>
        <a:ln w="12700">
          <a:solidFill>
            <a:srgbClr val="339966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4083753280839896"/>
          <c:y val="9.453292770221904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01747059684185E-2"/>
          <c:y val="9.5308744877405011E-2"/>
          <c:w val="0.90752882648478905"/>
          <c:h val="0.77385010766131834"/>
        </c:manualLayout>
      </c:layout>
      <c:lineChart>
        <c:grouping val="standard"/>
        <c:varyColors val="0"/>
        <c:ser>
          <c:idx val="3"/>
          <c:order val="0"/>
          <c:tx>
            <c:strRef>
              <c:f>[6]Datos!$AP$2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[6]Datos!$AO$3:$AO$55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[6]Datos!$AP$3:$AP$55</c:f>
              <c:numCache>
                <c:formatCode>General</c:formatCode>
                <c:ptCount val="53"/>
                <c:pt idx="0">
                  <c:v>41.96</c:v>
                </c:pt>
                <c:pt idx="1">
                  <c:v>43.26</c:v>
                </c:pt>
                <c:pt idx="2">
                  <c:v>43.57</c:v>
                </c:pt>
                <c:pt idx="3">
                  <c:v>43.95</c:v>
                </c:pt>
                <c:pt idx="4">
                  <c:v>43.95</c:v>
                </c:pt>
                <c:pt idx="5">
                  <c:v>44.16</c:v>
                </c:pt>
                <c:pt idx="6">
                  <c:v>45.74</c:v>
                </c:pt>
                <c:pt idx="7">
                  <c:v>48.84</c:v>
                </c:pt>
                <c:pt idx="8">
                  <c:v>51.43</c:v>
                </c:pt>
                <c:pt idx="9">
                  <c:v>54.43</c:v>
                </c:pt>
                <c:pt idx="10">
                  <c:v>56.43</c:v>
                </c:pt>
                <c:pt idx="11">
                  <c:v>57.33</c:v>
                </c:pt>
                <c:pt idx="12">
                  <c:v>57.33</c:v>
                </c:pt>
                <c:pt idx="13">
                  <c:v>57.33</c:v>
                </c:pt>
                <c:pt idx="14">
                  <c:v>57.33</c:v>
                </c:pt>
                <c:pt idx="15">
                  <c:v>56.36</c:v>
                </c:pt>
                <c:pt idx="16">
                  <c:v>53.95</c:v>
                </c:pt>
                <c:pt idx="17">
                  <c:v>49.81</c:v>
                </c:pt>
                <c:pt idx="18">
                  <c:v>46.17</c:v>
                </c:pt>
                <c:pt idx="19">
                  <c:v>42.17</c:v>
                </c:pt>
                <c:pt idx="20">
                  <c:v>40.17</c:v>
                </c:pt>
                <c:pt idx="21">
                  <c:v>39.17</c:v>
                </c:pt>
                <c:pt idx="22">
                  <c:v>38.68</c:v>
                </c:pt>
                <c:pt idx="23">
                  <c:v>38.68</c:v>
                </c:pt>
                <c:pt idx="24">
                  <c:v>38.299999999999997</c:v>
                </c:pt>
                <c:pt idx="25">
                  <c:v>37.51</c:v>
                </c:pt>
                <c:pt idx="26">
                  <c:v>36.479999999999997</c:v>
                </c:pt>
                <c:pt idx="27">
                  <c:v>33.17</c:v>
                </c:pt>
                <c:pt idx="28">
                  <c:v>30.17</c:v>
                </c:pt>
                <c:pt idx="29">
                  <c:v>27.37</c:v>
                </c:pt>
                <c:pt idx="30">
                  <c:v>24.78</c:v>
                </c:pt>
                <c:pt idx="31">
                  <c:v>23.81</c:v>
                </c:pt>
                <c:pt idx="32">
                  <c:v>23.81</c:v>
                </c:pt>
                <c:pt idx="33">
                  <c:v>23.81</c:v>
                </c:pt>
                <c:pt idx="34">
                  <c:v>25.02</c:v>
                </c:pt>
                <c:pt idx="35">
                  <c:v>26.43</c:v>
                </c:pt>
                <c:pt idx="36">
                  <c:v>26.66</c:v>
                </c:pt>
                <c:pt idx="37">
                  <c:v>26.66</c:v>
                </c:pt>
                <c:pt idx="38">
                  <c:v>26.66</c:v>
                </c:pt>
                <c:pt idx="39">
                  <c:v>26.66</c:v>
                </c:pt>
                <c:pt idx="40">
                  <c:v>26.66</c:v>
                </c:pt>
                <c:pt idx="41">
                  <c:v>26.76</c:v>
                </c:pt>
                <c:pt idx="42">
                  <c:v>26.86</c:v>
                </c:pt>
                <c:pt idx="43">
                  <c:v>27.66</c:v>
                </c:pt>
                <c:pt idx="44">
                  <c:v>28.86</c:v>
                </c:pt>
                <c:pt idx="45">
                  <c:v>31.25</c:v>
                </c:pt>
                <c:pt idx="46">
                  <c:v>34.1</c:v>
                </c:pt>
                <c:pt idx="47">
                  <c:v>36.9</c:v>
                </c:pt>
                <c:pt idx="48">
                  <c:v>38.9</c:v>
                </c:pt>
                <c:pt idx="49">
                  <c:v>40.119999999999997</c:v>
                </c:pt>
                <c:pt idx="50">
                  <c:v>41.73</c:v>
                </c:pt>
                <c:pt idx="51">
                  <c:v>41.93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[6]Datos!$AQ$2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[6]Datos!$AO$3:$AO$55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[6]Datos!$AQ$3:$AQ$55</c:f>
              <c:numCache>
                <c:formatCode>General</c:formatCode>
                <c:ptCount val="53"/>
                <c:pt idx="0">
                  <c:v>44.75</c:v>
                </c:pt>
                <c:pt idx="1">
                  <c:v>45.28</c:v>
                </c:pt>
                <c:pt idx="2">
                  <c:v>46.38</c:v>
                </c:pt>
                <c:pt idx="3">
                  <c:v>47.75</c:v>
                </c:pt>
                <c:pt idx="4">
                  <c:v>49.23</c:v>
                </c:pt>
                <c:pt idx="5">
                  <c:v>50.7</c:v>
                </c:pt>
                <c:pt idx="6">
                  <c:v>51.75</c:v>
                </c:pt>
                <c:pt idx="7">
                  <c:v>52.95</c:v>
                </c:pt>
                <c:pt idx="8">
                  <c:v>54.15</c:v>
                </c:pt>
                <c:pt idx="9">
                  <c:v>55.15</c:v>
                </c:pt>
                <c:pt idx="10">
                  <c:v>55.52</c:v>
                </c:pt>
                <c:pt idx="11">
                  <c:v>56.34</c:v>
                </c:pt>
                <c:pt idx="12">
                  <c:v>56.97</c:v>
                </c:pt>
                <c:pt idx="13">
                  <c:v>57.66</c:v>
                </c:pt>
                <c:pt idx="14">
                  <c:v>59.56</c:v>
                </c:pt>
                <c:pt idx="15">
                  <c:v>59.97</c:v>
                </c:pt>
                <c:pt idx="16">
                  <c:v>60.37</c:v>
                </c:pt>
                <c:pt idx="17">
                  <c:v>60.37</c:v>
                </c:pt>
                <c:pt idx="18">
                  <c:v>60.37</c:v>
                </c:pt>
                <c:pt idx="19">
                  <c:v>60.37</c:v>
                </c:pt>
                <c:pt idx="20">
                  <c:v>60.37</c:v>
                </c:pt>
                <c:pt idx="21">
                  <c:v>60.37</c:v>
                </c:pt>
                <c:pt idx="22">
                  <c:v>60.37</c:v>
                </c:pt>
                <c:pt idx="23">
                  <c:v>60.37</c:v>
                </c:pt>
                <c:pt idx="24">
                  <c:v>58.97</c:v>
                </c:pt>
                <c:pt idx="25">
                  <c:v>57.93</c:v>
                </c:pt>
                <c:pt idx="26">
                  <c:v>55.97</c:v>
                </c:pt>
                <c:pt idx="27">
                  <c:v>53.97</c:v>
                </c:pt>
                <c:pt idx="28">
                  <c:v>50.78</c:v>
                </c:pt>
                <c:pt idx="29">
                  <c:v>46.75</c:v>
                </c:pt>
                <c:pt idx="30">
                  <c:v>43.56</c:v>
                </c:pt>
                <c:pt idx="31">
                  <c:v>41.65</c:v>
                </c:pt>
                <c:pt idx="32">
                  <c:v>41.65</c:v>
                </c:pt>
                <c:pt idx="33">
                  <c:v>41.65</c:v>
                </c:pt>
                <c:pt idx="34">
                  <c:v>43.3</c:v>
                </c:pt>
                <c:pt idx="35">
                  <c:v>45.1</c:v>
                </c:pt>
                <c:pt idx="36">
                  <c:v>45.28</c:v>
                </c:pt>
                <c:pt idx="37">
                  <c:v>45.28</c:v>
                </c:pt>
                <c:pt idx="38">
                  <c:v>45.28</c:v>
                </c:pt>
                <c:pt idx="39">
                  <c:v>45.28</c:v>
                </c:pt>
                <c:pt idx="40">
                  <c:v>45.28</c:v>
                </c:pt>
                <c:pt idx="41">
                  <c:v>45.37</c:v>
                </c:pt>
                <c:pt idx="42">
                  <c:v>46.37</c:v>
                </c:pt>
                <c:pt idx="43">
                  <c:v>48.47</c:v>
                </c:pt>
                <c:pt idx="44">
                  <c:v>51.05</c:v>
                </c:pt>
                <c:pt idx="45">
                  <c:v>54</c:v>
                </c:pt>
                <c:pt idx="46">
                  <c:v>56.47</c:v>
                </c:pt>
                <c:pt idx="47">
                  <c:v>58.57</c:v>
                </c:pt>
                <c:pt idx="48">
                  <c:v>61.93</c:v>
                </c:pt>
                <c:pt idx="49">
                  <c:v>64.73</c:v>
                </c:pt>
                <c:pt idx="50">
                  <c:v>65.89</c:v>
                </c:pt>
                <c:pt idx="51">
                  <c:v>65.89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[6]Datos!$AR$2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[6]Datos!$AO$3:$AO$55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[6]Datos!$AR$3:$AR$55</c:f>
              <c:numCache>
                <c:formatCode>General</c:formatCode>
                <c:ptCount val="53"/>
                <c:pt idx="0">
                  <c:v>65.86</c:v>
                </c:pt>
                <c:pt idx="1">
                  <c:v>65.959999999999994</c:v>
                </c:pt>
                <c:pt idx="2">
                  <c:v>65.53</c:v>
                </c:pt>
                <c:pt idx="3">
                  <c:v>65.63</c:v>
                </c:pt>
                <c:pt idx="4">
                  <c:v>65.63</c:v>
                </c:pt>
                <c:pt idx="5">
                  <c:v>65.819999999999993</c:v>
                </c:pt>
                <c:pt idx="6">
                  <c:v>67.819999999999993</c:v>
                </c:pt>
                <c:pt idx="7">
                  <c:v>69.87</c:v>
                </c:pt>
                <c:pt idx="8">
                  <c:v>72.25</c:v>
                </c:pt>
                <c:pt idx="9">
                  <c:v>75.58</c:v>
                </c:pt>
                <c:pt idx="10">
                  <c:v>76.81</c:v>
                </c:pt>
                <c:pt idx="11">
                  <c:v>76.430000000000007</c:v>
                </c:pt>
                <c:pt idx="12">
                  <c:v>70.33</c:v>
                </c:pt>
                <c:pt idx="13">
                  <c:v>66.09</c:v>
                </c:pt>
                <c:pt idx="14">
                  <c:v>63.76</c:v>
                </c:pt>
                <c:pt idx="15">
                  <c:v>63.09</c:v>
                </c:pt>
                <c:pt idx="16">
                  <c:v>62.9</c:v>
                </c:pt>
                <c:pt idx="17">
                  <c:v>58.41</c:v>
                </c:pt>
                <c:pt idx="18">
                  <c:v>53.52</c:v>
                </c:pt>
                <c:pt idx="19">
                  <c:v>47.19</c:v>
                </c:pt>
                <c:pt idx="20">
                  <c:v>41.24</c:v>
                </c:pt>
                <c:pt idx="21">
                  <c:v>40.659999999999997</c:v>
                </c:pt>
                <c:pt idx="22">
                  <c:v>42.86</c:v>
                </c:pt>
                <c:pt idx="23">
                  <c:v>42.86</c:v>
                </c:pt>
                <c:pt idx="24">
                  <c:v>43.43</c:v>
                </c:pt>
                <c:pt idx="25">
                  <c:v>43.43</c:v>
                </c:pt>
                <c:pt idx="26">
                  <c:v>41.62</c:v>
                </c:pt>
                <c:pt idx="27">
                  <c:v>36.28</c:v>
                </c:pt>
                <c:pt idx="28">
                  <c:v>30.72</c:v>
                </c:pt>
                <c:pt idx="29">
                  <c:v>28.53</c:v>
                </c:pt>
                <c:pt idx="30">
                  <c:v>28.53</c:v>
                </c:pt>
                <c:pt idx="31">
                  <c:v>28.53</c:v>
                </c:pt>
                <c:pt idx="32">
                  <c:v>28.73</c:v>
                </c:pt>
                <c:pt idx="33">
                  <c:v>28.73</c:v>
                </c:pt>
                <c:pt idx="34">
                  <c:v>28.73</c:v>
                </c:pt>
                <c:pt idx="35">
                  <c:v>28.73</c:v>
                </c:pt>
                <c:pt idx="36">
                  <c:v>28.53</c:v>
                </c:pt>
                <c:pt idx="37">
                  <c:v>28.72</c:v>
                </c:pt>
                <c:pt idx="38">
                  <c:v>28.72</c:v>
                </c:pt>
                <c:pt idx="39">
                  <c:v>28.32</c:v>
                </c:pt>
                <c:pt idx="40">
                  <c:v>28.16</c:v>
                </c:pt>
                <c:pt idx="41">
                  <c:v>28.16</c:v>
                </c:pt>
                <c:pt idx="42">
                  <c:v>28.16</c:v>
                </c:pt>
                <c:pt idx="43">
                  <c:v>28.56</c:v>
                </c:pt>
                <c:pt idx="44">
                  <c:v>29.91</c:v>
                </c:pt>
                <c:pt idx="45">
                  <c:v>31.81</c:v>
                </c:pt>
                <c:pt idx="46">
                  <c:v>33.04</c:v>
                </c:pt>
                <c:pt idx="47">
                  <c:v>33.99</c:v>
                </c:pt>
                <c:pt idx="48">
                  <c:v>35.19</c:v>
                </c:pt>
                <c:pt idx="49">
                  <c:v>36.659999999999997</c:v>
                </c:pt>
                <c:pt idx="50">
                  <c:v>38.9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16624"/>
        <c:axId val="-168216080"/>
      </c:lineChart>
      <c:catAx>
        <c:axId val="-16821662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6080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68216080"/>
        <c:scaling>
          <c:orientation val="minMax"/>
          <c:max val="8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68216624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44" r="0.75000000000000044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26334521268953531"/>
          <c:y val="8.163454706283261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919848058264783E-2"/>
          <c:y val="9.2286625514680073E-2"/>
          <c:w val="0.87566902081920328"/>
          <c:h val="0.80303138320982803"/>
        </c:manualLayout>
      </c:layout>
      <c:lineChart>
        <c:grouping val="standard"/>
        <c:varyColors val="0"/>
        <c:ser>
          <c:idx val="2"/>
          <c:order val="0"/>
          <c:tx>
            <c:strRef>
              <c:f>[5]Datos!$P$2</c:f>
              <c:strCache>
                <c:ptCount val="1"/>
                <c:pt idx="0">
                  <c:v>SEMANA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[5]Datos!$P$3:$P$55</c:f>
              <c:numCache>
                <c:formatCode>General</c:formatCode>
                <c:ptCount val="5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</c:numCache>
            </c:numRef>
          </c:cat>
          <c:val>
            <c:numRef>
              <c:f>[5]Datos!$P$3:$P$55</c:f>
              <c:numCache>
                <c:formatCode>General</c:formatCode>
                <c:ptCount val="5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[5]Datos!$Q$2</c:f>
              <c:strCache>
                <c:ptCount val="1"/>
                <c:pt idx="0">
                  <c:v>2018/19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[5]Datos!$P$3:$P$55</c:f>
              <c:numCache>
                <c:formatCode>General</c:formatCode>
                <c:ptCount val="5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</c:numCache>
            </c:numRef>
          </c:cat>
          <c:val>
            <c:numRef>
              <c:f>[5]Datos!$Q$3:$Q$55</c:f>
              <c:numCache>
                <c:formatCode>General</c:formatCode>
                <c:ptCount val="53"/>
                <c:pt idx="0">
                  <c:v>310.67</c:v>
                </c:pt>
                <c:pt idx="1">
                  <c:v>310.67</c:v>
                </c:pt>
                <c:pt idx="2">
                  <c:v>310.67</c:v>
                </c:pt>
                <c:pt idx="3">
                  <c:v>310.67</c:v>
                </c:pt>
                <c:pt idx="4">
                  <c:v>310.67</c:v>
                </c:pt>
                <c:pt idx="5">
                  <c:v>297.74</c:v>
                </c:pt>
                <c:pt idx="6">
                  <c:v>293.20999999999998</c:v>
                </c:pt>
                <c:pt idx="7">
                  <c:v>294.82</c:v>
                </c:pt>
                <c:pt idx="8">
                  <c:v>294.82</c:v>
                </c:pt>
                <c:pt idx="9">
                  <c:v>294.82</c:v>
                </c:pt>
                <c:pt idx="10">
                  <c:v>294.82</c:v>
                </c:pt>
                <c:pt idx="11">
                  <c:v>294.82</c:v>
                </c:pt>
                <c:pt idx="12">
                  <c:v>294.82</c:v>
                </c:pt>
                <c:pt idx="13">
                  <c:v>293.8</c:v>
                </c:pt>
                <c:pt idx="14">
                  <c:v>292.75</c:v>
                </c:pt>
                <c:pt idx="15">
                  <c:v>291.29000000000002</c:v>
                </c:pt>
                <c:pt idx="16">
                  <c:v>291.35000000000002</c:v>
                </c:pt>
                <c:pt idx="17">
                  <c:v>291.08999999999997</c:v>
                </c:pt>
                <c:pt idx="18">
                  <c:v>291.64999999999998</c:v>
                </c:pt>
                <c:pt idx="19">
                  <c:v>293.94</c:v>
                </c:pt>
                <c:pt idx="20">
                  <c:v>303.99</c:v>
                </c:pt>
                <c:pt idx="21">
                  <c:v>304.04000000000002</c:v>
                </c:pt>
                <c:pt idx="22">
                  <c:v>310.89</c:v>
                </c:pt>
                <c:pt idx="23">
                  <c:v>310.95</c:v>
                </c:pt>
                <c:pt idx="24">
                  <c:v>314.26</c:v>
                </c:pt>
                <c:pt idx="25">
                  <c:v>318.82</c:v>
                </c:pt>
                <c:pt idx="26">
                  <c:v>319.29000000000002</c:v>
                </c:pt>
                <c:pt idx="27">
                  <c:v>319.29000000000002</c:v>
                </c:pt>
                <c:pt idx="28">
                  <c:v>319.29000000000002</c:v>
                </c:pt>
                <c:pt idx="29">
                  <c:v>319.29000000000002</c:v>
                </c:pt>
                <c:pt idx="30">
                  <c:v>324.14</c:v>
                </c:pt>
                <c:pt idx="31">
                  <c:v>326.97000000000003</c:v>
                </c:pt>
                <c:pt idx="32">
                  <c:v>327.54000000000002</c:v>
                </c:pt>
                <c:pt idx="33">
                  <c:v>327.54000000000002</c:v>
                </c:pt>
                <c:pt idx="34">
                  <c:v>327.54000000000002</c:v>
                </c:pt>
                <c:pt idx="35">
                  <c:v>327.87</c:v>
                </c:pt>
                <c:pt idx="36">
                  <c:v>327.87</c:v>
                </c:pt>
                <c:pt idx="37">
                  <c:v>327.87</c:v>
                </c:pt>
                <c:pt idx="38">
                  <c:v>327.93</c:v>
                </c:pt>
                <c:pt idx="39">
                  <c:v>327.93</c:v>
                </c:pt>
                <c:pt idx="40">
                  <c:v>327.93</c:v>
                </c:pt>
                <c:pt idx="41">
                  <c:v>327.93</c:v>
                </c:pt>
                <c:pt idx="42">
                  <c:v>327.93</c:v>
                </c:pt>
                <c:pt idx="43">
                  <c:v>327.93</c:v>
                </c:pt>
                <c:pt idx="44">
                  <c:v>327.93</c:v>
                </c:pt>
                <c:pt idx="45">
                  <c:v>327.93</c:v>
                </c:pt>
                <c:pt idx="46">
                  <c:v>327.93</c:v>
                </c:pt>
                <c:pt idx="47">
                  <c:v>327.93</c:v>
                </c:pt>
                <c:pt idx="48">
                  <c:v>327.93</c:v>
                </c:pt>
                <c:pt idx="49">
                  <c:v>327.93</c:v>
                </c:pt>
                <c:pt idx="50">
                  <c:v>327.93</c:v>
                </c:pt>
                <c:pt idx="51">
                  <c:v>327.93</c:v>
                </c:pt>
                <c:pt idx="52">
                  <c:v>327.93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[5]Datos!$R$2</c:f>
              <c:strCache>
                <c:ptCount val="1"/>
                <c:pt idx="0">
                  <c:v>2019/20</c:v>
                </c:pt>
              </c:strCache>
            </c:strRef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[5]Datos!$P$3:$P$55</c:f>
              <c:numCache>
                <c:formatCode>General</c:formatCode>
                <c:ptCount val="5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</c:numCache>
            </c:numRef>
          </c:cat>
          <c:val>
            <c:numRef>
              <c:f>[5]Datos!$R$3:$R$55</c:f>
              <c:numCache>
                <c:formatCode>General</c:formatCode>
                <c:ptCount val="53"/>
                <c:pt idx="0">
                  <c:v>327.93</c:v>
                </c:pt>
                <c:pt idx="1">
                  <c:v>327.93</c:v>
                </c:pt>
                <c:pt idx="2">
                  <c:v>327.93</c:v>
                </c:pt>
                <c:pt idx="3">
                  <c:v>327.93</c:v>
                </c:pt>
                <c:pt idx="4">
                  <c:v>327.93</c:v>
                </c:pt>
                <c:pt idx="5">
                  <c:v>327.93</c:v>
                </c:pt>
                <c:pt idx="6">
                  <c:v>326.25</c:v>
                </c:pt>
                <c:pt idx="7">
                  <c:v>316.63</c:v>
                </c:pt>
                <c:pt idx="8">
                  <c:v>306.77999999999997</c:v>
                </c:pt>
                <c:pt idx="9">
                  <c:v>306.77999999999997</c:v>
                </c:pt>
                <c:pt idx="10">
                  <c:v>306.77999999999997</c:v>
                </c:pt>
                <c:pt idx="11">
                  <c:v>305.52999999999997</c:v>
                </c:pt>
                <c:pt idx="12">
                  <c:v>305.25</c:v>
                </c:pt>
                <c:pt idx="13">
                  <c:v>304.13</c:v>
                </c:pt>
                <c:pt idx="14">
                  <c:v>304.17</c:v>
                </c:pt>
                <c:pt idx="15">
                  <c:v>304.93</c:v>
                </c:pt>
                <c:pt idx="16">
                  <c:v>304.77999999999997</c:v>
                </c:pt>
                <c:pt idx="17">
                  <c:v>304.77999999999997</c:v>
                </c:pt>
                <c:pt idx="18">
                  <c:v>304.58</c:v>
                </c:pt>
                <c:pt idx="19">
                  <c:v>304.58</c:v>
                </c:pt>
                <c:pt idx="20">
                  <c:v>304.06</c:v>
                </c:pt>
                <c:pt idx="21">
                  <c:v>314.51</c:v>
                </c:pt>
                <c:pt idx="22">
                  <c:v>315.95999999999998</c:v>
                </c:pt>
                <c:pt idx="23">
                  <c:v>318.33999999999997</c:v>
                </c:pt>
                <c:pt idx="24">
                  <c:v>319.82</c:v>
                </c:pt>
                <c:pt idx="25">
                  <c:v>330.59</c:v>
                </c:pt>
                <c:pt idx="26">
                  <c:v>333.49</c:v>
                </c:pt>
                <c:pt idx="27">
                  <c:v>333.49</c:v>
                </c:pt>
                <c:pt idx="28">
                  <c:v>333.47</c:v>
                </c:pt>
                <c:pt idx="29">
                  <c:v>328.73</c:v>
                </c:pt>
                <c:pt idx="30">
                  <c:v>330.71</c:v>
                </c:pt>
                <c:pt idx="31">
                  <c:v>334.45</c:v>
                </c:pt>
                <c:pt idx="32">
                  <c:v>334.49</c:v>
                </c:pt>
                <c:pt idx="33">
                  <c:v>336.83</c:v>
                </c:pt>
                <c:pt idx="34">
                  <c:v>335.51</c:v>
                </c:pt>
                <c:pt idx="35">
                  <c:v>337.28</c:v>
                </c:pt>
                <c:pt idx="36">
                  <c:v>337.44</c:v>
                </c:pt>
                <c:pt idx="37">
                  <c:v>337.44</c:v>
                </c:pt>
                <c:pt idx="38">
                  <c:v>337.44</c:v>
                </c:pt>
                <c:pt idx="39">
                  <c:v>337.61</c:v>
                </c:pt>
                <c:pt idx="40">
                  <c:v>337.77</c:v>
                </c:pt>
                <c:pt idx="41">
                  <c:v>337.77</c:v>
                </c:pt>
                <c:pt idx="42">
                  <c:v>337.53</c:v>
                </c:pt>
                <c:pt idx="43">
                  <c:v>337.53</c:v>
                </c:pt>
                <c:pt idx="44">
                  <c:v>327.35000000000002</c:v>
                </c:pt>
                <c:pt idx="45">
                  <c:v>323.82</c:v>
                </c:pt>
                <c:pt idx="46">
                  <c:v>323.47000000000003</c:v>
                </c:pt>
                <c:pt idx="47">
                  <c:v>323.27999999999997</c:v>
                </c:pt>
                <c:pt idx="48">
                  <c:v>323.27999999999997</c:v>
                </c:pt>
                <c:pt idx="49">
                  <c:v>323.27999999999997</c:v>
                </c:pt>
                <c:pt idx="50">
                  <c:v>323.27999999999997</c:v>
                </c:pt>
                <c:pt idx="51">
                  <c:v>323.27999999999997</c:v>
                </c:pt>
                <c:pt idx="52">
                  <c:v>323.27999999999997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[5]Datos!$S$2</c:f>
              <c:strCache>
                <c:ptCount val="1"/>
                <c:pt idx="0">
                  <c:v>2020/21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cat>
            <c:numRef>
              <c:f>[5]Datos!$P$3:$P$55</c:f>
              <c:numCache>
                <c:formatCode>General</c:formatCode>
                <c:ptCount val="5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</c:numCache>
            </c:numRef>
          </c:cat>
          <c:val>
            <c:numRef>
              <c:f>[5]Datos!$S$3:$S$55</c:f>
              <c:numCache>
                <c:formatCode>General</c:formatCode>
                <c:ptCount val="53"/>
                <c:pt idx="0">
                  <c:v>322.8</c:v>
                </c:pt>
                <c:pt idx="1">
                  <c:v>322.8</c:v>
                </c:pt>
                <c:pt idx="2">
                  <c:v>323.58</c:v>
                </c:pt>
                <c:pt idx="3">
                  <c:v>323.58</c:v>
                </c:pt>
                <c:pt idx="4">
                  <c:v>321.93</c:v>
                </c:pt>
                <c:pt idx="5">
                  <c:v>333.13</c:v>
                </c:pt>
                <c:pt idx="6">
                  <c:v>332.27</c:v>
                </c:pt>
                <c:pt idx="7">
                  <c:v>328.85</c:v>
                </c:pt>
                <c:pt idx="8">
                  <c:v>328.85</c:v>
                </c:pt>
                <c:pt idx="9">
                  <c:v>328.86</c:v>
                </c:pt>
                <c:pt idx="10">
                  <c:v>326.2</c:v>
                </c:pt>
                <c:pt idx="11">
                  <c:v>325.3</c:v>
                </c:pt>
                <c:pt idx="12">
                  <c:v>325.3</c:v>
                </c:pt>
                <c:pt idx="13">
                  <c:v>325.45</c:v>
                </c:pt>
                <c:pt idx="14">
                  <c:v>325.54000000000002</c:v>
                </c:pt>
                <c:pt idx="15">
                  <c:v>325.14999999999998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307536"/>
        <c:axId val="-170259904"/>
      </c:lineChart>
      <c:catAx>
        <c:axId val="-36030753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9904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70259904"/>
        <c:scaling>
          <c:orientation val="minMax"/>
          <c:max val="350"/>
          <c:min val="2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360307536"/>
        <c:crosses val="autoZero"/>
        <c:crossBetween val="midCat"/>
        <c:majorUnit val="10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27133525515002732"/>
          <c:y val="9.980242854258601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49935316946962E-2"/>
          <c:y val="8.2417582417582416E-2"/>
          <c:w val="0.87968952134540745"/>
          <c:h val="0.83379120879120883"/>
        </c:manualLayout>
      </c:layout>
      <c:lineChart>
        <c:grouping val="standard"/>
        <c:varyColors val="0"/>
        <c:ser>
          <c:idx val="3"/>
          <c:order val="0"/>
          <c:tx>
            <c:strRef>
              <c:f>[5]Datos!$V$2</c:f>
              <c:strCache>
                <c:ptCount val="1"/>
                <c:pt idx="0">
                  <c:v>2018/19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[5]Datos!$U$3:$U$55</c:f>
              <c:numCache>
                <c:formatCode>General</c:formatCode>
                <c:ptCount val="53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</c:numCache>
            </c:numRef>
          </c:cat>
          <c:val>
            <c:numRef>
              <c:f>[5]Datos!$V$3:$V$55</c:f>
              <c:numCache>
                <c:formatCode>General</c:formatCode>
                <c:ptCount val="53"/>
                <c:pt idx="0">
                  <c:v>49.44475518198319</c:v>
                </c:pt>
                <c:pt idx="1">
                  <c:v>48.139744667258476</c:v>
                </c:pt>
                <c:pt idx="2">
                  <c:v>48.139744667258476</c:v>
                </c:pt>
                <c:pt idx="3">
                  <c:v>48.139744667258476</c:v>
                </c:pt>
                <c:pt idx="4">
                  <c:v>47.065661374417097</c:v>
                </c:pt>
                <c:pt idx="5">
                  <c:v>46.657945890940063</c:v>
                </c:pt>
                <c:pt idx="6">
                  <c:v>43.834447994265965</c:v>
                </c:pt>
                <c:pt idx="7">
                  <c:v>43.541525363883721</c:v>
                </c:pt>
                <c:pt idx="8">
                  <c:v>45.1475991046294</c:v>
                </c:pt>
                <c:pt idx="9">
                  <c:v>44.724232553946678</c:v>
                </c:pt>
                <c:pt idx="10">
                  <c:v>44.180910852149218</c:v>
                </c:pt>
                <c:pt idx="11">
                  <c:v>43.913914206042783</c:v>
                </c:pt>
                <c:pt idx="12">
                  <c:v>40.61</c:v>
                </c:pt>
                <c:pt idx="13">
                  <c:v>39.124122280018717</c:v>
                </c:pt>
                <c:pt idx="14">
                  <c:v>41.172743598941118</c:v>
                </c:pt>
                <c:pt idx="15">
                  <c:v>40.692531944310673</c:v>
                </c:pt>
                <c:pt idx="16">
                  <c:v>36.239041439646968</c:v>
                </c:pt>
                <c:pt idx="17">
                  <c:v>35.519970069650164</c:v>
                </c:pt>
                <c:pt idx="18">
                  <c:v>35.209344834095546</c:v>
                </c:pt>
                <c:pt idx="19">
                  <c:v>35.65</c:v>
                </c:pt>
                <c:pt idx="20">
                  <c:v>34.327337708694685</c:v>
                </c:pt>
                <c:pt idx="21">
                  <c:v>34.327337708694685</c:v>
                </c:pt>
                <c:pt idx="22">
                  <c:v>35.17</c:v>
                </c:pt>
                <c:pt idx="23">
                  <c:v>33.326911477689421</c:v>
                </c:pt>
                <c:pt idx="24">
                  <c:v>33.511279077704437</c:v>
                </c:pt>
                <c:pt idx="25">
                  <c:v>32.210319292409821</c:v>
                </c:pt>
                <c:pt idx="26">
                  <c:v>31.288299416904334</c:v>
                </c:pt>
                <c:pt idx="27">
                  <c:v>30.183329505452534</c:v>
                </c:pt>
                <c:pt idx="28">
                  <c:v>28.354019885521147</c:v>
                </c:pt>
                <c:pt idx="29">
                  <c:v>27.882779945587522</c:v>
                </c:pt>
                <c:pt idx="30">
                  <c:v>26.999758474608729</c:v>
                </c:pt>
                <c:pt idx="31">
                  <c:v>27.226911564451679</c:v>
                </c:pt>
                <c:pt idx="32">
                  <c:v>26.808525726979777</c:v>
                </c:pt>
                <c:pt idx="33">
                  <c:v>26.122830641307957</c:v>
                </c:pt>
                <c:pt idx="34">
                  <c:v>25.803416971491696</c:v>
                </c:pt>
                <c:pt idx="35">
                  <c:v>26.5694629454484</c:v>
                </c:pt>
                <c:pt idx="36">
                  <c:v>29.14</c:v>
                </c:pt>
                <c:pt idx="37">
                  <c:v>28.674089636854763</c:v>
                </c:pt>
                <c:pt idx="38">
                  <c:v>26.410312522262338</c:v>
                </c:pt>
                <c:pt idx="39">
                  <c:v>26.161748945771897</c:v>
                </c:pt>
                <c:pt idx="40">
                  <c:v>26.26</c:v>
                </c:pt>
                <c:pt idx="41">
                  <c:v>26.11</c:v>
                </c:pt>
                <c:pt idx="42">
                  <c:v>25.514032081275321</c:v>
                </c:pt>
                <c:pt idx="43">
                  <c:v>26.485947919458198</c:v>
                </c:pt>
                <c:pt idx="44">
                  <c:v>26.836969455949781</c:v>
                </c:pt>
                <c:pt idx="45">
                  <c:v>26.7</c:v>
                </c:pt>
                <c:pt idx="46">
                  <c:v>26.207829040159126</c:v>
                </c:pt>
                <c:pt idx="47">
                  <c:v>26.05</c:v>
                </c:pt>
                <c:pt idx="48">
                  <c:v>26.628226572139024</c:v>
                </c:pt>
                <c:pt idx="49">
                  <c:v>25.931620586036871</c:v>
                </c:pt>
                <c:pt idx="50">
                  <c:v>25.539713541392388</c:v>
                </c:pt>
                <c:pt idx="51">
                  <c:v>25.903924724230766</c:v>
                </c:pt>
                <c:pt idx="52">
                  <c:v>25.136571770828738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[5]Datos!$W$2</c:f>
              <c:strCache>
                <c:ptCount val="1"/>
                <c:pt idx="0">
                  <c:v>2019/20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[5]Datos!$U$3:$U$55</c:f>
              <c:numCache>
                <c:formatCode>General</c:formatCode>
                <c:ptCount val="53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</c:numCache>
            </c:numRef>
          </c:cat>
          <c:val>
            <c:numRef>
              <c:f>[5]Datos!$W$3:$W$55</c:f>
              <c:numCache>
                <c:formatCode>General</c:formatCode>
                <c:ptCount val="53"/>
                <c:pt idx="0">
                  <c:v>25.681494076716877</c:v>
                </c:pt>
                <c:pt idx="1">
                  <c:v>25.639483193843379</c:v>
                </c:pt>
                <c:pt idx="2">
                  <c:v>26.261912589856468</c:v>
                </c:pt>
                <c:pt idx="3">
                  <c:v>27.433784413404474</c:v>
                </c:pt>
                <c:pt idx="4">
                  <c:v>26.755527850350465</c:v>
                </c:pt>
                <c:pt idx="5">
                  <c:v>26.363872918171783</c:v>
                </c:pt>
                <c:pt idx="6">
                  <c:v>27.82</c:v>
                </c:pt>
                <c:pt idx="7">
                  <c:v>30.24930983073995</c:v>
                </c:pt>
                <c:pt idx="8">
                  <c:v>30.03</c:v>
                </c:pt>
                <c:pt idx="9">
                  <c:v>32.147873215261555</c:v>
                </c:pt>
                <c:pt idx="10">
                  <c:v>32.087268137756695</c:v>
                </c:pt>
                <c:pt idx="11">
                  <c:v>31.843333376128818</c:v>
                </c:pt>
                <c:pt idx="12">
                  <c:v>31.77929419741892</c:v>
                </c:pt>
                <c:pt idx="13">
                  <c:v>35.629921517430525</c:v>
                </c:pt>
                <c:pt idx="14">
                  <c:v>32.78996153881527</c:v>
                </c:pt>
                <c:pt idx="15">
                  <c:v>33.22</c:v>
                </c:pt>
                <c:pt idx="16">
                  <c:v>31.88</c:v>
                </c:pt>
                <c:pt idx="17">
                  <c:v>30.7</c:v>
                </c:pt>
                <c:pt idx="18">
                  <c:v>32.549999999999997</c:v>
                </c:pt>
                <c:pt idx="19">
                  <c:v>33.230432335900993</c:v>
                </c:pt>
                <c:pt idx="20">
                  <c:v>33.85</c:v>
                </c:pt>
                <c:pt idx="21">
                  <c:v>33.85</c:v>
                </c:pt>
                <c:pt idx="22">
                  <c:v>32.32</c:v>
                </c:pt>
                <c:pt idx="23">
                  <c:v>33.54</c:v>
                </c:pt>
                <c:pt idx="24">
                  <c:v>34.71</c:v>
                </c:pt>
                <c:pt idx="25">
                  <c:v>34.61</c:v>
                </c:pt>
                <c:pt idx="26">
                  <c:v>34.35</c:v>
                </c:pt>
                <c:pt idx="27">
                  <c:v>33.31</c:v>
                </c:pt>
                <c:pt idx="28">
                  <c:v>32.869999999999997</c:v>
                </c:pt>
                <c:pt idx="29">
                  <c:v>32.049999999999997</c:v>
                </c:pt>
                <c:pt idx="30">
                  <c:v>32.39</c:v>
                </c:pt>
                <c:pt idx="31">
                  <c:v>32.909999999999997</c:v>
                </c:pt>
                <c:pt idx="32">
                  <c:v>31.7</c:v>
                </c:pt>
                <c:pt idx="33">
                  <c:v>31.33</c:v>
                </c:pt>
                <c:pt idx="34">
                  <c:v>30.68</c:v>
                </c:pt>
                <c:pt idx="35">
                  <c:v>30.73</c:v>
                </c:pt>
                <c:pt idx="36">
                  <c:v>31.05</c:v>
                </c:pt>
                <c:pt idx="37">
                  <c:v>31.36</c:v>
                </c:pt>
                <c:pt idx="38">
                  <c:v>31.65</c:v>
                </c:pt>
                <c:pt idx="39">
                  <c:v>31.12</c:v>
                </c:pt>
                <c:pt idx="40">
                  <c:v>31.26</c:v>
                </c:pt>
                <c:pt idx="41">
                  <c:v>30.77</c:v>
                </c:pt>
                <c:pt idx="42">
                  <c:v>29.74</c:v>
                </c:pt>
                <c:pt idx="43">
                  <c:v>28.49</c:v>
                </c:pt>
                <c:pt idx="44">
                  <c:v>29.53</c:v>
                </c:pt>
                <c:pt idx="45">
                  <c:v>28.65</c:v>
                </c:pt>
                <c:pt idx="46">
                  <c:v>27.4</c:v>
                </c:pt>
                <c:pt idx="47">
                  <c:v>28.21</c:v>
                </c:pt>
                <c:pt idx="48">
                  <c:v>28.78</c:v>
                </c:pt>
                <c:pt idx="49">
                  <c:v>28.35</c:v>
                </c:pt>
                <c:pt idx="50">
                  <c:v>29.39</c:v>
                </c:pt>
                <c:pt idx="51">
                  <c:v>30.58</c:v>
                </c:pt>
                <c:pt idx="52">
                  <c:v>30.07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[5]Datos!$X$2</c:f>
              <c:strCache>
                <c:ptCount val="1"/>
                <c:pt idx="0">
                  <c:v>2020/21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[5]Datos!$U$3:$U$55</c:f>
              <c:numCache>
                <c:formatCode>General</c:formatCode>
                <c:ptCount val="53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</c:numCache>
            </c:numRef>
          </c:cat>
          <c:val>
            <c:numRef>
              <c:f>[5]Datos!$X$3:$X$55</c:f>
              <c:numCache>
                <c:formatCode>General</c:formatCode>
                <c:ptCount val="53"/>
                <c:pt idx="0">
                  <c:v>30.18</c:v>
                </c:pt>
                <c:pt idx="1">
                  <c:v>29.6</c:v>
                </c:pt>
                <c:pt idx="2">
                  <c:v>29.19</c:v>
                </c:pt>
                <c:pt idx="3">
                  <c:v>28.58</c:v>
                </c:pt>
                <c:pt idx="4">
                  <c:v>28.45</c:v>
                </c:pt>
                <c:pt idx="5">
                  <c:v>29.05</c:v>
                </c:pt>
                <c:pt idx="6">
                  <c:v>29.11</c:v>
                </c:pt>
                <c:pt idx="7">
                  <c:v>28.94</c:v>
                </c:pt>
                <c:pt idx="8">
                  <c:v>28.88</c:v>
                </c:pt>
                <c:pt idx="9">
                  <c:v>29.26</c:v>
                </c:pt>
                <c:pt idx="10">
                  <c:v>29.46</c:v>
                </c:pt>
                <c:pt idx="11">
                  <c:v>29.12</c:v>
                </c:pt>
                <c:pt idx="12">
                  <c:v>29.13</c:v>
                </c:pt>
                <c:pt idx="13">
                  <c:v>28.09</c:v>
                </c:pt>
                <c:pt idx="14">
                  <c:v>27.57</c:v>
                </c:pt>
                <c:pt idx="15">
                  <c:v>26.67</c:v>
                </c:pt>
                <c:pt idx="16">
                  <c:v>26.98</c:v>
                </c:pt>
                <c:pt idx="17">
                  <c:v>26.28</c:v>
                </c:pt>
                <c:pt idx="18">
                  <c:v>24.97</c:v>
                </c:pt>
                <c:pt idx="19">
                  <c:v>25.41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0112"/>
        <c:axId val="-170256096"/>
      </c:lineChart>
      <c:catAx>
        <c:axId val="-17025011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6096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70256096"/>
        <c:scaling>
          <c:orientation val="minMax"/>
          <c:max val="52"/>
          <c:min val="2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0112"/>
        <c:crosses val="autoZero"/>
        <c:crossBetween val="midCat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28771380004298469"/>
          <c:y val="1.74960845943639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198811261895424E-2"/>
          <c:y val="7.3871409028727769E-2"/>
          <c:w val="0.8844725861756273"/>
          <c:h val="0.82626538987688103"/>
        </c:manualLayout>
      </c:layout>
      <c:lineChart>
        <c:grouping val="standard"/>
        <c:varyColors val="0"/>
        <c:ser>
          <c:idx val="3"/>
          <c:order val="0"/>
          <c:tx>
            <c:strRef>
              <c:f>[5]Datos!$AA$2</c:f>
              <c:strCache>
                <c:ptCount val="1"/>
                <c:pt idx="0">
                  <c:v>2018/19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[5]Datos!$Z$3:$Z$55</c:f>
              <c:numCache>
                <c:formatCode>General</c:formatCode>
                <c:ptCount val="53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</c:numCache>
            </c:numRef>
          </c:cat>
          <c:val>
            <c:numRef>
              <c:f>[5]Datos!$AA$3:$AA$55</c:f>
              <c:numCache>
                <c:formatCode>General</c:formatCode>
                <c:ptCount val="53"/>
                <c:pt idx="0">
                  <c:v>63.171115292508624</c:v>
                </c:pt>
                <c:pt idx="1">
                  <c:v>62.940154045075921</c:v>
                </c:pt>
                <c:pt idx="2">
                  <c:v>62.940154045075921</c:v>
                </c:pt>
                <c:pt idx="3">
                  <c:v>62.940154045075921</c:v>
                </c:pt>
                <c:pt idx="4">
                  <c:v>60.470911423987914</c:v>
                </c:pt>
                <c:pt idx="5">
                  <c:v>59.675343669640071</c:v>
                </c:pt>
                <c:pt idx="6">
                  <c:v>57.242171917147985</c:v>
                </c:pt>
                <c:pt idx="7">
                  <c:v>57.949469967050454</c:v>
                </c:pt>
                <c:pt idx="8">
                  <c:v>59.353523581739516</c:v>
                </c:pt>
                <c:pt idx="9">
                  <c:v>58.185773437959547</c:v>
                </c:pt>
                <c:pt idx="10">
                  <c:v>58.629885730971516</c:v>
                </c:pt>
                <c:pt idx="11">
                  <c:v>57.883066890102818</c:v>
                </c:pt>
                <c:pt idx="12">
                  <c:v>55.76</c:v>
                </c:pt>
                <c:pt idx="13">
                  <c:v>54.93228355018875</c:v>
                </c:pt>
                <c:pt idx="14">
                  <c:v>55.663666710523536</c:v>
                </c:pt>
                <c:pt idx="15">
                  <c:v>54.400716057390916</c:v>
                </c:pt>
                <c:pt idx="16">
                  <c:v>50.175533823820359</c:v>
                </c:pt>
                <c:pt idx="17">
                  <c:v>50.28950331793164</c:v>
                </c:pt>
                <c:pt idx="18">
                  <c:v>48.099413271145863</c:v>
                </c:pt>
                <c:pt idx="19">
                  <c:v>49.08</c:v>
                </c:pt>
                <c:pt idx="20">
                  <c:v>48.889318287580231</c:v>
                </c:pt>
                <c:pt idx="21">
                  <c:v>48.889318287580231</c:v>
                </c:pt>
                <c:pt idx="22">
                  <c:v>46.5</c:v>
                </c:pt>
                <c:pt idx="23">
                  <c:v>46.663997688671806</c:v>
                </c:pt>
                <c:pt idx="24">
                  <c:v>44.052344035523355</c:v>
                </c:pt>
                <c:pt idx="25">
                  <c:v>44.565948965889511</c:v>
                </c:pt>
                <c:pt idx="26">
                  <c:v>44.906139155655964</c:v>
                </c:pt>
                <c:pt idx="27">
                  <c:v>45.233621948741437</c:v>
                </c:pt>
                <c:pt idx="28">
                  <c:v>44.843633697963583</c:v>
                </c:pt>
                <c:pt idx="29">
                  <c:v>43.79688917278434</c:v>
                </c:pt>
                <c:pt idx="30">
                  <c:v>42.476848539587124</c:v>
                </c:pt>
                <c:pt idx="31">
                  <c:v>42.782592303099882</c:v>
                </c:pt>
                <c:pt idx="32">
                  <c:v>42.013269599525735</c:v>
                </c:pt>
                <c:pt idx="33">
                  <c:v>41.3983947247511</c:v>
                </c:pt>
                <c:pt idx="34">
                  <c:v>40.699954156858375</c:v>
                </c:pt>
                <c:pt idx="35">
                  <c:v>39.899465147730922</c:v>
                </c:pt>
                <c:pt idx="36">
                  <c:v>40.96</c:v>
                </c:pt>
                <c:pt idx="37">
                  <c:v>38.168514906570415</c:v>
                </c:pt>
                <c:pt idx="38">
                  <c:v>37.473382795810075</c:v>
                </c:pt>
                <c:pt idx="39">
                  <c:v>37.883083821000135</c:v>
                </c:pt>
                <c:pt idx="40">
                  <c:v>36.799999999999997</c:v>
                </c:pt>
                <c:pt idx="41">
                  <c:v>38.68</c:v>
                </c:pt>
                <c:pt idx="42">
                  <c:v>40.219064219882227</c:v>
                </c:pt>
                <c:pt idx="43">
                  <c:v>39.458876423040174</c:v>
                </c:pt>
                <c:pt idx="44">
                  <c:v>39.770231155685281</c:v>
                </c:pt>
                <c:pt idx="45">
                  <c:v>40.56</c:v>
                </c:pt>
                <c:pt idx="46">
                  <c:v>39.582938810928574</c:v>
                </c:pt>
                <c:pt idx="47">
                  <c:v>39.44</c:v>
                </c:pt>
                <c:pt idx="48">
                  <c:v>40.197093383840269</c:v>
                </c:pt>
                <c:pt idx="49">
                  <c:v>40.21092242992431</c:v>
                </c:pt>
                <c:pt idx="50">
                  <c:v>40.384152543967083</c:v>
                </c:pt>
                <c:pt idx="51">
                  <c:v>40.019854410489238</c:v>
                </c:pt>
                <c:pt idx="52">
                  <c:v>40.711416157920034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[5]Datos!$AB$2</c:f>
              <c:strCache>
                <c:ptCount val="1"/>
                <c:pt idx="0">
                  <c:v>2019/20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[5]Datos!$Z$3:$Z$55</c:f>
              <c:numCache>
                <c:formatCode>General</c:formatCode>
                <c:ptCount val="53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</c:numCache>
            </c:numRef>
          </c:cat>
          <c:val>
            <c:numRef>
              <c:f>[5]Datos!$AB$3:$AB$55</c:f>
              <c:numCache>
                <c:formatCode>General</c:formatCode>
                <c:ptCount val="53"/>
                <c:pt idx="0">
                  <c:v>40.335037173549679</c:v>
                </c:pt>
                <c:pt idx="1">
                  <c:v>40.092115891847413</c:v>
                </c:pt>
                <c:pt idx="2">
                  <c:v>38.754069771992455</c:v>
                </c:pt>
                <c:pt idx="3">
                  <c:v>37.754907767172618</c:v>
                </c:pt>
                <c:pt idx="4">
                  <c:v>37.673810105317841</c:v>
                </c:pt>
                <c:pt idx="5">
                  <c:v>38.033694461214218</c:v>
                </c:pt>
                <c:pt idx="6">
                  <c:v>38.4</c:v>
                </c:pt>
                <c:pt idx="7">
                  <c:v>41.256030080670719</c:v>
                </c:pt>
                <c:pt idx="8">
                  <c:v>42.8</c:v>
                </c:pt>
                <c:pt idx="9">
                  <c:v>44.849476047760525</c:v>
                </c:pt>
                <c:pt idx="10">
                  <c:v>45.002174789657005</c:v>
                </c:pt>
                <c:pt idx="11">
                  <c:v>45.204824197798807</c:v>
                </c:pt>
                <c:pt idx="12">
                  <c:v>45.682143251018367</c:v>
                </c:pt>
                <c:pt idx="13">
                  <c:v>46.595130094101272</c:v>
                </c:pt>
                <c:pt idx="14">
                  <c:v>46.445221071636503</c:v>
                </c:pt>
                <c:pt idx="15">
                  <c:v>48.86</c:v>
                </c:pt>
                <c:pt idx="16">
                  <c:v>48.01</c:v>
                </c:pt>
                <c:pt idx="17">
                  <c:v>49.23</c:v>
                </c:pt>
                <c:pt idx="18">
                  <c:v>48.25</c:v>
                </c:pt>
                <c:pt idx="19">
                  <c:v>47.270920199905412</c:v>
                </c:pt>
                <c:pt idx="20">
                  <c:v>49.49</c:v>
                </c:pt>
                <c:pt idx="21">
                  <c:v>49.49</c:v>
                </c:pt>
                <c:pt idx="22">
                  <c:v>49.18</c:v>
                </c:pt>
                <c:pt idx="23">
                  <c:v>48.28</c:v>
                </c:pt>
                <c:pt idx="24">
                  <c:v>46.95</c:v>
                </c:pt>
                <c:pt idx="25">
                  <c:v>47.5</c:v>
                </c:pt>
                <c:pt idx="26">
                  <c:v>47.11</c:v>
                </c:pt>
                <c:pt idx="27">
                  <c:v>46.61</c:v>
                </c:pt>
                <c:pt idx="28">
                  <c:v>46.21</c:v>
                </c:pt>
                <c:pt idx="29">
                  <c:v>46.4</c:v>
                </c:pt>
                <c:pt idx="30">
                  <c:v>46.09</c:v>
                </c:pt>
                <c:pt idx="31">
                  <c:v>46.45</c:v>
                </c:pt>
                <c:pt idx="32">
                  <c:v>45.07</c:v>
                </c:pt>
                <c:pt idx="33">
                  <c:v>44.77</c:v>
                </c:pt>
                <c:pt idx="34">
                  <c:v>44.15</c:v>
                </c:pt>
                <c:pt idx="35">
                  <c:v>44.34</c:v>
                </c:pt>
                <c:pt idx="36">
                  <c:v>44.19</c:v>
                </c:pt>
                <c:pt idx="37">
                  <c:v>44.71</c:v>
                </c:pt>
                <c:pt idx="38">
                  <c:v>44.71</c:v>
                </c:pt>
                <c:pt idx="39">
                  <c:v>44.78</c:v>
                </c:pt>
                <c:pt idx="40">
                  <c:v>44.44</c:v>
                </c:pt>
                <c:pt idx="41">
                  <c:v>43.55</c:v>
                </c:pt>
                <c:pt idx="42">
                  <c:v>43.45</c:v>
                </c:pt>
                <c:pt idx="43">
                  <c:v>43.09</c:v>
                </c:pt>
                <c:pt idx="44">
                  <c:v>43.12</c:v>
                </c:pt>
                <c:pt idx="45">
                  <c:v>42.68</c:v>
                </c:pt>
                <c:pt idx="46">
                  <c:v>41.39</c:v>
                </c:pt>
                <c:pt idx="47">
                  <c:v>42.71</c:v>
                </c:pt>
                <c:pt idx="48">
                  <c:v>42.19</c:v>
                </c:pt>
                <c:pt idx="49">
                  <c:v>40.880000000000003</c:v>
                </c:pt>
                <c:pt idx="50">
                  <c:v>40.78</c:v>
                </c:pt>
                <c:pt idx="51">
                  <c:v>41.29</c:v>
                </c:pt>
                <c:pt idx="52">
                  <c:v>40.78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[5]Datos!$AC$2</c:f>
              <c:strCache>
                <c:ptCount val="1"/>
                <c:pt idx="0">
                  <c:v>2020/21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[5]Datos!$Z$3:$Z$55</c:f>
              <c:numCache>
                <c:formatCode>General</c:formatCode>
                <c:ptCount val="53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</c:numCache>
            </c:numRef>
          </c:cat>
          <c:val>
            <c:numRef>
              <c:f>[5]Datos!$AC$3:$AC$55</c:f>
              <c:numCache>
                <c:formatCode>General</c:formatCode>
                <c:ptCount val="53"/>
                <c:pt idx="0">
                  <c:v>41.58</c:v>
                </c:pt>
                <c:pt idx="1">
                  <c:v>40.5</c:v>
                </c:pt>
                <c:pt idx="2">
                  <c:v>39.85</c:v>
                </c:pt>
                <c:pt idx="3">
                  <c:v>39.369999999999997</c:v>
                </c:pt>
                <c:pt idx="4">
                  <c:v>39.92</c:v>
                </c:pt>
                <c:pt idx="5">
                  <c:v>39.07</c:v>
                </c:pt>
                <c:pt idx="6">
                  <c:v>40.94</c:v>
                </c:pt>
                <c:pt idx="7">
                  <c:v>40.35</c:v>
                </c:pt>
                <c:pt idx="8">
                  <c:v>40.299999999999997</c:v>
                </c:pt>
                <c:pt idx="9">
                  <c:v>39.340000000000003</c:v>
                </c:pt>
                <c:pt idx="10">
                  <c:v>39.36</c:v>
                </c:pt>
                <c:pt idx="11">
                  <c:v>38.97</c:v>
                </c:pt>
                <c:pt idx="12">
                  <c:v>39.729999999999997</c:v>
                </c:pt>
                <c:pt idx="13">
                  <c:v>39.409999999999997</c:v>
                </c:pt>
                <c:pt idx="14">
                  <c:v>39.25</c:v>
                </c:pt>
                <c:pt idx="15">
                  <c:v>37.93</c:v>
                </c:pt>
                <c:pt idx="16">
                  <c:v>38.479999999999997</c:v>
                </c:pt>
                <c:pt idx="17">
                  <c:v>37.43</c:v>
                </c:pt>
                <c:pt idx="18">
                  <c:v>38.03</c:v>
                </c:pt>
                <c:pt idx="19">
                  <c:v>37.659999999999997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1200"/>
        <c:axId val="-170246304"/>
      </c:lineChart>
      <c:catAx>
        <c:axId val="-1702512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46304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70246304"/>
        <c:scaling>
          <c:orientation val="minMax"/>
          <c:max val="6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1200"/>
        <c:crosses val="autoZero"/>
        <c:crossBetween val="midCat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29370649164040191"/>
          <c:y val="1.4058498920321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1688702023991E-2"/>
          <c:y val="7.5391233018670692E-2"/>
          <c:w val="0.87207761460680577"/>
          <c:h val="0.81223385006907478"/>
        </c:manualLayout>
      </c:layout>
      <c:lineChart>
        <c:grouping val="standard"/>
        <c:varyColors val="0"/>
        <c:ser>
          <c:idx val="2"/>
          <c:order val="0"/>
          <c:tx>
            <c:strRef>
              <c:f>[5]Datos!$AF$2</c:f>
              <c:strCache>
                <c:ptCount val="1"/>
                <c:pt idx="0">
                  <c:v>2018/2019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[5]Datos!$AE$3:$AE$55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[5]Datos!$AF$3:$AF$55</c:f>
              <c:numCache>
                <c:formatCode>General</c:formatCode>
                <c:ptCount val="53"/>
                <c:pt idx="0">
                  <c:v>247.6</c:v>
                </c:pt>
                <c:pt idx="1">
                  <c:v>246.77</c:v>
                </c:pt>
                <c:pt idx="2">
                  <c:v>246.06</c:v>
                </c:pt>
                <c:pt idx="3">
                  <c:v>242.92</c:v>
                </c:pt>
                <c:pt idx="4">
                  <c:v>242.3</c:v>
                </c:pt>
                <c:pt idx="5">
                  <c:v>244.33254168853591</c:v>
                </c:pt>
                <c:pt idx="6">
                  <c:v>245.97754737906277</c:v>
                </c:pt>
                <c:pt idx="7">
                  <c:v>246.39644385876639</c:v>
                </c:pt>
                <c:pt idx="8">
                  <c:v>250.86469589018367</c:v>
                </c:pt>
                <c:pt idx="9">
                  <c:v>250.17640434294188</c:v>
                </c:pt>
                <c:pt idx="10">
                  <c:v>253.15922548363662</c:v>
                </c:pt>
                <c:pt idx="11">
                  <c:v>252.24</c:v>
                </c:pt>
                <c:pt idx="12">
                  <c:v>252.19341105218149</c:v>
                </c:pt>
                <c:pt idx="13">
                  <c:v>252.19341105218149</c:v>
                </c:pt>
                <c:pt idx="14">
                  <c:v>250.6</c:v>
                </c:pt>
                <c:pt idx="15">
                  <c:v>246.0681327396785</c:v>
                </c:pt>
                <c:pt idx="16">
                  <c:v>244.33445704698869</c:v>
                </c:pt>
                <c:pt idx="17">
                  <c:v>240.31062700457332</c:v>
                </c:pt>
                <c:pt idx="18">
                  <c:v>238.8375719204287</c:v>
                </c:pt>
                <c:pt idx="19">
                  <c:v>238.04835077833846</c:v>
                </c:pt>
                <c:pt idx="20">
                  <c:v>237.41690428750957</c:v>
                </c:pt>
                <c:pt idx="21">
                  <c:v>235.25677603745504</c:v>
                </c:pt>
                <c:pt idx="22">
                  <c:v>232.3704120437597</c:v>
                </c:pt>
                <c:pt idx="23">
                  <c:v>220.67414006758861</c:v>
                </c:pt>
                <c:pt idx="24">
                  <c:v>219.98845614611781</c:v>
                </c:pt>
                <c:pt idx="25">
                  <c:v>212.05943341269577</c:v>
                </c:pt>
                <c:pt idx="26">
                  <c:v>213.08471729943412</c:v>
                </c:pt>
                <c:pt idx="27">
                  <c:v>209.86339815158664</c:v>
                </c:pt>
                <c:pt idx="28">
                  <c:v>210.97</c:v>
                </c:pt>
                <c:pt idx="29">
                  <c:v>208.10844097396389</c:v>
                </c:pt>
                <c:pt idx="30">
                  <c:v>213.81470867061077</c:v>
                </c:pt>
                <c:pt idx="31">
                  <c:v>210.29729500729925</c:v>
                </c:pt>
                <c:pt idx="32">
                  <c:v>209.67</c:v>
                </c:pt>
                <c:pt idx="33">
                  <c:v>208.04</c:v>
                </c:pt>
                <c:pt idx="34">
                  <c:v>204.06751134810438</c:v>
                </c:pt>
                <c:pt idx="35">
                  <c:v>201.56949517119261</c:v>
                </c:pt>
                <c:pt idx="36">
                  <c:v>197.49477773996151</c:v>
                </c:pt>
                <c:pt idx="37">
                  <c:v>196.95</c:v>
                </c:pt>
                <c:pt idx="38">
                  <c:v>199.7135449656281</c:v>
                </c:pt>
                <c:pt idx="39">
                  <c:v>201.75</c:v>
                </c:pt>
                <c:pt idx="40">
                  <c:v>204.27100066441164</c:v>
                </c:pt>
                <c:pt idx="41">
                  <c:v>212.00182389912729</c:v>
                </c:pt>
                <c:pt idx="42">
                  <c:v>211.52470101088255</c:v>
                </c:pt>
                <c:pt idx="43">
                  <c:v>210.68385860746449</c:v>
                </c:pt>
                <c:pt idx="44">
                  <c:v>209.77902029130229</c:v>
                </c:pt>
                <c:pt idx="45">
                  <c:v>208.66213244352309</c:v>
                </c:pt>
                <c:pt idx="46">
                  <c:v>209.4743010304195</c:v>
                </c:pt>
                <c:pt idx="47">
                  <c:v>208.20679971826462</c:v>
                </c:pt>
                <c:pt idx="48">
                  <c:v>209.27728696768571</c:v>
                </c:pt>
                <c:pt idx="49">
                  <c:v>209.27659797978546</c:v>
                </c:pt>
                <c:pt idx="50">
                  <c:v>209.02531845630116</c:v>
                </c:pt>
                <c:pt idx="51">
                  <c:v>205.31</c:v>
                </c:pt>
                <c:pt idx="52">
                  <c:v>204.86638835674799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[5]Datos!$AG$2</c:f>
              <c:strCache>
                <c:ptCount val="1"/>
                <c:pt idx="0">
                  <c:v>2019/2020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[5]Datos!$AE$3:$AE$55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[5]Datos!$AG$3:$AG$55</c:f>
              <c:numCache>
                <c:formatCode>General</c:formatCode>
                <c:ptCount val="53"/>
                <c:pt idx="0">
                  <c:v>204.01</c:v>
                </c:pt>
                <c:pt idx="1">
                  <c:v>197.08056443978933</c:v>
                </c:pt>
                <c:pt idx="2">
                  <c:v>201.92988850753918</c:v>
                </c:pt>
                <c:pt idx="3">
                  <c:v>195.67202563373004</c:v>
                </c:pt>
                <c:pt idx="4">
                  <c:v>192.04783651826972</c:v>
                </c:pt>
                <c:pt idx="5">
                  <c:v>192.98418989220221</c:v>
                </c:pt>
                <c:pt idx="6">
                  <c:v>191.20895433291341</c:v>
                </c:pt>
                <c:pt idx="7">
                  <c:v>192.06</c:v>
                </c:pt>
                <c:pt idx="8">
                  <c:v>191.67</c:v>
                </c:pt>
                <c:pt idx="9">
                  <c:v>192.24</c:v>
                </c:pt>
                <c:pt idx="10">
                  <c:v>188.81</c:v>
                </c:pt>
                <c:pt idx="11">
                  <c:v>182.41023404031927</c:v>
                </c:pt>
                <c:pt idx="12">
                  <c:v>181.01</c:v>
                </c:pt>
                <c:pt idx="13">
                  <c:v>181.01</c:v>
                </c:pt>
                <c:pt idx="14">
                  <c:v>179.56</c:v>
                </c:pt>
                <c:pt idx="15">
                  <c:v>179.27</c:v>
                </c:pt>
                <c:pt idx="16">
                  <c:v>175.91</c:v>
                </c:pt>
                <c:pt idx="17">
                  <c:v>176.04</c:v>
                </c:pt>
                <c:pt idx="18">
                  <c:v>178.63</c:v>
                </c:pt>
                <c:pt idx="19">
                  <c:v>178.77</c:v>
                </c:pt>
                <c:pt idx="20">
                  <c:v>183.33</c:v>
                </c:pt>
                <c:pt idx="21">
                  <c:v>183.74</c:v>
                </c:pt>
                <c:pt idx="22">
                  <c:v>184.05</c:v>
                </c:pt>
                <c:pt idx="23">
                  <c:v>186.31</c:v>
                </c:pt>
                <c:pt idx="24">
                  <c:v>186.65</c:v>
                </c:pt>
                <c:pt idx="25">
                  <c:v>185.72</c:v>
                </c:pt>
                <c:pt idx="26">
                  <c:v>184.45</c:v>
                </c:pt>
                <c:pt idx="27">
                  <c:v>184.45</c:v>
                </c:pt>
                <c:pt idx="28">
                  <c:v>184.06</c:v>
                </c:pt>
                <c:pt idx="29">
                  <c:v>184.12</c:v>
                </c:pt>
                <c:pt idx="30">
                  <c:v>182.53</c:v>
                </c:pt>
                <c:pt idx="31">
                  <c:v>179.78</c:v>
                </c:pt>
                <c:pt idx="32">
                  <c:v>179.32</c:v>
                </c:pt>
                <c:pt idx="33">
                  <c:v>176.39</c:v>
                </c:pt>
                <c:pt idx="34">
                  <c:v>174.92</c:v>
                </c:pt>
                <c:pt idx="35">
                  <c:v>169.36</c:v>
                </c:pt>
                <c:pt idx="36">
                  <c:v>170.46</c:v>
                </c:pt>
                <c:pt idx="37">
                  <c:v>171.51</c:v>
                </c:pt>
                <c:pt idx="38">
                  <c:v>172.85</c:v>
                </c:pt>
                <c:pt idx="39">
                  <c:v>173.56</c:v>
                </c:pt>
                <c:pt idx="40">
                  <c:v>174.23</c:v>
                </c:pt>
                <c:pt idx="41">
                  <c:v>174.57</c:v>
                </c:pt>
                <c:pt idx="42">
                  <c:v>177.50450610387793</c:v>
                </c:pt>
                <c:pt idx="43">
                  <c:v>178.64842027859441</c:v>
                </c:pt>
                <c:pt idx="44">
                  <c:v>178.96997041159179</c:v>
                </c:pt>
                <c:pt idx="45">
                  <c:v>177.54</c:v>
                </c:pt>
                <c:pt idx="46">
                  <c:v>176.53</c:v>
                </c:pt>
                <c:pt idx="47">
                  <c:v>178.82</c:v>
                </c:pt>
                <c:pt idx="48">
                  <c:v>179.51</c:v>
                </c:pt>
                <c:pt idx="49">
                  <c:v>181.19</c:v>
                </c:pt>
                <c:pt idx="50">
                  <c:v>184.01</c:v>
                </c:pt>
                <c:pt idx="51">
                  <c:v>186.7</c:v>
                </c:pt>
                <c:pt idx="52">
                  <c:v>188.62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[5]Datos!$AH$2</c:f>
              <c:strCache>
                <c:ptCount val="1"/>
                <c:pt idx="0">
                  <c:v>2020/2021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[5]Datos!$AE$3:$AE$55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[5]Datos!$AH$3:$AH$9</c:f>
              <c:numCache>
                <c:formatCode>General</c:formatCode>
                <c:ptCount val="7"/>
                <c:pt idx="0">
                  <c:v>191.79</c:v>
                </c:pt>
                <c:pt idx="1">
                  <c:v>193.99</c:v>
                </c:pt>
                <c:pt idx="2">
                  <c:v>196.82</c:v>
                </c:pt>
                <c:pt idx="3">
                  <c:v>201.98</c:v>
                </c:pt>
                <c:pt idx="4">
                  <c:v>203.45</c:v>
                </c:pt>
                <c:pt idx="5">
                  <c:v>206</c:v>
                </c:pt>
                <c:pt idx="6">
                  <c:v>200.93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9360"/>
        <c:axId val="-170252288"/>
      </c:lineChart>
      <c:catAx>
        <c:axId val="-17025936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2288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-170252288"/>
        <c:scaling>
          <c:orientation val="minMax"/>
          <c:max val="380"/>
          <c:min val="1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9360"/>
        <c:crosses val="autoZero"/>
        <c:crossBetween val="midCat"/>
        <c:majorUnit val="3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8545578175785022"/>
          <c:y val="1.2788723087935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30576382135501"/>
          <c:y val="6.818564644772214E-2"/>
          <c:w val="0.83419741881212228"/>
          <c:h val="0.7976523518781321"/>
        </c:manualLayout>
      </c:layout>
      <c:lineChart>
        <c:grouping val="standard"/>
        <c:varyColors val="0"/>
        <c:ser>
          <c:idx val="2"/>
          <c:order val="0"/>
          <c:tx>
            <c:strRef>
              <c:f>[5]Datos!$AM$2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38100">
                <a:solidFill>
                  <a:srgbClr val="FF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cat>
            <c:numRef>
              <c:f>[5]Datos!$AJ$3:$AJ$54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[5]Datos!$AM$3:$AM$54</c:f>
              <c:numCache>
                <c:formatCode>General</c:formatCode>
                <c:ptCount val="52"/>
                <c:pt idx="0">
                  <c:v>41.22</c:v>
                </c:pt>
                <c:pt idx="1">
                  <c:v>40.04</c:v>
                </c:pt>
                <c:pt idx="2">
                  <c:v>41.1</c:v>
                </c:pt>
                <c:pt idx="3">
                  <c:v>41.312063936938905</c:v>
                </c:pt>
                <c:pt idx="4">
                  <c:v>41.31</c:v>
                </c:pt>
                <c:pt idx="5">
                  <c:v>40.06</c:v>
                </c:pt>
                <c:pt idx="6">
                  <c:v>39.74</c:v>
                </c:pt>
                <c:pt idx="7">
                  <c:v>40.36</c:v>
                </c:pt>
                <c:pt idx="8">
                  <c:v>39.51</c:v>
                </c:pt>
                <c:pt idx="9">
                  <c:v>38.71</c:v>
                </c:pt>
                <c:pt idx="10">
                  <c:v>38.49</c:v>
                </c:pt>
                <c:pt idx="11">
                  <c:v>40.02773184836154</c:v>
                </c:pt>
                <c:pt idx="12">
                  <c:v>44.11</c:v>
                </c:pt>
                <c:pt idx="13">
                  <c:v>47.73</c:v>
                </c:pt>
                <c:pt idx="14">
                  <c:v>51.04</c:v>
                </c:pt>
                <c:pt idx="15">
                  <c:v>56.48</c:v>
                </c:pt>
                <c:pt idx="16">
                  <c:v>67.12</c:v>
                </c:pt>
                <c:pt idx="17">
                  <c:v>69.27</c:v>
                </c:pt>
                <c:pt idx="18">
                  <c:v>75.33</c:v>
                </c:pt>
                <c:pt idx="19">
                  <c:v>73.67</c:v>
                </c:pt>
                <c:pt idx="20">
                  <c:v>69.64</c:v>
                </c:pt>
                <c:pt idx="21">
                  <c:v>65.97</c:v>
                </c:pt>
                <c:pt idx="22">
                  <c:v>60.77</c:v>
                </c:pt>
                <c:pt idx="23">
                  <c:v>52.28</c:v>
                </c:pt>
                <c:pt idx="24">
                  <c:v>48.73</c:v>
                </c:pt>
                <c:pt idx="25">
                  <c:v>44.14</c:v>
                </c:pt>
                <c:pt idx="26">
                  <c:v>42.2</c:v>
                </c:pt>
                <c:pt idx="27">
                  <c:v>31.25</c:v>
                </c:pt>
                <c:pt idx="28">
                  <c:v>31.25</c:v>
                </c:pt>
                <c:pt idx="29">
                  <c:v>31.25</c:v>
                </c:pt>
                <c:pt idx="30">
                  <c:v>23.75</c:v>
                </c:pt>
                <c:pt idx="31">
                  <c:v>24.25</c:v>
                </c:pt>
                <c:pt idx="32">
                  <c:v>23.75</c:v>
                </c:pt>
                <c:pt idx="33">
                  <c:v>25</c:v>
                </c:pt>
                <c:pt idx="34">
                  <c:v>22.5</c:v>
                </c:pt>
                <c:pt idx="35">
                  <c:v>22.5</c:v>
                </c:pt>
                <c:pt idx="36">
                  <c:v>22.5</c:v>
                </c:pt>
                <c:pt idx="37">
                  <c:v>52.89</c:v>
                </c:pt>
                <c:pt idx="38">
                  <c:v>52.06</c:v>
                </c:pt>
                <c:pt idx="39">
                  <c:v>48.5</c:v>
                </c:pt>
                <c:pt idx="40">
                  <c:v>47.27</c:v>
                </c:pt>
                <c:pt idx="41">
                  <c:v>44.23</c:v>
                </c:pt>
                <c:pt idx="42">
                  <c:v>41.74</c:v>
                </c:pt>
                <c:pt idx="43">
                  <c:v>34.130000000000003</c:v>
                </c:pt>
                <c:pt idx="44">
                  <c:v>33.89</c:v>
                </c:pt>
                <c:pt idx="45">
                  <c:v>34.64</c:v>
                </c:pt>
                <c:pt idx="46">
                  <c:v>29.62</c:v>
                </c:pt>
                <c:pt idx="47">
                  <c:v>26.07</c:v>
                </c:pt>
                <c:pt idx="48">
                  <c:v>25</c:v>
                </c:pt>
                <c:pt idx="49">
                  <c:v>23.88</c:v>
                </c:pt>
                <c:pt idx="50">
                  <c:v>22.34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[5]Datos!$AL$2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[5]Datos!$AJ$3:$AJ$54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[5]Datos!$AL$3:$AL$54</c:f>
              <c:numCache>
                <c:formatCode>General</c:formatCode>
                <c:ptCount val="52"/>
                <c:pt idx="0">
                  <c:v>23.8</c:v>
                </c:pt>
                <c:pt idx="1">
                  <c:v>23.68</c:v>
                </c:pt>
                <c:pt idx="2">
                  <c:v>21.56</c:v>
                </c:pt>
                <c:pt idx="3">
                  <c:v>20</c:v>
                </c:pt>
                <c:pt idx="4">
                  <c:v>20.55</c:v>
                </c:pt>
                <c:pt idx="5">
                  <c:v>21.87</c:v>
                </c:pt>
                <c:pt idx="6">
                  <c:v>22.17</c:v>
                </c:pt>
                <c:pt idx="7">
                  <c:v>21.32</c:v>
                </c:pt>
                <c:pt idx="8">
                  <c:v>20.260000000000002</c:v>
                </c:pt>
                <c:pt idx="9">
                  <c:v>18.059999999999999</c:v>
                </c:pt>
                <c:pt idx="10">
                  <c:v>17.93</c:v>
                </c:pt>
                <c:pt idx="11">
                  <c:v>17.190000000000001</c:v>
                </c:pt>
                <c:pt idx="12">
                  <c:v>16.059999999999999</c:v>
                </c:pt>
                <c:pt idx="13">
                  <c:v>15.27</c:v>
                </c:pt>
                <c:pt idx="14">
                  <c:v>15.23</c:v>
                </c:pt>
                <c:pt idx="15">
                  <c:v>15.92</c:v>
                </c:pt>
                <c:pt idx="16">
                  <c:v>23.71</c:v>
                </c:pt>
                <c:pt idx="17">
                  <c:v>27.76</c:v>
                </c:pt>
                <c:pt idx="18">
                  <c:v>29.73</c:v>
                </c:pt>
                <c:pt idx="19">
                  <c:v>34.25</c:v>
                </c:pt>
                <c:pt idx="20">
                  <c:v>38.78</c:v>
                </c:pt>
                <c:pt idx="21">
                  <c:v>38.78</c:v>
                </c:pt>
                <c:pt idx="22">
                  <c:v>35.54</c:v>
                </c:pt>
                <c:pt idx="23">
                  <c:v>35.049999999999997</c:v>
                </c:pt>
                <c:pt idx="24">
                  <c:v>35.659999999999997</c:v>
                </c:pt>
                <c:pt idx="25">
                  <c:v>36.369999999999997</c:v>
                </c:pt>
                <c:pt idx="26">
                  <c:v>34.615790659499822</c:v>
                </c:pt>
                <c:pt idx="27">
                  <c:v>33.369999999999997</c:v>
                </c:pt>
                <c:pt idx="28">
                  <c:v>32.119999999999997</c:v>
                </c:pt>
                <c:pt idx="29">
                  <c:v>29.6</c:v>
                </c:pt>
                <c:pt idx="30">
                  <c:v>27.3</c:v>
                </c:pt>
                <c:pt idx="31">
                  <c:v>25</c:v>
                </c:pt>
                <c:pt idx="32">
                  <c:v>21.25</c:v>
                </c:pt>
                <c:pt idx="33">
                  <c:v>17</c:v>
                </c:pt>
                <c:pt idx="34">
                  <c:v>17.5</c:v>
                </c:pt>
                <c:pt idx="35">
                  <c:v>14</c:v>
                </c:pt>
                <c:pt idx="36">
                  <c:v>14</c:v>
                </c:pt>
                <c:pt idx="37">
                  <c:v>36.93</c:v>
                </c:pt>
                <c:pt idx="38">
                  <c:v>40.98</c:v>
                </c:pt>
                <c:pt idx="39">
                  <c:v>38.119999999999997</c:v>
                </c:pt>
                <c:pt idx="40">
                  <c:v>39.659999999999997</c:v>
                </c:pt>
                <c:pt idx="41">
                  <c:v>39.15</c:v>
                </c:pt>
                <c:pt idx="42">
                  <c:v>38.950000000000003</c:v>
                </c:pt>
                <c:pt idx="43">
                  <c:v>39.06</c:v>
                </c:pt>
                <c:pt idx="44">
                  <c:v>40.369999999999997</c:v>
                </c:pt>
                <c:pt idx="45">
                  <c:v>36.49</c:v>
                </c:pt>
                <c:pt idx="46">
                  <c:v>38.68</c:v>
                </c:pt>
                <c:pt idx="47">
                  <c:v>39.26</c:v>
                </c:pt>
                <c:pt idx="48">
                  <c:v>40.659999999999997</c:v>
                </c:pt>
                <c:pt idx="49">
                  <c:v>40.520000000000003</c:v>
                </c:pt>
                <c:pt idx="50">
                  <c:v>40.65</c:v>
                </c:pt>
                <c:pt idx="51">
                  <c:v>40.770000000000003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[5]Datos!$AK$2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cat>
            <c:numRef>
              <c:f>[5]Datos!$AJ$3:$AJ$54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[5]Datos!$AK$3:$AK$54</c:f>
              <c:numCache>
                <c:formatCode>General</c:formatCode>
                <c:ptCount val="52"/>
                <c:pt idx="0">
                  <c:v>35.36</c:v>
                </c:pt>
                <c:pt idx="1">
                  <c:v>38.11</c:v>
                </c:pt>
                <c:pt idx="2">
                  <c:v>39.25</c:v>
                </c:pt>
                <c:pt idx="3">
                  <c:v>39.15</c:v>
                </c:pt>
                <c:pt idx="4">
                  <c:v>38.799999999999997</c:v>
                </c:pt>
                <c:pt idx="5">
                  <c:v>40.49</c:v>
                </c:pt>
                <c:pt idx="6">
                  <c:v>42.29</c:v>
                </c:pt>
                <c:pt idx="7">
                  <c:v>41.09</c:v>
                </c:pt>
                <c:pt idx="8">
                  <c:v>41.67</c:v>
                </c:pt>
                <c:pt idx="9">
                  <c:v>39.78</c:v>
                </c:pt>
                <c:pt idx="10">
                  <c:v>41.4</c:v>
                </c:pt>
                <c:pt idx="11">
                  <c:v>41.4</c:v>
                </c:pt>
                <c:pt idx="12">
                  <c:v>41.68</c:v>
                </c:pt>
                <c:pt idx="13">
                  <c:v>41.23</c:v>
                </c:pt>
                <c:pt idx="14">
                  <c:v>41.92</c:v>
                </c:pt>
                <c:pt idx="15">
                  <c:v>39.5</c:v>
                </c:pt>
                <c:pt idx="16">
                  <c:v>54.22</c:v>
                </c:pt>
                <c:pt idx="17">
                  <c:v>70.290000000000006</c:v>
                </c:pt>
                <c:pt idx="18">
                  <c:v>78.650000000000006</c:v>
                </c:pt>
                <c:pt idx="19">
                  <c:v>78.650000000000006</c:v>
                </c:pt>
                <c:pt idx="20">
                  <c:v>80</c:v>
                </c:pt>
                <c:pt idx="21">
                  <c:v>89.97</c:v>
                </c:pt>
                <c:pt idx="22">
                  <c:v>91.79</c:v>
                </c:pt>
                <c:pt idx="23">
                  <c:v>93.61</c:v>
                </c:pt>
                <c:pt idx="24">
                  <c:v>93.61</c:v>
                </c:pt>
                <c:pt idx="25">
                  <c:v>90.18</c:v>
                </c:pt>
                <c:pt idx="26">
                  <c:v>80.12</c:v>
                </c:pt>
                <c:pt idx="27">
                  <c:v>63.19</c:v>
                </c:pt>
                <c:pt idx="28">
                  <c:v>48.11</c:v>
                </c:pt>
                <c:pt idx="29">
                  <c:v>61.02</c:v>
                </c:pt>
                <c:pt idx="30">
                  <c:v>50</c:v>
                </c:pt>
                <c:pt idx="31">
                  <c:v>50</c:v>
                </c:pt>
                <c:pt idx="32">
                  <c:v>55</c:v>
                </c:pt>
                <c:pt idx="33">
                  <c:v>52.5</c:v>
                </c:pt>
                <c:pt idx="34">
                  <c:v>45</c:v>
                </c:pt>
                <c:pt idx="35">
                  <c:v>42.5</c:v>
                </c:pt>
                <c:pt idx="36">
                  <c:v>42.5</c:v>
                </c:pt>
                <c:pt idx="37">
                  <c:v>50.83</c:v>
                </c:pt>
                <c:pt idx="38">
                  <c:v>58.77</c:v>
                </c:pt>
                <c:pt idx="39">
                  <c:v>59.59</c:v>
                </c:pt>
                <c:pt idx="40">
                  <c:v>56.66</c:v>
                </c:pt>
                <c:pt idx="41">
                  <c:v>53.33</c:v>
                </c:pt>
                <c:pt idx="42">
                  <c:v>50.23</c:v>
                </c:pt>
                <c:pt idx="43">
                  <c:v>45.76</c:v>
                </c:pt>
                <c:pt idx="44">
                  <c:v>38.65</c:v>
                </c:pt>
                <c:pt idx="45">
                  <c:v>36.11</c:v>
                </c:pt>
                <c:pt idx="46">
                  <c:v>33.979999999999997</c:v>
                </c:pt>
                <c:pt idx="47">
                  <c:v>32.32</c:v>
                </c:pt>
                <c:pt idx="48">
                  <c:v>32.29</c:v>
                </c:pt>
                <c:pt idx="49">
                  <c:v>28.451019988163136</c:v>
                </c:pt>
                <c:pt idx="50">
                  <c:v>28.13</c:v>
                </c:pt>
                <c:pt idx="51">
                  <c:v>24.984943371354785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56640"/>
        <c:axId val="-170245760"/>
      </c:lineChart>
      <c:catAx>
        <c:axId val="-17025664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45760"/>
        <c:crossesAt val="0"/>
        <c:auto val="1"/>
        <c:lblAlgn val="ctr"/>
        <c:lblOffset val="100"/>
        <c:tickLblSkip val="3"/>
        <c:tickMarkSkip val="1"/>
        <c:noMultiLvlLbl val="0"/>
      </c:catAx>
      <c:valAx>
        <c:axId val="-170245760"/>
        <c:scaling>
          <c:orientation val="minMax"/>
          <c:max val="1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56640"/>
        <c:crosses val="autoZero"/>
        <c:crossBetween val="midCat"/>
        <c:majorUnit val="10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Evolución por semanas</a:t>
            </a:r>
          </a:p>
        </c:rich>
      </c:tx>
      <c:layout>
        <c:manualLayout>
          <c:xMode val="edge"/>
          <c:yMode val="edge"/>
          <c:x val="0.31854851908065174"/>
          <c:y val="8.427063107278004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1057599389296E-2"/>
          <c:y val="8.1942336874051599E-2"/>
          <c:w val="0.87843249391402922"/>
          <c:h val="0.82549317147192713"/>
        </c:manualLayout>
      </c:layout>
      <c:lineChart>
        <c:grouping val="standard"/>
        <c:varyColors val="0"/>
        <c:ser>
          <c:idx val="2"/>
          <c:order val="0"/>
          <c:tx>
            <c:strRef>
              <c:f>[5]Datos!$BD$2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dPt>
            <c:idx val="2"/>
            <c:bubble3D val="0"/>
          </c:dPt>
          <c:val>
            <c:numRef>
              <c:f>[5]Datos!$BD$3:$BD$54</c:f>
              <c:numCache>
                <c:formatCode>General</c:formatCode>
                <c:ptCount val="52"/>
                <c:pt idx="0">
                  <c:v>173.74</c:v>
                </c:pt>
                <c:pt idx="1">
                  <c:v>178.67</c:v>
                </c:pt>
                <c:pt idx="2">
                  <c:v>203.57</c:v>
                </c:pt>
                <c:pt idx="3">
                  <c:v>196.28463499001035</c:v>
                </c:pt>
                <c:pt idx="4">
                  <c:v>192.4</c:v>
                </c:pt>
                <c:pt idx="5">
                  <c:v>180.62</c:v>
                </c:pt>
                <c:pt idx="6">
                  <c:v>181.03</c:v>
                </c:pt>
                <c:pt idx="7">
                  <c:v>177.18</c:v>
                </c:pt>
                <c:pt idx="8">
                  <c:v>187.54</c:v>
                </c:pt>
                <c:pt idx="9">
                  <c:v>199.96</c:v>
                </c:pt>
                <c:pt idx="10">
                  <c:v>218.08450416351249</c:v>
                </c:pt>
                <c:pt idx="11">
                  <c:v>181.13654261704684</c:v>
                </c:pt>
                <c:pt idx="12">
                  <c:v>197.15</c:v>
                </c:pt>
                <c:pt idx="13">
                  <c:v>192.34</c:v>
                </c:pt>
                <c:pt idx="14">
                  <c:v>170.02</c:v>
                </c:pt>
                <c:pt idx="15">
                  <c:v>171.87</c:v>
                </c:pt>
                <c:pt idx="16">
                  <c:v>152.29</c:v>
                </c:pt>
                <c:pt idx="17">
                  <c:v>142.02000000000001</c:v>
                </c:pt>
                <c:pt idx="18">
                  <c:v>138.29</c:v>
                </c:pt>
                <c:pt idx="19">
                  <c:v>142.43</c:v>
                </c:pt>
                <c:pt idx="20">
                  <c:v>157.13999999999999</c:v>
                </c:pt>
                <c:pt idx="21">
                  <c:v>169.45</c:v>
                </c:pt>
                <c:pt idx="22">
                  <c:v>162.59</c:v>
                </c:pt>
                <c:pt idx="23">
                  <c:v>155.80000000000001</c:v>
                </c:pt>
                <c:pt idx="24">
                  <c:v>165.09</c:v>
                </c:pt>
                <c:pt idx="25">
                  <c:v>154.59</c:v>
                </c:pt>
                <c:pt idx="26">
                  <c:v>155.30000000000001</c:v>
                </c:pt>
                <c:pt idx="27">
                  <c:v>149.82156482427916</c:v>
                </c:pt>
                <c:pt idx="28">
                  <c:v>151.39669768782318</c:v>
                </c:pt>
                <c:pt idx="29">
                  <c:v>169.33201886166535</c:v>
                </c:pt>
                <c:pt idx="30">
                  <c:v>171.63888608997755</c:v>
                </c:pt>
                <c:pt idx="31">
                  <c:v>161.28</c:v>
                </c:pt>
                <c:pt idx="32">
                  <c:v>163.6</c:v>
                </c:pt>
                <c:pt idx="33">
                  <c:v>163.55000000000001</c:v>
                </c:pt>
                <c:pt idx="34">
                  <c:v>159.76</c:v>
                </c:pt>
                <c:pt idx="35">
                  <c:v>170.47</c:v>
                </c:pt>
                <c:pt idx="36">
                  <c:v>186.54</c:v>
                </c:pt>
                <c:pt idx="37">
                  <c:v>175.63</c:v>
                </c:pt>
                <c:pt idx="38">
                  <c:v>183.01</c:v>
                </c:pt>
                <c:pt idx="39">
                  <c:v>174.21</c:v>
                </c:pt>
                <c:pt idx="40">
                  <c:v>158.6</c:v>
                </c:pt>
                <c:pt idx="41">
                  <c:v>162.61000000000001</c:v>
                </c:pt>
                <c:pt idx="42">
                  <c:v>166.15</c:v>
                </c:pt>
                <c:pt idx="43">
                  <c:v>161.74</c:v>
                </c:pt>
                <c:pt idx="44">
                  <c:v>147.84</c:v>
                </c:pt>
                <c:pt idx="45">
                  <c:v>144.29</c:v>
                </c:pt>
                <c:pt idx="46">
                  <c:v>132.31</c:v>
                </c:pt>
                <c:pt idx="47">
                  <c:v>148.56</c:v>
                </c:pt>
                <c:pt idx="48">
                  <c:v>168.27</c:v>
                </c:pt>
                <c:pt idx="49">
                  <c:v>179.86</c:v>
                </c:pt>
                <c:pt idx="50">
                  <c:v>175.08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[5]Datos!$BC$2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[5]Datos!$BC$3:$BC$54</c:f>
              <c:numCache>
                <c:formatCode>General</c:formatCode>
                <c:ptCount val="52"/>
                <c:pt idx="0">
                  <c:v>197.28</c:v>
                </c:pt>
                <c:pt idx="1">
                  <c:v>215.27</c:v>
                </c:pt>
                <c:pt idx="2">
                  <c:v>256.04000000000002</c:v>
                </c:pt>
                <c:pt idx="3">
                  <c:v>294.62</c:v>
                </c:pt>
                <c:pt idx="4">
                  <c:v>311.77</c:v>
                </c:pt>
                <c:pt idx="5">
                  <c:v>404.81</c:v>
                </c:pt>
                <c:pt idx="6">
                  <c:v>430.87</c:v>
                </c:pt>
                <c:pt idx="7">
                  <c:v>378.05</c:v>
                </c:pt>
                <c:pt idx="8">
                  <c:v>209.06</c:v>
                </c:pt>
                <c:pt idx="9">
                  <c:v>246.33</c:v>
                </c:pt>
                <c:pt idx="10">
                  <c:v>256.5</c:v>
                </c:pt>
                <c:pt idx="11">
                  <c:v>237.38</c:v>
                </c:pt>
                <c:pt idx="12">
                  <c:v>251.97</c:v>
                </c:pt>
                <c:pt idx="13">
                  <c:v>255.83</c:v>
                </c:pt>
                <c:pt idx="14">
                  <c:v>210.42</c:v>
                </c:pt>
                <c:pt idx="15">
                  <c:v>161.1</c:v>
                </c:pt>
                <c:pt idx="16">
                  <c:v>163.07</c:v>
                </c:pt>
                <c:pt idx="17">
                  <c:v>158.83000000000001</c:v>
                </c:pt>
                <c:pt idx="18">
                  <c:v>167.43</c:v>
                </c:pt>
                <c:pt idx="19">
                  <c:v>167.6</c:v>
                </c:pt>
                <c:pt idx="20">
                  <c:v>186.63</c:v>
                </c:pt>
                <c:pt idx="21">
                  <c:v>199.21</c:v>
                </c:pt>
                <c:pt idx="22">
                  <c:v>188.16</c:v>
                </c:pt>
                <c:pt idx="23">
                  <c:v>190.38</c:v>
                </c:pt>
                <c:pt idx="24">
                  <c:v>177.84</c:v>
                </c:pt>
                <c:pt idx="25">
                  <c:v>168.37</c:v>
                </c:pt>
                <c:pt idx="26">
                  <c:v>161.28111551478443</c:v>
                </c:pt>
                <c:pt idx="27">
                  <c:v>133.11000000000001</c:v>
                </c:pt>
                <c:pt idx="28">
                  <c:v>152.61000000000001</c:v>
                </c:pt>
                <c:pt idx="29">
                  <c:v>167.52</c:v>
                </c:pt>
                <c:pt idx="30">
                  <c:v>186.12</c:v>
                </c:pt>
                <c:pt idx="31">
                  <c:v>201.53</c:v>
                </c:pt>
                <c:pt idx="32">
                  <c:v>216.84</c:v>
                </c:pt>
                <c:pt idx="33">
                  <c:v>178.55</c:v>
                </c:pt>
                <c:pt idx="34">
                  <c:v>206.37</c:v>
                </c:pt>
                <c:pt idx="35">
                  <c:v>227.09</c:v>
                </c:pt>
                <c:pt idx="36">
                  <c:v>252.66</c:v>
                </c:pt>
                <c:pt idx="37">
                  <c:v>248.37</c:v>
                </c:pt>
                <c:pt idx="38">
                  <c:v>242.14</c:v>
                </c:pt>
                <c:pt idx="39">
                  <c:v>182.93</c:v>
                </c:pt>
                <c:pt idx="40">
                  <c:v>162.44999999999999</c:v>
                </c:pt>
                <c:pt idx="41">
                  <c:v>169.97</c:v>
                </c:pt>
                <c:pt idx="42">
                  <c:v>181.93</c:v>
                </c:pt>
                <c:pt idx="43">
                  <c:v>184.95</c:v>
                </c:pt>
                <c:pt idx="44">
                  <c:v>164.89</c:v>
                </c:pt>
                <c:pt idx="45">
                  <c:v>177.55</c:v>
                </c:pt>
                <c:pt idx="46">
                  <c:v>211.03</c:v>
                </c:pt>
                <c:pt idx="47">
                  <c:v>204.99</c:v>
                </c:pt>
                <c:pt idx="48">
                  <c:v>212.78</c:v>
                </c:pt>
                <c:pt idx="49">
                  <c:v>215.5</c:v>
                </c:pt>
                <c:pt idx="50">
                  <c:v>198.52</c:v>
                </c:pt>
                <c:pt idx="51">
                  <c:v>175.28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[5]Datos!$BB$2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[5]Datos!$BB$3:$BB$54</c:f>
              <c:numCache>
                <c:formatCode>General</c:formatCode>
                <c:ptCount val="52"/>
                <c:pt idx="0">
                  <c:v>181.75</c:v>
                </c:pt>
                <c:pt idx="1">
                  <c:v>212.49</c:v>
                </c:pt>
                <c:pt idx="2">
                  <c:v>227.71</c:v>
                </c:pt>
                <c:pt idx="3">
                  <c:v>182.28</c:v>
                </c:pt>
                <c:pt idx="4">
                  <c:v>195.24</c:v>
                </c:pt>
                <c:pt idx="5">
                  <c:v>200.58</c:v>
                </c:pt>
                <c:pt idx="6">
                  <c:v>198.89</c:v>
                </c:pt>
                <c:pt idx="7">
                  <c:v>186.24</c:v>
                </c:pt>
                <c:pt idx="8">
                  <c:v>176.61</c:v>
                </c:pt>
                <c:pt idx="9">
                  <c:v>212.03</c:v>
                </c:pt>
                <c:pt idx="10">
                  <c:v>207.96</c:v>
                </c:pt>
                <c:pt idx="11">
                  <c:v>260.66000000000003</c:v>
                </c:pt>
                <c:pt idx="12">
                  <c:v>211.66</c:v>
                </c:pt>
                <c:pt idx="13">
                  <c:v>201.1</c:v>
                </c:pt>
                <c:pt idx="14">
                  <c:v>194.28</c:v>
                </c:pt>
                <c:pt idx="15">
                  <c:v>198.46</c:v>
                </c:pt>
                <c:pt idx="16">
                  <c:v>194.36</c:v>
                </c:pt>
                <c:pt idx="17">
                  <c:v>175.04</c:v>
                </c:pt>
                <c:pt idx="18">
                  <c:v>174.42</c:v>
                </c:pt>
                <c:pt idx="19">
                  <c:v>175.1</c:v>
                </c:pt>
                <c:pt idx="20">
                  <c:v>160.46</c:v>
                </c:pt>
                <c:pt idx="21">
                  <c:v>160</c:v>
                </c:pt>
                <c:pt idx="22">
                  <c:v>133.68</c:v>
                </c:pt>
                <c:pt idx="23">
                  <c:v>125.6</c:v>
                </c:pt>
                <c:pt idx="24">
                  <c:v>119.6</c:v>
                </c:pt>
                <c:pt idx="25">
                  <c:v>149.80000000000001</c:v>
                </c:pt>
                <c:pt idx="26">
                  <c:v>121.68</c:v>
                </c:pt>
                <c:pt idx="27">
                  <c:v>129.88</c:v>
                </c:pt>
                <c:pt idx="28">
                  <c:v>134.12</c:v>
                </c:pt>
                <c:pt idx="29">
                  <c:v>161.34</c:v>
                </c:pt>
                <c:pt idx="30">
                  <c:v>143.63</c:v>
                </c:pt>
                <c:pt idx="31">
                  <c:v>116.96</c:v>
                </c:pt>
                <c:pt idx="32">
                  <c:v>123.63</c:v>
                </c:pt>
                <c:pt idx="33">
                  <c:v>188.04</c:v>
                </c:pt>
                <c:pt idx="34">
                  <c:v>245.12</c:v>
                </c:pt>
                <c:pt idx="35">
                  <c:v>213.56</c:v>
                </c:pt>
                <c:pt idx="36">
                  <c:v>165.6</c:v>
                </c:pt>
                <c:pt idx="37">
                  <c:v>157.25</c:v>
                </c:pt>
                <c:pt idx="38">
                  <c:v>155.85</c:v>
                </c:pt>
                <c:pt idx="39">
                  <c:v>161.84</c:v>
                </c:pt>
                <c:pt idx="40">
                  <c:v>164.41</c:v>
                </c:pt>
                <c:pt idx="41">
                  <c:v>174.39</c:v>
                </c:pt>
                <c:pt idx="42">
                  <c:v>204.32</c:v>
                </c:pt>
                <c:pt idx="43">
                  <c:v>199.02</c:v>
                </c:pt>
                <c:pt idx="44">
                  <c:v>198.4</c:v>
                </c:pt>
                <c:pt idx="45">
                  <c:v>196.66</c:v>
                </c:pt>
                <c:pt idx="46">
                  <c:v>210.54</c:v>
                </c:pt>
                <c:pt idx="47">
                  <c:v>214.69</c:v>
                </c:pt>
                <c:pt idx="48">
                  <c:v>223.68</c:v>
                </c:pt>
                <c:pt idx="49">
                  <c:v>191.71638882127564</c:v>
                </c:pt>
                <c:pt idx="50">
                  <c:v>186.01</c:v>
                </c:pt>
                <c:pt idx="51">
                  <c:v>181.74880082262794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46848"/>
        <c:axId val="-170247392"/>
      </c:lineChart>
      <c:catAx>
        <c:axId val="-17024684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47392"/>
        <c:crossesAt val="0"/>
        <c:auto val="1"/>
        <c:lblAlgn val="ctr"/>
        <c:lblOffset val="100"/>
        <c:tickLblSkip val="3"/>
        <c:tickMarkSkip val="1"/>
        <c:noMultiLvlLbl val="0"/>
      </c:catAx>
      <c:valAx>
        <c:axId val="-170247392"/>
        <c:scaling>
          <c:orientation val="minMax"/>
          <c:max val="45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70246848"/>
        <c:crosses val="autoZero"/>
        <c:crossBetween val="midCat"/>
        <c:maj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53</xdr:row>
          <xdr:rowOff>119903</xdr:rowOff>
        </xdr:from>
        <xdr:to>
          <xdr:col>6</xdr:col>
          <xdr:colOff>1172696</xdr:colOff>
          <xdr:row>71</xdr:row>
          <xdr:rowOff>32497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45</xdr:row>
      <xdr:rowOff>586317</xdr:rowOff>
    </xdr:from>
    <xdr:to>
      <xdr:col>6</xdr:col>
      <xdr:colOff>1495425</xdr:colOff>
      <xdr:row>62</xdr:row>
      <xdr:rowOff>76201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123826" y="11159067"/>
          <a:ext cx="10106024" cy="34903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Descensos de las cotizaciones en árbol de todos los productos en seguimiento del sector esta semana: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(-6,69 %),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(-0,02 %),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(-6,43 %),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(-3,07 %)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(-1,21 %).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(1,87%), y sin variaciones en las cotizaciones en origen de las variedades de  referenia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 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ncremento en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(0,07 %)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—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donde las pocas partidas que van quedando son de gran calidad, según se informa desde la Comunidad Valenciana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—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así como el pequeño repunte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canario (6,21 %), tras las grandes bajadas de los últimos tiempos. Baja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(-0,57 %) y baja también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(-2,54 %) 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Destacan el incremento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liso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(8,67 %)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de la coliflor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(8,67 %)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. Por el contrario las bajadas más destacadas son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pimiento verde tipo italiano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(-36,26 %) y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berenjena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(-18,61 %).</a:t>
          </a:r>
          <a:endParaRPr lang="es-ES" sz="1100" b="0" i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36</xdr:row>
      <xdr:rowOff>19050</xdr:rowOff>
    </xdr:from>
    <xdr:to>
      <xdr:col>10</xdr:col>
      <xdr:colOff>285750</xdr:colOff>
      <xdr:row>72</xdr:row>
      <xdr:rowOff>285750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175011</xdr:colOff>
      <xdr:row>76</xdr:row>
      <xdr:rowOff>0</xdr:rowOff>
    </xdr:from>
    <xdr:to>
      <xdr:col>8</xdr:col>
      <xdr:colOff>756371</xdr:colOff>
      <xdr:row>76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75011" y="11934825"/>
          <a:ext cx="617253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 Jul.             Ago.             Sep.             Oct.             Nov.             Dic.             Ene.             Feb.               Mar.             Abr.            May.             Jun.  </a:t>
          </a: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0</xdr:col>
      <xdr:colOff>213195</xdr:colOff>
      <xdr:row>76</xdr:row>
      <xdr:rowOff>0</xdr:rowOff>
    </xdr:from>
    <xdr:to>
      <xdr:col>1</xdr:col>
      <xdr:colOff>359222</xdr:colOff>
      <xdr:row>76</xdr:row>
      <xdr:rowOff>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213195" y="11934825"/>
          <a:ext cx="40320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Euros/Tm</a:t>
          </a:r>
        </a:p>
      </xdr:txBody>
    </xdr:sp>
    <xdr:clientData/>
  </xdr:twoCellAnchor>
  <xdr:twoCellAnchor editAs="absolute">
    <xdr:from>
      <xdr:col>10</xdr:col>
      <xdr:colOff>571500</xdr:colOff>
      <xdr:row>35</xdr:row>
      <xdr:rowOff>142875</xdr:rowOff>
    </xdr:from>
    <xdr:to>
      <xdr:col>20</xdr:col>
      <xdr:colOff>514350</xdr:colOff>
      <xdr:row>73</xdr:row>
      <xdr:rowOff>19050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22</xdr:col>
      <xdr:colOff>0</xdr:colOff>
      <xdr:row>36</xdr:row>
      <xdr:rowOff>19050</xdr:rowOff>
    </xdr:from>
    <xdr:to>
      <xdr:col>30</xdr:col>
      <xdr:colOff>1371600</xdr:colOff>
      <xdr:row>72</xdr:row>
      <xdr:rowOff>314325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34621</xdr:colOff>
      <xdr:row>33</xdr:row>
      <xdr:rowOff>1574</xdr:rowOff>
    </xdr:from>
    <xdr:to>
      <xdr:col>24</xdr:col>
      <xdr:colOff>433386</xdr:colOff>
      <xdr:row>33</xdr:row>
      <xdr:rowOff>34810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15598471" y="3668699"/>
          <a:ext cx="2589515" cy="33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Euro/100 kg canal</a:t>
          </a:r>
        </a:p>
      </xdr:txBody>
    </xdr:sp>
    <xdr:clientData/>
  </xdr:twoCellAnchor>
  <xdr:twoCellAnchor editAs="absolute">
    <xdr:from>
      <xdr:col>1</xdr:col>
      <xdr:colOff>114300</xdr:colOff>
      <xdr:row>82</xdr:row>
      <xdr:rowOff>0</xdr:rowOff>
    </xdr:from>
    <xdr:to>
      <xdr:col>10</xdr:col>
      <xdr:colOff>390525</xdr:colOff>
      <xdr:row>124</xdr:row>
      <xdr:rowOff>95250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742950</xdr:colOff>
      <xdr:row>82</xdr:row>
      <xdr:rowOff>9525</xdr:rowOff>
    </xdr:from>
    <xdr:to>
      <xdr:col>20</xdr:col>
      <xdr:colOff>476250</xdr:colOff>
      <xdr:row>124</xdr:row>
      <xdr:rowOff>142875</xdr:rowOff>
    </xdr:to>
    <xdr:graphicFrame macro="">
      <xdr:nvGraphicFramePr>
        <xdr:cNvPr id="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638175</xdr:colOff>
      <xdr:row>82</xdr:row>
      <xdr:rowOff>19050</xdr:rowOff>
    </xdr:from>
    <xdr:to>
      <xdr:col>30</xdr:col>
      <xdr:colOff>1543050</xdr:colOff>
      <xdr:row>125</xdr:row>
      <xdr:rowOff>0</xdr:rowOff>
    </xdr:to>
    <xdr:graphicFrame macro="">
      <xdr:nvGraphicFramePr>
        <xdr:cNvPr id="1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0</xdr:colOff>
      <xdr:row>132</xdr:row>
      <xdr:rowOff>85725</xdr:rowOff>
    </xdr:from>
    <xdr:to>
      <xdr:col>10</xdr:col>
      <xdr:colOff>66675</xdr:colOff>
      <xdr:row>174</xdr:row>
      <xdr:rowOff>47625</xdr:rowOff>
    </xdr:to>
    <xdr:graphicFrame macro="">
      <xdr:nvGraphicFramePr>
        <xdr:cNvPr id="1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10</xdr:col>
      <xdr:colOff>600075</xdr:colOff>
      <xdr:row>133</xdr:row>
      <xdr:rowOff>0</xdr:rowOff>
    </xdr:from>
    <xdr:to>
      <xdr:col>20</xdr:col>
      <xdr:colOff>323850</xdr:colOff>
      <xdr:row>174</xdr:row>
      <xdr:rowOff>57150</xdr:rowOff>
    </xdr:to>
    <xdr:graphicFrame macro="">
      <xdr:nvGraphicFramePr>
        <xdr:cNvPr id="1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10</xdr:col>
      <xdr:colOff>742950</xdr:colOff>
      <xdr:row>184</xdr:row>
      <xdr:rowOff>9525</xdr:rowOff>
    </xdr:from>
    <xdr:to>
      <xdr:col>20</xdr:col>
      <xdr:colOff>476250</xdr:colOff>
      <xdr:row>221</xdr:row>
      <xdr:rowOff>323850</xdr:rowOff>
    </xdr:to>
    <xdr:graphicFrame macro="">
      <xdr:nvGraphicFramePr>
        <xdr:cNvPr id="1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21</xdr:col>
      <xdr:colOff>438150</xdr:colOff>
      <xdr:row>183</xdr:row>
      <xdr:rowOff>123825</xdr:rowOff>
    </xdr:from>
    <xdr:to>
      <xdr:col>30</xdr:col>
      <xdr:colOff>1266825</xdr:colOff>
      <xdr:row>223</xdr:row>
      <xdr:rowOff>0</xdr:rowOff>
    </xdr:to>
    <xdr:graphicFrame macro="">
      <xdr:nvGraphicFramePr>
        <xdr:cNvPr id="1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1</xdr:col>
      <xdr:colOff>38100</xdr:colOff>
      <xdr:row>229</xdr:row>
      <xdr:rowOff>66675</xdr:rowOff>
    </xdr:from>
    <xdr:to>
      <xdr:col>10</xdr:col>
      <xdr:colOff>66675</xdr:colOff>
      <xdr:row>269</xdr:row>
      <xdr:rowOff>142875</xdr:rowOff>
    </xdr:to>
    <xdr:graphicFrame macro="">
      <xdr:nvGraphicFramePr>
        <xdr:cNvPr id="1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666750</xdr:colOff>
      <xdr:row>357</xdr:row>
      <xdr:rowOff>76200</xdr:rowOff>
    </xdr:from>
    <xdr:to>
      <xdr:col>8</xdr:col>
      <xdr:colOff>333375</xdr:colOff>
      <xdr:row>359</xdr:row>
      <xdr:rowOff>123825</xdr:rowOff>
    </xdr:to>
    <xdr:sp macro="" textlink="">
      <xdr:nvSpPr>
        <xdr:cNvPr id="16" name="Text Box 42"/>
        <xdr:cNvSpPr txBox="1">
          <a:spLocks noChangeArrowheads="1"/>
        </xdr:cNvSpPr>
      </xdr:nvSpPr>
      <xdr:spPr bwMode="auto">
        <a:xfrm>
          <a:off x="3971925" y="61855350"/>
          <a:ext cx="19526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10</xdr:col>
      <xdr:colOff>752475</xdr:colOff>
      <xdr:row>230</xdr:row>
      <xdr:rowOff>0</xdr:rowOff>
    </xdr:from>
    <xdr:to>
      <xdr:col>20</xdr:col>
      <xdr:colOff>409575</xdr:colOff>
      <xdr:row>270</xdr:row>
      <xdr:rowOff>47625</xdr:rowOff>
    </xdr:to>
    <xdr:graphicFrame macro="">
      <xdr:nvGraphicFramePr>
        <xdr:cNvPr id="1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219075</xdr:colOff>
      <xdr:row>274</xdr:row>
      <xdr:rowOff>76200</xdr:rowOff>
    </xdr:from>
    <xdr:to>
      <xdr:col>5</xdr:col>
      <xdr:colOff>28575</xdr:colOff>
      <xdr:row>274</xdr:row>
      <xdr:rowOff>76200</xdr:rowOff>
    </xdr:to>
    <xdr:sp macro="" textlink="">
      <xdr:nvSpPr>
        <xdr:cNvPr id="18" name="Line 52"/>
        <xdr:cNvSpPr>
          <a:spLocks noChangeShapeType="1"/>
        </xdr:cNvSpPr>
      </xdr:nvSpPr>
      <xdr:spPr bwMode="auto">
        <a:xfrm>
          <a:off x="1238250" y="46920150"/>
          <a:ext cx="2095500" cy="0"/>
        </a:xfrm>
        <a:prstGeom prst="line">
          <a:avLst/>
        </a:prstGeom>
        <a:noFill/>
        <a:ln w="254000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168302</xdr:colOff>
      <xdr:row>272</xdr:row>
      <xdr:rowOff>140970</xdr:rowOff>
    </xdr:from>
    <xdr:to>
      <xdr:col>6</xdr:col>
      <xdr:colOff>756674</xdr:colOff>
      <xdr:row>276</xdr:row>
      <xdr:rowOff>114607</xdr:rowOff>
    </xdr:to>
    <xdr:sp macro="" textlink="">
      <xdr:nvSpPr>
        <xdr:cNvPr id="19" name="Text Box 55"/>
        <xdr:cNvSpPr txBox="1">
          <a:spLocks noChangeArrowheads="1"/>
        </xdr:cNvSpPr>
      </xdr:nvSpPr>
      <xdr:spPr bwMode="auto">
        <a:xfrm>
          <a:off x="3473477" y="46661070"/>
          <a:ext cx="1350372" cy="62133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73152" bIns="0" anchor="t" upright="1"/>
        <a:lstStyle/>
        <a:p>
          <a:pPr algn="l" rtl="0">
            <a:defRPr sz="1000"/>
          </a:pPr>
          <a:r>
            <a:rPr lang="es-E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2018</a:t>
          </a:r>
        </a:p>
        <a:p>
          <a:pPr algn="l" rtl="0">
            <a:defRPr sz="1000"/>
          </a:pPr>
          <a:endParaRPr lang="es-ES" sz="3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247402</xdr:colOff>
      <xdr:row>272</xdr:row>
      <xdr:rowOff>142213</xdr:rowOff>
    </xdr:from>
    <xdr:to>
      <xdr:col>18</xdr:col>
      <xdr:colOff>669</xdr:colOff>
      <xdr:row>276</xdr:row>
      <xdr:rowOff>73315</xdr:rowOff>
    </xdr:to>
    <xdr:sp macro="" textlink="">
      <xdr:nvSpPr>
        <xdr:cNvPr id="20" name="Text Box 56"/>
        <xdr:cNvSpPr txBox="1">
          <a:spLocks noChangeArrowheads="1"/>
        </xdr:cNvSpPr>
      </xdr:nvSpPr>
      <xdr:spPr bwMode="auto">
        <a:xfrm>
          <a:off x="11944102" y="46662313"/>
          <a:ext cx="1277267" cy="5788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2019</a:t>
          </a:r>
          <a:endParaRPr lang="es-E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471281</xdr:colOff>
      <xdr:row>272</xdr:row>
      <xdr:rowOff>75538</xdr:rowOff>
    </xdr:from>
    <xdr:to>
      <xdr:col>28</xdr:col>
      <xdr:colOff>320533</xdr:colOff>
      <xdr:row>276</xdr:row>
      <xdr:rowOff>87</xdr:rowOff>
    </xdr:to>
    <xdr:sp macro="" textlink="">
      <xdr:nvSpPr>
        <xdr:cNvPr id="21" name="Text Box 57"/>
        <xdr:cNvSpPr txBox="1">
          <a:spLocks noChangeArrowheads="1"/>
        </xdr:cNvSpPr>
      </xdr:nvSpPr>
      <xdr:spPr bwMode="auto">
        <a:xfrm>
          <a:off x="19749881" y="46595638"/>
          <a:ext cx="1373252" cy="5722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0" bIns="0" anchor="t" upright="1"/>
        <a:lstStyle/>
        <a:p>
          <a:pPr algn="l" rtl="0">
            <a:defRPr sz="1000"/>
          </a:pPr>
          <a:r>
            <a:rPr lang="es-E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 2020</a:t>
          </a:r>
          <a:endParaRPr lang="es-ES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238125</xdr:colOff>
      <xdr:row>274</xdr:row>
      <xdr:rowOff>95250</xdr:rowOff>
    </xdr:from>
    <xdr:to>
      <xdr:col>16</xdr:col>
      <xdr:colOff>95250</xdr:colOff>
      <xdr:row>274</xdr:row>
      <xdr:rowOff>95250</xdr:rowOff>
    </xdr:to>
    <xdr:sp macro="" textlink="">
      <xdr:nvSpPr>
        <xdr:cNvPr id="22" name="Line 68"/>
        <xdr:cNvSpPr>
          <a:spLocks noChangeShapeType="1"/>
        </xdr:cNvSpPr>
      </xdr:nvSpPr>
      <xdr:spPr bwMode="auto">
        <a:xfrm flipV="1">
          <a:off x="9648825" y="46939200"/>
          <a:ext cx="2143125" cy="0"/>
        </a:xfrm>
        <a:prstGeom prst="line">
          <a:avLst/>
        </a:prstGeom>
        <a:noFill/>
        <a:ln w="254000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504825</xdr:colOff>
      <xdr:row>274</xdr:row>
      <xdr:rowOff>123825</xdr:rowOff>
    </xdr:from>
    <xdr:to>
      <xdr:col>26</xdr:col>
      <xdr:colOff>314325</xdr:colOff>
      <xdr:row>274</xdr:row>
      <xdr:rowOff>123825</xdr:rowOff>
    </xdr:to>
    <xdr:sp macro="" textlink="">
      <xdr:nvSpPr>
        <xdr:cNvPr id="23" name="Line 69"/>
        <xdr:cNvSpPr>
          <a:spLocks noChangeShapeType="1"/>
        </xdr:cNvSpPr>
      </xdr:nvSpPr>
      <xdr:spPr bwMode="auto">
        <a:xfrm flipV="1">
          <a:off x="17497425" y="46967775"/>
          <a:ext cx="2095500" cy="0"/>
        </a:xfrm>
        <a:prstGeom prst="line">
          <a:avLst/>
        </a:prstGeom>
        <a:noFill/>
        <a:ln w="2540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523875</xdr:colOff>
      <xdr:row>229</xdr:row>
      <xdr:rowOff>104775</xdr:rowOff>
    </xdr:from>
    <xdr:to>
      <xdr:col>30</xdr:col>
      <xdr:colOff>1476375</xdr:colOff>
      <xdr:row>270</xdr:row>
      <xdr:rowOff>19050</xdr:rowOff>
    </xdr:to>
    <xdr:graphicFrame macro="">
      <xdr:nvGraphicFramePr>
        <xdr:cNvPr id="24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0</xdr:col>
      <xdr:colOff>238125</xdr:colOff>
      <xdr:row>184</xdr:row>
      <xdr:rowOff>9525</xdr:rowOff>
    </xdr:from>
    <xdr:to>
      <xdr:col>10</xdr:col>
      <xdr:colOff>85725</xdr:colOff>
      <xdr:row>221</xdr:row>
      <xdr:rowOff>333375</xdr:rowOff>
    </xdr:to>
    <xdr:graphicFrame macro="">
      <xdr:nvGraphicFramePr>
        <xdr:cNvPr id="2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21</xdr:col>
      <xdr:colOff>180975</xdr:colOff>
      <xdr:row>133</xdr:row>
      <xdr:rowOff>57150</xdr:rowOff>
    </xdr:from>
    <xdr:to>
      <xdr:col>30</xdr:col>
      <xdr:colOff>1533525</xdr:colOff>
      <xdr:row>175</xdr:row>
      <xdr:rowOff>19050</xdr:rowOff>
    </xdr:to>
    <xdr:graphicFrame macro="">
      <xdr:nvGraphicFramePr>
        <xdr:cNvPr id="2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45</xdr:row>
          <xdr:rowOff>180975</xdr:rowOff>
        </xdr:from>
        <xdr:to>
          <xdr:col>6</xdr:col>
          <xdr:colOff>1247775</xdr:colOff>
          <xdr:row>69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314325</xdr:colOff>
      <xdr:row>25</xdr:row>
      <xdr:rowOff>76200</xdr:rowOff>
    </xdr:from>
    <xdr:to>
      <xdr:col>9</xdr:col>
      <xdr:colOff>581025</xdr:colOff>
      <xdr:row>62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85725</xdr:colOff>
      <xdr:row>25</xdr:row>
      <xdr:rowOff>133350</xdr:rowOff>
    </xdr:from>
    <xdr:to>
      <xdr:col>20</xdr:col>
      <xdr:colOff>38100</xdr:colOff>
      <xdr:row>63</xdr:row>
      <xdr:rowOff>19050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485775</xdr:colOff>
      <xdr:row>25</xdr:row>
      <xdr:rowOff>161925</xdr:rowOff>
    </xdr:from>
    <xdr:to>
      <xdr:col>30</xdr:col>
      <xdr:colOff>600075</xdr:colOff>
      <xdr:row>62</xdr:row>
      <xdr:rowOff>142875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19050</xdr:colOff>
      <xdr:row>21</xdr:row>
      <xdr:rowOff>394335</xdr:rowOff>
    </xdr:from>
    <xdr:to>
      <xdr:col>24</xdr:col>
      <xdr:colOff>436623</xdr:colOff>
      <xdr:row>22</xdr:row>
      <xdr:rowOff>3731</xdr:rowOff>
    </xdr:to>
    <xdr:sp macro="" textlink="">
      <xdr:nvSpPr>
        <xdr:cNvPr id="5" name="Text Box 10">
          <a:extLst/>
        </xdr:cNvPr>
        <xdr:cNvSpPr txBox="1">
          <a:spLocks noChangeArrowheads="1"/>
        </xdr:cNvSpPr>
      </xdr:nvSpPr>
      <xdr:spPr bwMode="auto">
        <a:xfrm>
          <a:off x="16021050" y="2918460"/>
          <a:ext cx="2703573" cy="189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Euro/100 kg canal</a:t>
          </a:r>
        </a:p>
      </xdr:txBody>
    </xdr:sp>
    <xdr:clientData/>
  </xdr:twoCellAnchor>
  <xdr:twoCellAnchor editAs="absolute">
    <xdr:from>
      <xdr:col>0</xdr:col>
      <xdr:colOff>476250</xdr:colOff>
      <xdr:row>68</xdr:row>
      <xdr:rowOff>209550</xdr:rowOff>
    </xdr:from>
    <xdr:to>
      <xdr:col>9</xdr:col>
      <xdr:colOff>742950</xdr:colOff>
      <xdr:row>111</xdr:row>
      <xdr:rowOff>28575</xdr:rowOff>
    </xdr:to>
    <xdr:graphicFrame macro="">
      <xdr:nvGraphicFramePr>
        <xdr:cNvPr id="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257175</xdr:colOff>
      <xdr:row>68</xdr:row>
      <xdr:rowOff>257175</xdr:rowOff>
    </xdr:from>
    <xdr:to>
      <xdr:col>20</xdr:col>
      <xdr:colOff>0</xdr:colOff>
      <xdr:row>111</xdr:row>
      <xdr:rowOff>114300</xdr:rowOff>
    </xdr:to>
    <xdr:graphicFrame macro="">
      <xdr:nvGraphicFramePr>
        <xdr:cNvPr id="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533400</xdr:colOff>
      <xdr:row>69</xdr:row>
      <xdr:rowOff>9525</xdr:rowOff>
    </xdr:from>
    <xdr:to>
      <xdr:col>30</xdr:col>
      <xdr:colOff>581025</xdr:colOff>
      <xdr:row>112</xdr:row>
      <xdr:rowOff>9525</xdr:rowOff>
    </xdr:to>
    <xdr:graphicFrame macro="">
      <xdr:nvGraphicFramePr>
        <xdr:cNvPr id="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0</xdr:col>
      <xdr:colOff>552450</xdr:colOff>
      <xdr:row>119</xdr:row>
      <xdr:rowOff>19050</xdr:rowOff>
    </xdr:from>
    <xdr:to>
      <xdr:col>9</xdr:col>
      <xdr:colOff>619125</xdr:colOff>
      <xdr:row>159</xdr:row>
      <xdr:rowOff>114300</xdr:rowOff>
    </xdr:to>
    <xdr:graphicFrame macro="">
      <xdr:nvGraphicFramePr>
        <xdr:cNvPr id="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10</xdr:col>
      <xdr:colOff>285750</xdr:colOff>
      <xdr:row>119</xdr:row>
      <xdr:rowOff>57150</xdr:rowOff>
    </xdr:from>
    <xdr:to>
      <xdr:col>20</xdr:col>
      <xdr:colOff>19050</xdr:colOff>
      <xdr:row>161</xdr:row>
      <xdr:rowOff>28575</xdr:rowOff>
    </xdr:to>
    <xdr:graphicFrame macro="">
      <xdr:nvGraphicFramePr>
        <xdr:cNvPr id="1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438150</xdr:colOff>
      <xdr:row>165</xdr:row>
      <xdr:rowOff>123825</xdr:rowOff>
    </xdr:from>
    <xdr:to>
      <xdr:col>9</xdr:col>
      <xdr:colOff>695325</xdr:colOff>
      <xdr:row>204</xdr:row>
      <xdr:rowOff>152400</xdr:rowOff>
    </xdr:to>
    <xdr:graphicFrame macro="">
      <xdr:nvGraphicFramePr>
        <xdr:cNvPr id="1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10</xdr:col>
      <xdr:colOff>257175</xdr:colOff>
      <xdr:row>165</xdr:row>
      <xdr:rowOff>95250</xdr:rowOff>
    </xdr:from>
    <xdr:to>
      <xdr:col>19</xdr:col>
      <xdr:colOff>685800</xdr:colOff>
      <xdr:row>204</xdr:row>
      <xdr:rowOff>47625</xdr:rowOff>
    </xdr:to>
    <xdr:graphicFrame macro="">
      <xdr:nvGraphicFramePr>
        <xdr:cNvPr id="1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714375</xdr:colOff>
      <xdr:row>165</xdr:row>
      <xdr:rowOff>104775</xdr:rowOff>
    </xdr:from>
    <xdr:to>
      <xdr:col>30</xdr:col>
      <xdr:colOff>504825</xdr:colOff>
      <xdr:row>204</xdr:row>
      <xdr:rowOff>123825</xdr:rowOff>
    </xdr:to>
    <xdr:graphicFrame macro="">
      <xdr:nvGraphicFramePr>
        <xdr:cNvPr id="13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0</xdr:col>
      <xdr:colOff>333375</xdr:colOff>
      <xdr:row>210</xdr:row>
      <xdr:rowOff>28575</xdr:rowOff>
    </xdr:from>
    <xdr:to>
      <xdr:col>10</xdr:col>
      <xdr:colOff>47625</xdr:colOff>
      <xdr:row>247</xdr:row>
      <xdr:rowOff>0</xdr:rowOff>
    </xdr:to>
    <xdr:graphicFrame macro="">
      <xdr:nvGraphicFramePr>
        <xdr:cNvPr id="14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666750</xdr:colOff>
      <xdr:row>339</xdr:row>
      <xdr:rowOff>76200</xdr:rowOff>
    </xdr:from>
    <xdr:to>
      <xdr:col>8</xdr:col>
      <xdr:colOff>333375</xdr:colOff>
      <xdr:row>341</xdr:row>
      <xdr:rowOff>123825</xdr:rowOff>
    </xdr:to>
    <xdr:sp macro="" textlink="">
      <xdr:nvSpPr>
        <xdr:cNvPr id="15" name="Text Box 42"/>
        <xdr:cNvSpPr txBox="1">
          <a:spLocks noChangeArrowheads="1"/>
        </xdr:cNvSpPr>
      </xdr:nvSpPr>
      <xdr:spPr bwMode="auto">
        <a:xfrm>
          <a:off x="4476750" y="59388375"/>
          <a:ext cx="19526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10</xdr:col>
      <xdr:colOff>361950</xdr:colOff>
      <xdr:row>210</xdr:row>
      <xdr:rowOff>38100</xdr:rowOff>
    </xdr:from>
    <xdr:to>
      <xdr:col>20</xdr:col>
      <xdr:colOff>266700</xdr:colOff>
      <xdr:row>249</xdr:row>
      <xdr:rowOff>0</xdr:rowOff>
    </xdr:to>
    <xdr:graphicFrame macro="">
      <xdr:nvGraphicFramePr>
        <xdr:cNvPr id="16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266700</xdr:colOff>
      <xdr:row>254</xdr:row>
      <xdr:rowOff>76200</xdr:rowOff>
    </xdr:from>
    <xdr:to>
      <xdr:col>5</xdr:col>
      <xdr:colOff>76200</xdr:colOff>
      <xdr:row>254</xdr:row>
      <xdr:rowOff>76200</xdr:rowOff>
    </xdr:to>
    <xdr:sp macro="" textlink="">
      <xdr:nvSpPr>
        <xdr:cNvPr id="17" name="Line 52"/>
        <xdr:cNvSpPr>
          <a:spLocks noChangeShapeType="1"/>
        </xdr:cNvSpPr>
      </xdr:nvSpPr>
      <xdr:spPr bwMode="auto">
        <a:xfrm>
          <a:off x="1790700" y="44262675"/>
          <a:ext cx="2095500" cy="0"/>
        </a:xfrm>
        <a:prstGeom prst="line">
          <a:avLst/>
        </a:prstGeom>
        <a:noFill/>
        <a:ln w="317500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361951</xdr:colOff>
      <xdr:row>252</xdr:row>
      <xdr:rowOff>114301</xdr:rowOff>
    </xdr:from>
    <xdr:to>
      <xdr:col>7</xdr:col>
      <xdr:colOff>695559</xdr:colOff>
      <xdr:row>256</xdr:row>
      <xdr:rowOff>143006</xdr:rowOff>
    </xdr:to>
    <xdr:sp macro="" textlink="">
      <xdr:nvSpPr>
        <xdr:cNvPr id="18" name="Text Box 55">
          <a:extLst/>
        </xdr:cNvPr>
        <xdr:cNvSpPr txBox="1">
          <a:spLocks noChangeArrowheads="1"/>
        </xdr:cNvSpPr>
      </xdr:nvSpPr>
      <xdr:spPr bwMode="auto">
        <a:xfrm>
          <a:off x="4171951" y="43976926"/>
          <a:ext cx="1857608" cy="6764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73152" bIns="0" anchor="t" upright="1"/>
        <a:lstStyle/>
        <a:p>
          <a:pPr algn="l" rtl="0">
            <a:defRPr sz="1000"/>
          </a:pPr>
          <a:r>
            <a:rPr lang="es-ES" sz="4000" b="1" i="0" u="none" strike="noStrike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Arial"/>
            </a:rPr>
            <a:t>2018</a:t>
          </a:r>
        </a:p>
        <a:p>
          <a:pPr algn="l" rtl="0">
            <a:defRPr sz="1000"/>
          </a:pPr>
          <a:endParaRPr lang="es-ES" sz="3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401953</xdr:colOff>
      <xdr:row>252</xdr:row>
      <xdr:rowOff>144779</xdr:rowOff>
    </xdr:from>
    <xdr:to>
      <xdr:col>18</xdr:col>
      <xdr:colOff>747239</xdr:colOff>
      <xdr:row>256</xdr:row>
      <xdr:rowOff>114470</xdr:rowOff>
    </xdr:to>
    <xdr:sp macro="" textlink="">
      <xdr:nvSpPr>
        <xdr:cNvPr id="19" name="Text Box 56">
          <a:extLst/>
        </xdr:cNvPr>
        <xdr:cNvSpPr txBox="1">
          <a:spLocks noChangeArrowheads="1"/>
        </xdr:cNvSpPr>
      </xdr:nvSpPr>
      <xdr:spPr bwMode="auto">
        <a:xfrm>
          <a:off x="12593953" y="44007404"/>
          <a:ext cx="1869286" cy="6173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4000" b="1" i="0" u="none" strike="noStrike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Arial"/>
            </a:rPr>
            <a:t>2019</a:t>
          </a:r>
        </a:p>
        <a:p>
          <a:pPr algn="l" rtl="0">
            <a:defRPr sz="1000"/>
          </a:pPr>
          <a:endParaRPr lang="es-E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547688</xdr:colOff>
      <xdr:row>252</xdr:row>
      <xdr:rowOff>76200</xdr:rowOff>
    </xdr:from>
    <xdr:to>
      <xdr:col>29</xdr:col>
      <xdr:colOff>145462</xdr:colOff>
      <xdr:row>256</xdr:row>
      <xdr:rowOff>114514</xdr:rowOff>
    </xdr:to>
    <xdr:sp macro="" textlink="">
      <xdr:nvSpPr>
        <xdr:cNvPr id="20" name="Text Box 57">
          <a:extLst/>
        </xdr:cNvPr>
        <xdr:cNvSpPr txBox="1">
          <a:spLocks noChangeArrowheads="1"/>
        </xdr:cNvSpPr>
      </xdr:nvSpPr>
      <xdr:spPr bwMode="auto">
        <a:xfrm>
          <a:off x="20359688" y="43938825"/>
          <a:ext cx="1883774" cy="6860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0" bIns="0" anchor="t" upright="1"/>
        <a:lstStyle/>
        <a:p>
          <a:pPr algn="l" rtl="0">
            <a:defRPr sz="1000"/>
          </a:pPr>
          <a:r>
            <a:rPr lang="es-ES" sz="44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ES" sz="4000" b="1" i="0" u="none" strike="noStrike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Arial"/>
            </a:rPr>
            <a:t>2020</a:t>
          </a:r>
        </a:p>
        <a:p>
          <a:pPr algn="l" rtl="0">
            <a:defRPr sz="1000"/>
          </a:pPr>
          <a:endParaRPr lang="es-ES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161925</xdr:colOff>
      <xdr:row>254</xdr:row>
      <xdr:rowOff>114300</xdr:rowOff>
    </xdr:from>
    <xdr:to>
      <xdr:col>16</xdr:col>
      <xdr:colOff>19050</xdr:colOff>
      <xdr:row>254</xdr:row>
      <xdr:rowOff>114300</xdr:rowOff>
    </xdr:to>
    <xdr:sp macro="" textlink="">
      <xdr:nvSpPr>
        <xdr:cNvPr id="21" name="Line 68"/>
        <xdr:cNvSpPr>
          <a:spLocks noChangeShapeType="1"/>
        </xdr:cNvSpPr>
      </xdr:nvSpPr>
      <xdr:spPr bwMode="auto">
        <a:xfrm flipV="1">
          <a:off x="10067925" y="44300775"/>
          <a:ext cx="2143125" cy="0"/>
        </a:xfrm>
        <a:prstGeom prst="line">
          <a:avLst/>
        </a:prstGeom>
        <a:noFill/>
        <a:ln w="317500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457200</xdr:colOff>
      <xdr:row>254</xdr:row>
      <xdr:rowOff>123825</xdr:rowOff>
    </xdr:from>
    <xdr:to>
      <xdr:col>26</xdr:col>
      <xdr:colOff>266700</xdr:colOff>
      <xdr:row>254</xdr:row>
      <xdr:rowOff>123825</xdr:rowOff>
    </xdr:to>
    <xdr:sp macro="" textlink="">
      <xdr:nvSpPr>
        <xdr:cNvPr id="22" name="Line 69"/>
        <xdr:cNvSpPr>
          <a:spLocks noChangeShapeType="1"/>
        </xdr:cNvSpPr>
      </xdr:nvSpPr>
      <xdr:spPr bwMode="auto">
        <a:xfrm flipV="1">
          <a:off x="17983200" y="44310300"/>
          <a:ext cx="2095500" cy="0"/>
        </a:xfrm>
        <a:prstGeom prst="line">
          <a:avLst/>
        </a:prstGeom>
        <a:noFill/>
        <a:ln w="3175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47625</xdr:colOff>
      <xdr:row>211</xdr:row>
      <xdr:rowOff>47625</xdr:rowOff>
    </xdr:from>
    <xdr:to>
      <xdr:col>30</xdr:col>
      <xdr:colOff>695325</xdr:colOff>
      <xdr:row>251</xdr:row>
      <xdr:rowOff>114300</xdr:rowOff>
    </xdr:to>
    <xdr:graphicFrame macro="">
      <xdr:nvGraphicFramePr>
        <xdr:cNvPr id="23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542925</xdr:colOff>
      <xdr:row>119</xdr:row>
      <xdr:rowOff>0</xdr:rowOff>
    </xdr:from>
    <xdr:to>
      <xdr:col>30</xdr:col>
      <xdr:colOff>542925</xdr:colOff>
      <xdr:row>159</xdr:row>
      <xdr:rowOff>114300</xdr:rowOff>
    </xdr:to>
    <xdr:graphicFrame macro="">
      <xdr:nvGraphicFramePr>
        <xdr:cNvPr id="24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fersanz\Documents\Mis%20documentos\ESTAD&#205;STICA\ISC%20semana%2051\P&#225;g.%206%20Gr&#225;ficos%20Agr&#237;colas%202020.xls%20s5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fersanz\Documents\Mis%20documentos\ESTAD&#205;STICA\ISC%20semana%2051\Pag%208%20Gr&#225;ficos%20Ganaderos%2020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ab\Downloads\ISC\Semana%2051\pag14-17s5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51.xlsx%20re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ág. 6 PPA"/>
    </sheetNames>
    <sheetDataSet>
      <sheetData sheetId="0">
        <row r="2">
          <cell r="B2" t="str">
            <v>2018/19</v>
          </cell>
          <cell r="C2" t="str">
            <v>2019/20</v>
          </cell>
          <cell r="D2" t="str">
            <v>2020/21</v>
          </cell>
          <cell r="G2" t="str">
            <v>2018/19</v>
          </cell>
          <cell r="H2" t="str">
            <v>2019/20</v>
          </cell>
          <cell r="I2" t="str">
            <v>2020/21</v>
          </cell>
          <cell r="L2" t="str">
            <v>2018/19</v>
          </cell>
          <cell r="M2" t="str">
            <v>2019/20</v>
          </cell>
          <cell r="N2" t="str">
            <v>2020/21</v>
          </cell>
          <cell r="P2" t="str">
            <v>SEMANA</v>
          </cell>
          <cell r="Q2" t="str">
            <v>2018/19</v>
          </cell>
          <cell r="R2" t="str">
            <v>2019/20</v>
          </cell>
          <cell r="S2" t="str">
            <v>2020/21</v>
          </cell>
          <cell r="V2" t="str">
            <v>2018/19</v>
          </cell>
          <cell r="W2" t="str">
            <v>2019/20</v>
          </cell>
          <cell r="X2" t="str">
            <v>2020/21</v>
          </cell>
          <cell r="AA2" t="str">
            <v>2018/19</v>
          </cell>
          <cell r="AB2" t="str">
            <v>2019/20</v>
          </cell>
          <cell r="AC2" t="str">
            <v>2020/21</v>
          </cell>
          <cell r="AF2" t="str">
            <v>2018/2019</v>
          </cell>
          <cell r="AG2" t="str">
            <v>2019/2020</v>
          </cell>
          <cell r="AH2" t="str">
            <v>2020/2021</v>
          </cell>
          <cell r="AK2" t="str">
            <v>2018</v>
          </cell>
          <cell r="AL2">
            <v>2019</v>
          </cell>
          <cell r="AM2" t="str">
            <v>2020</v>
          </cell>
          <cell r="AQ2" t="str">
            <v>2018/2019</v>
          </cell>
          <cell r="AR2" t="str">
            <v>2019/2020</v>
          </cell>
          <cell r="AS2" t="str">
            <v>2020/2021</v>
          </cell>
          <cell r="BB2">
            <v>2018</v>
          </cell>
          <cell r="BC2">
            <v>2019</v>
          </cell>
          <cell r="BD2">
            <v>2020</v>
          </cell>
          <cell r="BH2">
            <v>2018</v>
          </cell>
          <cell r="BI2">
            <v>2019</v>
          </cell>
          <cell r="BJ2">
            <v>2020</v>
          </cell>
          <cell r="BN2">
            <v>2018</v>
          </cell>
          <cell r="BO2">
            <v>2019</v>
          </cell>
          <cell r="BP2">
            <v>2020</v>
          </cell>
          <cell r="BT2">
            <v>2018</v>
          </cell>
          <cell r="BU2">
            <v>2019</v>
          </cell>
          <cell r="BV2">
            <v>2020</v>
          </cell>
          <cell r="BZ2">
            <v>2018</v>
          </cell>
          <cell r="CB2">
            <v>2020</v>
          </cell>
        </row>
        <row r="3">
          <cell r="A3">
            <v>27</v>
          </cell>
          <cell r="B3">
            <v>180.62</v>
          </cell>
          <cell r="C3">
            <v>193.49</v>
          </cell>
          <cell r="D3">
            <v>182.34</v>
          </cell>
          <cell r="F3">
            <v>27</v>
          </cell>
          <cell r="G3">
            <v>168.82</v>
          </cell>
          <cell r="H3">
            <v>178.67</v>
          </cell>
          <cell r="I3">
            <v>150.99</v>
          </cell>
          <cell r="K3">
            <v>27</v>
          </cell>
          <cell r="L3">
            <v>180.71</v>
          </cell>
          <cell r="M3">
            <v>186.22</v>
          </cell>
          <cell r="N3">
            <v>176.81</v>
          </cell>
          <cell r="P3">
            <v>36</v>
          </cell>
          <cell r="Q3">
            <v>310.67</v>
          </cell>
          <cell r="R3">
            <v>327.93</v>
          </cell>
          <cell r="S3">
            <v>322.8</v>
          </cell>
          <cell r="U3">
            <v>32</v>
          </cell>
          <cell r="V3">
            <v>49.44475518198319</v>
          </cell>
          <cell r="W3">
            <v>25.681494076716877</v>
          </cell>
          <cell r="X3">
            <v>30.18</v>
          </cell>
          <cell r="Z3">
            <v>32</v>
          </cell>
          <cell r="AA3">
            <v>63.171115292508624</v>
          </cell>
          <cell r="AB3">
            <v>40.335037173549679</v>
          </cell>
          <cell r="AC3">
            <v>41.58</v>
          </cell>
          <cell r="AE3">
            <v>40</v>
          </cell>
          <cell r="AF3">
            <v>247.6</v>
          </cell>
          <cell r="AG3">
            <v>204.01</v>
          </cell>
          <cell r="AH3">
            <v>191.79</v>
          </cell>
          <cell r="AJ3">
            <v>1</v>
          </cell>
          <cell r="AK3">
            <v>35.36</v>
          </cell>
          <cell r="AL3">
            <v>23.8</v>
          </cell>
          <cell r="AM3">
            <v>41.22</v>
          </cell>
          <cell r="BB3">
            <v>181.75</v>
          </cell>
          <cell r="BC3">
            <v>197.28</v>
          </cell>
          <cell r="BD3">
            <v>173.74</v>
          </cell>
          <cell r="BH3">
            <v>21.91</v>
          </cell>
          <cell r="BI3">
            <v>24.73</v>
          </cell>
          <cell r="BJ3">
            <v>26.89</v>
          </cell>
          <cell r="BN3">
            <v>89.36</v>
          </cell>
          <cell r="BO3">
            <v>75.38</v>
          </cell>
          <cell r="BP3">
            <v>74.58</v>
          </cell>
          <cell r="BT3">
            <v>57.1</v>
          </cell>
          <cell r="BU3">
            <v>60.24</v>
          </cell>
          <cell r="BV3">
            <v>54.29</v>
          </cell>
          <cell r="BZ3">
            <v>9.8699999999999992</v>
          </cell>
          <cell r="CA3">
            <v>30.05</v>
          </cell>
          <cell r="CB3">
            <v>18</v>
          </cell>
          <cell r="DF3">
            <v>30.2</v>
          </cell>
          <cell r="DG3">
            <v>69.19</v>
          </cell>
          <cell r="DH3">
            <v>33.57</v>
          </cell>
        </row>
        <row r="4">
          <cell r="A4">
            <v>28</v>
          </cell>
          <cell r="B4">
            <v>177.42</v>
          </cell>
          <cell r="C4">
            <v>191.94</v>
          </cell>
          <cell r="D4">
            <v>183.43</v>
          </cell>
          <cell r="F4">
            <v>28</v>
          </cell>
          <cell r="G4">
            <v>162.74</v>
          </cell>
          <cell r="H4">
            <v>177.02</v>
          </cell>
          <cell r="I4">
            <v>153.91999999999999</v>
          </cell>
          <cell r="K4">
            <v>28</v>
          </cell>
          <cell r="L4">
            <v>183.43</v>
          </cell>
          <cell r="M4">
            <v>186.41</v>
          </cell>
          <cell r="N4">
            <v>178.7</v>
          </cell>
          <cell r="P4">
            <v>37</v>
          </cell>
          <cell r="Q4">
            <v>310.67</v>
          </cell>
          <cell r="R4">
            <v>327.93</v>
          </cell>
          <cell r="S4">
            <v>322.8</v>
          </cell>
          <cell r="U4">
            <v>33</v>
          </cell>
          <cell r="V4">
            <v>48.139744667258476</v>
          </cell>
          <cell r="W4">
            <v>25.639483193843379</v>
          </cell>
          <cell r="X4">
            <v>29.6</v>
          </cell>
          <cell r="Z4">
            <v>33</v>
          </cell>
          <cell r="AA4">
            <v>62.940154045075921</v>
          </cell>
          <cell r="AB4">
            <v>40.092115891847413</v>
          </cell>
          <cell r="AC4">
            <v>40.5</v>
          </cell>
          <cell r="AE4">
            <v>41</v>
          </cell>
          <cell r="AF4">
            <v>246.77</v>
          </cell>
          <cell r="AG4">
            <v>197.08056443978933</v>
          </cell>
          <cell r="AH4">
            <v>193.99</v>
          </cell>
          <cell r="AJ4">
            <v>2</v>
          </cell>
          <cell r="AK4">
            <v>38.11</v>
          </cell>
          <cell r="AL4">
            <v>23.68</v>
          </cell>
          <cell r="AM4">
            <v>40.04</v>
          </cell>
          <cell r="BB4">
            <v>212.49</v>
          </cell>
          <cell r="BC4">
            <v>215.27</v>
          </cell>
          <cell r="BD4">
            <v>178.67</v>
          </cell>
          <cell r="BH4">
            <v>18.07</v>
          </cell>
          <cell r="BI4">
            <v>26.1</v>
          </cell>
          <cell r="BJ4">
            <v>27.43</v>
          </cell>
          <cell r="BN4">
            <v>80.55</v>
          </cell>
          <cell r="BO4">
            <v>58.98</v>
          </cell>
          <cell r="BP4">
            <v>72.02</v>
          </cell>
          <cell r="BT4">
            <v>53.59</v>
          </cell>
          <cell r="BU4">
            <v>76.84</v>
          </cell>
          <cell r="BV4">
            <v>62.21</v>
          </cell>
          <cell r="BZ4">
            <v>8.74</v>
          </cell>
          <cell r="CA4">
            <v>30.05</v>
          </cell>
          <cell r="CB4">
            <v>18.649999999999999</v>
          </cell>
          <cell r="DF4">
            <v>29.8</v>
          </cell>
          <cell r="DG4">
            <v>73.06</v>
          </cell>
          <cell r="DH4">
            <v>28.71</v>
          </cell>
        </row>
        <row r="5">
          <cell r="A5">
            <v>29</v>
          </cell>
          <cell r="B5">
            <v>179.03</v>
          </cell>
          <cell r="C5">
            <v>190.83</v>
          </cell>
          <cell r="D5">
            <v>184.66</v>
          </cell>
          <cell r="F5">
            <v>29</v>
          </cell>
          <cell r="G5">
            <v>163.9</v>
          </cell>
          <cell r="H5">
            <v>175.33</v>
          </cell>
          <cell r="I5">
            <v>155.94999999999999</v>
          </cell>
          <cell r="K5">
            <v>29</v>
          </cell>
          <cell r="L5">
            <v>183.1</v>
          </cell>
          <cell r="M5">
            <v>185.94</v>
          </cell>
          <cell r="N5">
            <v>180.77</v>
          </cell>
          <cell r="P5">
            <v>38</v>
          </cell>
          <cell r="Q5">
            <v>310.67</v>
          </cell>
          <cell r="R5">
            <v>327.93</v>
          </cell>
          <cell r="S5">
            <v>323.58</v>
          </cell>
          <cell r="U5">
            <v>34</v>
          </cell>
          <cell r="V5">
            <v>48.139744667258476</v>
          </cell>
          <cell r="W5">
            <v>26.261912589856468</v>
          </cell>
          <cell r="X5">
            <v>29.19</v>
          </cell>
          <cell r="Z5">
            <v>34</v>
          </cell>
          <cell r="AA5">
            <v>62.940154045075921</v>
          </cell>
          <cell r="AB5">
            <v>38.754069771992455</v>
          </cell>
          <cell r="AC5">
            <v>39.85</v>
          </cell>
          <cell r="AE5">
            <v>42</v>
          </cell>
          <cell r="AF5">
            <v>246.06</v>
          </cell>
          <cell r="AG5">
            <v>201.92988850753918</v>
          </cell>
          <cell r="AH5">
            <v>196.82</v>
          </cell>
          <cell r="AJ5">
            <v>3</v>
          </cell>
          <cell r="AK5">
            <v>39.25</v>
          </cell>
          <cell r="AL5">
            <v>21.56</v>
          </cell>
          <cell r="AM5">
            <v>41.1</v>
          </cell>
          <cell r="BB5">
            <v>227.71</v>
          </cell>
          <cell r="BC5">
            <v>256.04000000000002</v>
          </cell>
          <cell r="BD5">
            <v>203.57</v>
          </cell>
          <cell r="BH5">
            <v>18.77</v>
          </cell>
          <cell r="BI5">
            <v>28.06</v>
          </cell>
          <cell r="BJ5">
            <v>29.02</v>
          </cell>
          <cell r="BN5">
            <v>76.73</v>
          </cell>
          <cell r="BO5">
            <v>67.58</v>
          </cell>
          <cell r="BP5">
            <v>79.7</v>
          </cell>
          <cell r="BT5">
            <v>48.38</v>
          </cell>
          <cell r="BU5">
            <v>81.92</v>
          </cell>
          <cell r="BV5">
            <v>62.64</v>
          </cell>
          <cell r="BZ5">
            <v>7.76</v>
          </cell>
          <cell r="CA5">
            <v>30.04</v>
          </cell>
          <cell r="CB5">
            <v>20.52</v>
          </cell>
          <cell r="DF5">
            <v>30.01</v>
          </cell>
          <cell r="DG5">
            <v>73.209999999999994</v>
          </cell>
          <cell r="DH5">
            <v>28.76</v>
          </cell>
        </row>
        <row r="6">
          <cell r="A6">
            <v>30</v>
          </cell>
          <cell r="B6">
            <v>182.18</v>
          </cell>
          <cell r="C6">
            <v>188.52</v>
          </cell>
          <cell r="D6">
            <v>185.02</v>
          </cell>
          <cell r="F6">
            <v>30</v>
          </cell>
          <cell r="G6">
            <v>167.84</v>
          </cell>
          <cell r="H6">
            <v>174.56</v>
          </cell>
          <cell r="I6">
            <v>156.53</v>
          </cell>
          <cell r="K6">
            <v>30</v>
          </cell>
          <cell r="L6">
            <v>185.07</v>
          </cell>
          <cell r="M6">
            <v>186.29</v>
          </cell>
          <cell r="N6">
            <v>180.97</v>
          </cell>
          <cell r="P6">
            <v>39</v>
          </cell>
          <cell r="Q6">
            <v>310.67</v>
          </cell>
          <cell r="R6">
            <v>327.93</v>
          </cell>
          <cell r="S6">
            <v>323.58</v>
          </cell>
          <cell r="U6">
            <v>35</v>
          </cell>
          <cell r="V6">
            <v>48.139744667258476</v>
          </cell>
          <cell r="W6">
            <v>27.433784413404474</v>
          </cell>
          <cell r="X6">
            <v>28.58</v>
          </cell>
          <cell r="Z6">
            <v>35</v>
          </cell>
          <cell r="AA6">
            <v>62.940154045075921</v>
          </cell>
          <cell r="AB6">
            <v>37.754907767172618</v>
          </cell>
          <cell r="AC6">
            <v>39.369999999999997</v>
          </cell>
          <cell r="AE6">
            <v>43</v>
          </cell>
          <cell r="AF6">
            <v>242.92</v>
          </cell>
          <cell r="AG6">
            <v>195.67202563373004</v>
          </cell>
          <cell r="AH6">
            <v>201.98</v>
          </cell>
          <cell r="AJ6">
            <v>4</v>
          </cell>
          <cell r="AK6">
            <v>39.15</v>
          </cell>
          <cell r="AL6">
            <v>20</v>
          </cell>
          <cell r="AM6">
            <v>41.312063936938905</v>
          </cell>
          <cell r="AO6">
            <v>35</v>
          </cell>
          <cell r="BB6">
            <v>182.28</v>
          </cell>
          <cell r="BC6">
            <v>294.62</v>
          </cell>
          <cell r="BD6">
            <v>196.28463499001035</v>
          </cell>
          <cell r="BH6">
            <v>16.66</v>
          </cell>
          <cell r="BI6">
            <v>26.45</v>
          </cell>
          <cell r="BJ6">
            <v>30.808280911062909</v>
          </cell>
          <cell r="BN6">
            <v>80.42</v>
          </cell>
          <cell r="BO6">
            <v>64.739999999999995</v>
          </cell>
          <cell r="BP6">
            <v>76.944471115800567</v>
          </cell>
          <cell r="BT6">
            <v>40.5</v>
          </cell>
          <cell r="BU6">
            <v>72.02</v>
          </cell>
          <cell r="BV6">
            <v>64.946565813845368</v>
          </cell>
          <cell r="BZ6">
            <v>7.74</v>
          </cell>
          <cell r="CA6">
            <v>30.79</v>
          </cell>
          <cell r="CB6">
            <v>20.777148699326332</v>
          </cell>
          <cell r="DF6">
            <v>29.7</v>
          </cell>
          <cell r="DG6">
            <v>72.77</v>
          </cell>
          <cell r="DH6">
            <v>28.53</v>
          </cell>
        </row>
        <row r="7">
          <cell r="A7">
            <v>31</v>
          </cell>
          <cell r="B7">
            <v>190.13</v>
          </cell>
          <cell r="C7">
            <v>186.9</v>
          </cell>
          <cell r="D7">
            <v>184.3</v>
          </cell>
          <cell r="F7">
            <v>31</v>
          </cell>
          <cell r="G7">
            <v>175.67</v>
          </cell>
          <cell r="H7">
            <v>174.24</v>
          </cell>
          <cell r="I7">
            <v>155.91999999999999</v>
          </cell>
          <cell r="K7">
            <v>31</v>
          </cell>
          <cell r="L7">
            <v>187.94</v>
          </cell>
          <cell r="M7">
            <v>185.1</v>
          </cell>
          <cell r="N7">
            <v>180.86</v>
          </cell>
          <cell r="P7">
            <v>40</v>
          </cell>
          <cell r="Q7">
            <v>310.67</v>
          </cell>
          <cell r="R7">
            <v>327.93</v>
          </cell>
          <cell r="S7">
            <v>321.93</v>
          </cell>
          <cell r="U7">
            <v>36</v>
          </cell>
          <cell r="V7">
            <v>47.065661374417097</v>
          </cell>
          <cell r="W7">
            <v>26.755527850350465</v>
          </cell>
          <cell r="X7">
            <v>28.45</v>
          </cell>
          <cell r="Z7">
            <v>36</v>
          </cell>
          <cell r="AA7">
            <v>60.470911423987914</v>
          </cell>
          <cell r="AB7">
            <v>37.673810105317841</v>
          </cell>
          <cell r="AC7">
            <v>39.92</v>
          </cell>
          <cell r="AE7">
            <v>44</v>
          </cell>
          <cell r="AF7">
            <v>242.3</v>
          </cell>
          <cell r="AG7">
            <v>192.04783651826972</v>
          </cell>
          <cell r="AH7">
            <v>203.45</v>
          </cell>
          <cell r="AJ7">
            <v>5</v>
          </cell>
          <cell r="AK7">
            <v>38.799999999999997</v>
          </cell>
          <cell r="AL7">
            <v>20.55</v>
          </cell>
          <cell r="AM7">
            <v>41.31</v>
          </cell>
          <cell r="AO7">
            <v>36</v>
          </cell>
          <cell r="AQ7">
            <v>80.12</v>
          </cell>
          <cell r="AR7">
            <v>43.21</v>
          </cell>
          <cell r="AS7">
            <v>52.58</v>
          </cell>
          <cell r="BB7">
            <v>195.24</v>
          </cell>
          <cell r="BC7">
            <v>311.77</v>
          </cell>
          <cell r="BD7">
            <v>192.4</v>
          </cell>
          <cell r="BH7">
            <v>18.55</v>
          </cell>
          <cell r="BI7">
            <v>25.14</v>
          </cell>
          <cell r="BJ7">
            <v>30.18</v>
          </cell>
          <cell r="BN7">
            <v>83.71</v>
          </cell>
          <cell r="BO7">
            <v>77.12</v>
          </cell>
          <cell r="BP7">
            <v>67.66</v>
          </cell>
          <cell r="BT7">
            <v>41.53</v>
          </cell>
          <cell r="BU7">
            <v>57.33</v>
          </cell>
          <cell r="BV7">
            <v>61.75</v>
          </cell>
          <cell r="BZ7">
            <v>9.35</v>
          </cell>
          <cell r="CA7">
            <v>33.119999999999997</v>
          </cell>
          <cell r="CB7">
            <v>21.06</v>
          </cell>
          <cell r="DF7">
            <v>28.07</v>
          </cell>
          <cell r="DG7">
            <v>73.010000000000005</v>
          </cell>
          <cell r="DH7">
            <v>28.95</v>
          </cell>
        </row>
        <row r="8">
          <cell r="A8">
            <v>32</v>
          </cell>
          <cell r="B8">
            <v>194.14</v>
          </cell>
          <cell r="C8">
            <v>186.18</v>
          </cell>
          <cell r="D8">
            <v>181.41</v>
          </cell>
          <cell r="F8">
            <v>32</v>
          </cell>
          <cell r="G8">
            <v>179.5</v>
          </cell>
          <cell r="H8">
            <v>174.02</v>
          </cell>
          <cell r="I8">
            <v>154.63</v>
          </cell>
          <cell r="K8">
            <v>32</v>
          </cell>
          <cell r="L8">
            <v>189.12</v>
          </cell>
          <cell r="M8">
            <v>185</v>
          </cell>
          <cell r="N8">
            <v>180.5</v>
          </cell>
          <cell r="P8">
            <v>41</v>
          </cell>
          <cell r="Q8">
            <v>297.74</v>
          </cell>
          <cell r="R8">
            <v>327.93</v>
          </cell>
          <cell r="S8">
            <v>333.13</v>
          </cell>
          <cell r="U8">
            <v>37</v>
          </cell>
          <cell r="V8">
            <v>46.657945890940063</v>
          </cell>
          <cell r="W8">
            <v>26.363872918171783</v>
          </cell>
          <cell r="X8">
            <v>29.05</v>
          </cell>
          <cell r="Z8">
            <v>37</v>
          </cell>
          <cell r="AA8">
            <v>59.675343669640071</v>
          </cell>
          <cell r="AB8">
            <v>38.033694461214218</v>
          </cell>
          <cell r="AC8">
            <v>39.07</v>
          </cell>
          <cell r="AE8">
            <v>45</v>
          </cell>
          <cell r="AF8">
            <v>244.33254168853591</v>
          </cell>
          <cell r="AG8">
            <v>192.98418989220221</v>
          </cell>
          <cell r="AH8">
            <v>206</v>
          </cell>
          <cell r="AJ8">
            <v>6</v>
          </cell>
          <cell r="AK8">
            <v>40.49</v>
          </cell>
          <cell r="AL8">
            <v>21.87</v>
          </cell>
          <cell r="AM8">
            <v>40.06</v>
          </cell>
          <cell r="AO8">
            <v>37</v>
          </cell>
          <cell r="AQ8">
            <v>73.37</v>
          </cell>
          <cell r="AR8">
            <v>43.99</v>
          </cell>
          <cell r="AS8">
            <v>49.9</v>
          </cell>
          <cell r="BB8">
            <v>200.58</v>
          </cell>
          <cell r="BC8">
            <v>404.81</v>
          </cell>
          <cell r="BD8">
            <v>180.62</v>
          </cell>
          <cell r="BH8">
            <v>20.239999999999998</v>
          </cell>
          <cell r="BI8">
            <v>25.46</v>
          </cell>
          <cell r="BJ8">
            <v>37.21</v>
          </cell>
          <cell r="BN8">
            <v>87.94</v>
          </cell>
          <cell r="BO8">
            <v>82.75</v>
          </cell>
          <cell r="BP8">
            <v>74.17</v>
          </cell>
          <cell r="BT8">
            <v>45.3</v>
          </cell>
          <cell r="BU8">
            <v>47.4</v>
          </cell>
          <cell r="BV8">
            <v>67.3</v>
          </cell>
          <cell r="BZ8">
            <v>10.01</v>
          </cell>
          <cell r="CA8">
            <v>35.880000000000003</v>
          </cell>
          <cell r="CB8">
            <v>21.86</v>
          </cell>
          <cell r="DF8">
            <v>27.19</v>
          </cell>
          <cell r="DG8">
            <v>72.25</v>
          </cell>
          <cell r="DH8">
            <v>19.600000000000001</v>
          </cell>
        </row>
        <row r="9">
          <cell r="A9">
            <v>33</v>
          </cell>
          <cell r="B9">
            <v>195.06</v>
          </cell>
          <cell r="C9">
            <v>185.4</v>
          </cell>
          <cell r="D9">
            <v>180.14</v>
          </cell>
          <cell r="F9">
            <v>33</v>
          </cell>
          <cell r="G9">
            <v>180.93</v>
          </cell>
          <cell r="H9">
            <v>174.09</v>
          </cell>
          <cell r="I9">
            <v>153.26</v>
          </cell>
          <cell r="K9">
            <v>33</v>
          </cell>
          <cell r="L9">
            <v>191.37</v>
          </cell>
          <cell r="M9">
            <v>184.2</v>
          </cell>
          <cell r="N9">
            <v>180.17</v>
          </cell>
          <cell r="P9">
            <v>42</v>
          </cell>
          <cell r="Q9">
            <v>293.20999999999998</v>
          </cell>
          <cell r="R9">
            <v>326.25</v>
          </cell>
          <cell r="S9">
            <v>332.27</v>
          </cell>
          <cell r="U9">
            <v>38</v>
          </cell>
          <cell r="V9">
            <v>43.834447994265965</v>
          </cell>
          <cell r="W9">
            <v>27.82</v>
          </cell>
          <cell r="X9">
            <v>29.11</v>
          </cell>
          <cell r="Z9">
            <v>38</v>
          </cell>
          <cell r="AA9">
            <v>57.242171917147985</v>
          </cell>
          <cell r="AB9">
            <v>38.4</v>
          </cell>
          <cell r="AC9">
            <v>40.94</v>
          </cell>
          <cell r="AE9">
            <v>46</v>
          </cell>
          <cell r="AF9">
            <v>245.97754737906277</v>
          </cell>
          <cell r="AG9">
            <v>191.20895433291341</v>
          </cell>
          <cell r="AH9">
            <v>200.93</v>
          </cell>
          <cell r="AJ9">
            <v>7</v>
          </cell>
          <cell r="AK9">
            <v>42.29</v>
          </cell>
          <cell r="AL9">
            <v>22.17</v>
          </cell>
          <cell r="AM9">
            <v>39.74</v>
          </cell>
          <cell r="AO9">
            <v>38</v>
          </cell>
          <cell r="AQ9">
            <v>50.41</v>
          </cell>
          <cell r="AR9">
            <v>46</v>
          </cell>
          <cell r="AS9">
            <v>49.05</v>
          </cell>
          <cell r="BB9">
            <v>198.89</v>
          </cell>
          <cell r="BC9">
            <v>430.87</v>
          </cell>
          <cell r="BD9">
            <v>181.03</v>
          </cell>
          <cell r="BH9">
            <v>20.76</v>
          </cell>
          <cell r="BI9">
            <v>25.25</v>
          </cell>
          <cell r="BJ9">
            <v>29.48</v>
          </cell>
          <cell r="BN9">
            <v>78.599999999999994</v>
          </cell>
          <cell r="BO9">
            <v>71.75</v>
          </cell>
          <cell r="BP9">
            <v>75.95</v>
          </cell>
          <cell r="BT9">
            <v>46.03</v>
          </cell>
          <cell r="BU9">
            <v>49.64</v>
          </cell>
          <cell r="BV9">
            <v>61.58</v>
          </cell>
          <cell r="BZ9">
            <v>11.56</v>
          </cell>
          <cell r="CA9">
            <v>36.07</v>
          </cell>
          <cell r="CB9">
            <v>22.62</v>
          </cell>
          <cell r="DF9">
            <v>31.71</v>
          </cell>
          <cell r="DG9">
            <v>72.81</v>
          </cell>
          <cell r="DH9">
            <v>17.399999999999999</v>
          </cell>
        </row>
        <row r="10">
          <cell r="A10">
            <v>34</v>
          </cell>
          <cell r="B10">
            <v>194.85</v>
          </cell>
          <cell r="C10">
            <v>184.12</v>
          </cell>
          <cell r="D10">
            <v>180.79</v>
          </cell>
          <cell r="F10">
            <v>34</v>
          </cell>
          <cell r="G10">
            <v>180.94</v>
          </cell>
          <cell r="H10">
            <v>173.44</v>
          </cell>
          <cell r="I10">
            <v>153.63999999999999</v>
          </cell>
          <cell r="K10">
            <v>34</v>
          </cell>
          <cell r="L10">
            <v>193.29</v>
          </cell>
          <cell r="M10">
            <v>182.45</v>
          </cell>
          <cell r="N10">
            <v>180.47</v>
          </cell>
          <cell r="P10">
            <v>43</v>
          </cell>
          <cell r="Q10">
            <v>294.82</v>
          </cell>
          <cell r="R10">
            <v>316.63</v>
          </cell>
          <cell r="S10">
            <v>328.85</v>
          </cell>
          <cell r="U10">
            <v>39</v>
          </cell>
          <cell r="V10">
            <v>43.541525363883721</v>
          </cell>
          <cell r="W10">
            <v>30.24930983073995</v>
          </cell>
          <cell r="X10">
            <v>28.94</v>
          </cell>
          <cell r="Z10">
            <v>39</v>
          </cell>
          <cell r="AA10">
            <v>57.949469967050454</v>
          </cell>
          <cell r="AB10">
            <v>41.256030080670719</v>
          </cell>
          <cell r="AC10">
            <v>40.35</v>
          </cell>
          <cell r="AE10">
            <v>47</v>
          </cell>
          <cell r="AF10">
            <v>246.39644385876639</v>
          </cell>
          <cell r="AG10">
            <v>192.06</v>
          </cell>
          <cell r="AJ10">
            <v>8</v>
          </cell>
          <cell r="AK10">
            <v>41.09</v>
          </cell>
          <cell r="AL10">
            <v>21.32</v>
          </cell>
          <cell r="AM10">
            <v>40.36</v>
          </cell>
          <cell r="AO10">
            <v>39</v>
          </cell>
          <cell r="AQ10">
            <v>55.09</v>
          </cell>
          <cell r="AR10">
            <v>46.8</v>
          </cell>
          <cell r="AS10">
            <v>50.65</v>
          </cell>
          <cell r="BB10">
            <v>186.24</v>
          </cell>
          <cell r="BC10">
            <v>378.05</v>
          </cell>
          <cell r="BD10">
            <v>177.18</v>
          </cell>
          <cell r="BH10">
            <v>20.3</v>
          </cell>
          <cell r="BI10">
            <v>27.82</v>
          </cell>
          <cell r="BJ10">
            <v>22.21</v>
          </cell>
          <cell r="BN10">
            <v>82.4</v>
          </cell>
          <cell r="BO10">
            <v>66.83</v>
          </cell>
          <cell r="BP10">
            <v>78.319999999999993</v>
          </cell>
          <cell r="BT10">
            <v>47.07</v>
          </cell>
          <cell r="BU10">
            <v>53.03</v>
          </cell>
          <cell r="BV10">
            <v>57.01</v>
          </cell>
          <cell r="BZ10">
            <v>11.94</v>
          </cell>
          <cell r="CA10">
            <v>37.42</v>
          </cell>
          <cell r="CB10">
            <v>22.75</v>
          </cell>
          <cell r="DF10">
            <v>31.6</v>
          </cell>
          <cell r="DG10">
            <v>72.349999999999994</v>
          </cell>
          <cell r="DH10">
            <v>17.18</v>
          </cell>
        </row>
        <row r="11">
          <cell r="A11">
            <v>35</v>
          </cell>
          <cell r="B11">
            <v>193.57</v>
          </cell>
          <cell r="C11">
            <v>183.42</v>
          </cell>
          <cell r="D11">
            <v>181.9</v>
          </cell>
          <cell r="F11">
            <v>35</v>
          </cell>
          <cell r="G11">
            <v>179.61</v>
          </cell>
          <cell r="H11">
            <v>172.21</v>
          </cell>
          <cell r="I11">
            <v>154.38</v>
          </cell>
          <cell r="K11">
            <v>35</v>
          </cell>
          <cell r="L11">
            <v>192.48</v>
          </cell>
          <cell r="M11">
            <v>180.27</v>
          </cell>
          <cell r="N11">
            <v>180.74</v>
          </cell>
          <cell r="P11">
            <v>44</v>
          </cell>
          <cell r="Q11">
            <v>294.82</v>
          </cell>
          <cell r="R11">
            <v>306.77999999999997</v>
          </cell>
          <cell r="S11">
            <v>328.85</v>
          </cell>
          <cell r="U11">
            <v>40</v>
          </cell>
          <cell r="V11">
            <v>45.1475991046294</v>
          </cell>
          <cell r="W11">
            <v>30.03</v>
          </cell>
          <cell r="X11">
            <v>28.88</v>
          </cell>
          <cell r="Z11">
            <v>40</v>
          </cell>
          <cell r="AA11">
            <v>59.353523581739516</v>
          </cell>
          <cell r="AB11">
            <v>42.8</v>
          </cell>
          <cell r="AC11">
            <v>40.299999999999997</v>
          </cell>
          <cell r="AE11">
            <v>48</v>
          </cell>
          <cell r="AF11">
            <v>250.86469589018367</v>
          </cell>
          <cell r="AG11">
            <v>191.67</v>
          </cell>
          <cell r="AJ11">
            <v>9</v>
          </cell>
          <cell r="AK11">
            <v>41.67</v>
          </cell>
          <cell r="AL11">
            <v>20.260000000000002</v>
          </cell>
          <cell r="AM11">
            <v>39.51</v>
          </cell>
          <cell r="AO11">
            <v>40</v>
          </cell>
          <cell r="AQ11">
            <v>57.74</v>
          </cell>
          <cell r="AR11">
            <v>48.96</v>
          </cell>
          <cell r="AS11">
            <v>52.6</v>
          </cell>
          <cell r="BB11">
            <v>176.61</v>
          </cell>
          <cell r="BC11">
            <v>209.06</v>
          </cell>
          <cell r="BD11">
            <v>187.54</v>
          </cell>
          <cell r="BH11">
            <v>19.54</v>
          </cell>
          <cell r="BI11">
            <v>26.82</v>
          </cell>
          <cell r="BJ11">
            <v>19.68</v>
          </cell>
          <cell r="BN11">
            <v>86.54</v>
          </cell>
          <cell r="BO11">
            <v>86.42</v>
          </cell>
          <cell r="BP11">
            <v>91.58</v>
          </cell>
          <cell r="BT11">
            <v>52.46</v>
          </cell>
          <cell r="BU11">
            <v>65.37</v>
          </cell>
          <cell r="BV11">
            <v>54.02</v>
          </cell>
          <cell r="BZ11">
            <v>15.34</v>
          </cell>
          <cell r="CA11">
            <v>37.11</v>
          </cell>
          <cell r="CB11">
            <v>22.98</v>
          </cell>
          <cell r="DF11">
            <v>36.39</v>
          </cell>
          <cell r="DG11">
            <v>72</v>
          </cell>
          <cell r="DH11">
            <v>15.85</v>
          </cell>
        </row>
        <row r="12">
          <cell r="A12">
            <v>36</v>
          </cell>
          <cell r="B12">
            <v>192.42</v>
          </cell>
          <cell r="C12">
            <v>183.15</v>
          </cell>
          <cell r="D12">
            <v>183.72</v>
          </cell>
          <cell r="F12">
            <v>36</v>
          </cell>
          <cell r="G12">
            <v>179.07</v>
          </cell>
          <cell r="H12">
            <v>171.39</v>
          </cell>
          <cell r="I12">
            <v>157.34</v>
          </cell>
          <cell r="K12">
            <v>36</v>
          </cell>
          <cell r="L12">
            <v>192.73</v>
          </cell>
          <cell r="M12">
            <v>179.02</v>
          </cell>
          <cell r="N12">
            <v>180.5</v>
          </cell>
          <cell r="P12">
            <v>45</v>
          </cell>
          <cell r="Q12">
            <v>294.82</v>
          </cell>
          <cell r="R12">
            <v>306.77999999999997</v>
          </cell>
          <cell r="S12">
            <v>328.86</v>
          </cell>
          <cell r="U12">
            <v>41</v>
          </cell>
          <cell r="V12">
            <v>44.724232553946678</v>
          </cell>
          <cell r="W12">
            <v>32.147873215261555</v>
          </cell>
          <cell r="X12">
            <v>29.26</v>
          </cell>
          <cell r="Z12">
            <v>41</v>
          </cell>
          <cell r="AA12">
            <v>58.185773437959547</v>
          </cell>
          <cell r="AB12">
            <v>44.849476047760525</v>
          </cell>
          <cell r="AC12">
            <v>39.340000000000003</v>
          </cell>
          <cell r="AE12">
            <v>49</v>
          </cell>
          <cell r="AF12">
            <v>250.17640434294188</v>
          </cell>
          <cell r="AG12">
            <v>192.24</v>
          </cell>
          <cell r="AJ12">
            <v>10</v>
          </cell>
          <cell r="AK12">
            <v>39.78</v>
          </cell>
          <cell r="AL12">
            <v>18.059999999999999</v>
          </cell>
          <cell r="AM12">
            <v>38.71</v>
          </cell>
          <cell r="AO12">
            <v>41</v>
          </cell>
          <cell r="AQ12">
            <v>58.91</v>
          </cell>
          <cell r="AR12">
            <v>48.98</v>
          </cell>
          <cell r="AS12">
            <v>55.16</v>
          </cell>
          <cell r="BB12">
            <v>212.03</v>
          </cell>
          <cell r="BC12">
            <v>246.33</v>
          </cell>
          <cell r="BD12">
            <v>199.96</v>
          </cell>
          <cell r="BH12">
            <v>18.829999999999998</v>
          </cell>
          <cell r="BI12">
            <v>24.54</v>
          </cell>
          <cell r="BJ12">
            <v>19.25</v>
          </cell>
          <cell r="BN12">
            <v>93.13</v>
          </cell>
          <cell r="BO12">
            <v>88.5</v>
          </cell>
          <cell r="BP12">
            <v>114.88</v>
          </cell>
          <cell r="BT12">
            <v>49.55</v>
          </cell>
          <cell r="BU12">
            <v>67.349999999999994</v>
          </cell>
          <cell r="BV12">
            <v>59.42</v>
          </cell>
          <cell r="BZ12">
            <v>19.399999999999999</v>
          </cell>
          <cell r="CA12">
            <v>39.68</v>
          </cell>
          <cell r="CB12">
            <v>25.14</v>
          </cell>
          <cell r="DF12">
            <v>41.31</v>
          </cell>
          <cell r="DG12">
            <v>61.59</v>
          </cell>
          <cell r="DH12">
            <v>14.97</v>
          </cell>
        </row>
        <row r="13">
          <cell r="A13">
            <v>37</v>
          </cell>
          <cell r="B13">
            <v>192.21</v>
          </cell>
          <cell r="C13">
            <v>183.38</v>
          </cell>
          <cell r="D13">
            <v>184.99</v>
          </cell>
          <cell r="F13">
            <v>37</v>
          </cell>
          <cell r="G13">
            <v>177.42</v>
          </cell>
          <cell r="H13">
            <v>171.27</v>
          </cell>
          <cell r="I13">
            <v>159.49</v>
          </cell>
          <cell r="K13">
            <v>37</v>
          </cell>
          <cell r="L13">
            <v>191.05</v>
          </cell>
          <cell r="M13">
            <v>178.08</v>
          </cell>
          <cell r="N13">
            <v>180.65</v>
          </cell>
          <cell r="P13">
            <v>46</v>
          </cell>
          <cell r="Q13">
            <v>294.82</v>
          </cell>
          <cell r="R13">
            <v>306.77999999999997</v>
          </cell>
          <cell r="S13">
            <v>326.2</v>
          </cell>
          <cell r="U13">
            <v>42</v>
          </cell>
          <cell r="V13">
            <v>44.180910852149218</v>
          </cell>
          <cell r="W13">
            <v>32.087268137756695</v>
          </cell>
          <cell r="X13">
            <v>29.46</v>
          </cell>
          <cell r="Z13">
            <v>42</v>
          </cell>
          <cell r="AA13">
            <v>58.629885730971516</v>
          </cell>
          <cell r="AB13">
            <v>45.002174789657005</v>
          </cell>
          <cell r="AC13">
            <v>39.36</v>
          </cell>
          <cell r="AE13">
            <v>50</v>
          </cell>
          <cell r="AF13">
            <v>253.15922548363662</v>
          </cell>
          <cell r="AG13">
            <v>188.81</v>
          </cell>
          <cell r="AJ13">
            <v>11</v>
          </cell>
          <cell r="AK13">
            <v>41.4</v>
          </cell>
          <cell r="AL13">
            <v>17.93</v>
          </cell>
          <cell r="AM13">
            <v>38.49</v>
          </cell>
          <cell r="AO13">
            <v>42</v>
          </cell>
          <cell r="AQ13">
            <v>58.74</v>
          </cell>
          <cell r="AR13">
            <v>49.01</v>
          </cell>
          <cell r="AS13">
            <v>55.15</v>
          </cell>
          <cell r="BB13">
            <v>207.96</v>
          </cell>
          <cell r="BC13">
            <v>256.5</v>
          </cell>
          <cell r="BD13">
            <v>218.08450416351249</v>
          </cell>
          <cell r="BH13">
            <v>17.12</v>
          </cell>
          <cell r="BI13">
            <v>21.81</v>
          </cell>
          <cell r="BJ13">
            <v>26.66</v>
          </cell>
          <cell r="BN13">
            <v>85.59</v>
          </cell>
          <cell r="BO13">
            <v>85.33</v>
          </cell>
          <cell r="BP13">
            <v>134.53</v>
          </cell>
          <cell r="BT13">
            <v>41</v>
          </cell>
          <cell r="BU13">
            <v>59.68</v>
          </cell>
          <cell r="BV13">
            <v>67.819999999999993</v>
          </cell>
          <cell r="BZ13">
            <v>22.18</v>
          </cell>
          <cell r="CA13">
            <v>41.83</v>
          </cell>
          <cell r="CB13">
            <v>28.42</v>
          </cell>
          <cell r="DF13">
            <v>40.36</v>
          </cell>
          <cell r="DG13">
            <v>51.66</v>
          </cell>
          <cell r="DH13">
            <v>15.3</v>
          </cell>
        </row>
        <row r="14">
          <cell r="A14">
            <v>38</v>
          </cell>
          <cell r="B14">
            <v>191.5</v>
          </cell>
          <cell r="C14">
            <v>184.55</v>
          </cell>
          <cell r="D14">
            <v>186.99</v>
          </cell>
          <cell r="F14">
            <v>38</v>
          </cell>
          <cell r="G14">
            <v>178.38</v>
          </cell>
          <cell r="H14">
            <v>171.77</v>
          </cell>
          <cell r="I14">
            <v>161.41999999999999</v>
          </cell>
          <cell r="K14">
            <v>38</v>
          </cell>
          <cell r="L14">
            <v>189.57</v>
          </cell>
          <cell r="M14">
            <v>176.66</v>
          </cell>
          <cell r="N14">
            <v>181.5</v>
          </cell>
          <cell r="P14">
            <v>47</v>
          </cell>
          <cell r="Q14">
            <v>294.82</v>
          </cell>
          <cell r="R14">
            <v>305.52999999999997</v>
          </cell>
          <cell r="S14">
            <v>325.3</v>
          </cell>
          <cell r="U14">
            <v>43</v>
          </cell>
          <cell r="V14">
            <v>43.913914206042783</v>
          </cell>
          <cell r="W14">
            <v>31.843333376128818</v>
          </cell>
          <cell r="X14">
            <v>29.12</v>
          </cell>
          <cell r="Z14">
            <v>43</v>
          </cell>
          <cell r="AA14">
            <v>57.883066890102818</v>
          </cell>
          <cell r="AB14">
            <v>45.204824197798807</v>
          </cell>
          <cell r="AC14">
            <v>38.97</v>
          </cell>
          <cell r="AE14">
            <v>51</v>
          </cell>
          <cell r="AF14">
            <v>252.24</v>
          </cell>
          <cell r="AG14">
            <v>182.41023404031927</v>
          </cell>
          <cell r="AJ14">
            <v>12</v>
          </cell>
          <cell r="AK14">
            <v>41.4</v>
          </cell>
          <cell r="AL14">
            <v>17.190000000000001</v>
          </cell>
          <cell r="AM14">
            <v>40.02773184836154</v>
          </cell>
          <cell r="AO14">
            <v>43</v>
          </cell>
          <cell r="AQ14">
            <v>55.28</v>
          </cell>
          <cell r="AR14">
            <v>49.12</v>
          </cell>
          <cell r="AS14">
            <v>54.52</v>
          </cell>
          <cell r="BB14">
            <v>260.66000000000003</v>
          </cell>
          <cell r="BC14">
            <v>237.38</v>
          </cell>
          <cell r="BD14">
            <v>181.13654261704684</v>
          </cell>
          <cell r="BH14">
            <v>17.21</v>
          </cell>
          <cell r="BI14">
            <v>21.28</v>
          </cell>
          <cell r="BJ14">
            <v>27.449998582927098</v>
          </cell>
          <cell r="BN14">
            <v>91.21</v>
          </cell>
          <cell r="BO14">
            <v>105</v>
          </cell>
          <cell r="BP14">
            <v>112.69837134695342</v>
          </cell>
          <cell r="BT14">
            <v>43.18</v>
          </cell>
          <cell r="BU14">
            <v>64.16</v>
          </cell>
          <cell r="BV14">
            <v>73.695336881713956</v>
          </cell>
          <cell r="BZ14">
            <v>27.69</v>
          </cell>
          <cell r="CA14">
            <v>43.27</v>
          </cell>
          <cell r="CB14">
            <v>33.392876629545377</v>
          </cell>
          <cell r="DF14">
            <v>41.64</v>
          </cell>
          <cell r="DG14">
            <v>41.15</v>
          </cell>
          <cell r="DH14">
            <v>13.87</v>
          </cell>
        </row>
        <row r="15">
          <cell r="A15">
            <v>39</v>
          </cell>
          <cell r="B15">
            <v>189.53</v>
          </cell>
          <cell r="C15">
            <v>185.78</v>
          </cell>
          <cell r="D15">
            <v>188.59</v>
          </cell>
          <cell r="F15">
            <v>39</v>
          </cell>
          <cell r="G15">
            <v>177.82</v>
          </cell>
          <cell r="H15">
            <v>173.29</v>
          </cell>
          <cell r="I15">
            <v>164.15</v>
          </cell>
          <cell r="K15">
            <v>39</v>
          </cell>
          <cell r="L15">
            <v>186.56</v>
          </cell>
          <cell r="M15">
            <v>176.18</v>
          </cell>
          <cell r="N15">
            <v>182.8</v>
          </cell>
          <cell r="P15">
            <v>48</v>
          </cell>
          <cell r="Q15">
            <v>294.82</v>
          </cell>
          <cell r="R15">
            <v>305.25</v>
          </cell>
          <cell r="S15">
            <v>325.3</v>
          </cell>
          <cell r="U15">
            <v>44</v>
          </cell>
          <cell r="V15">
            <v>40.61</v>
          </cell>
          <cell r="W15">
            <v>31.77929419741892</v>
          </cell>
          <cell r="X15">
            <v>29.13</v>
          </cell>
          <cell r="Z15">
            <v>44</v>
          </cell>
          <cell r="AA15">
            <v>55.76</v>
          </cell>
          <cell r="AB15">
            <v>45.682143251018367</v>
          </cell>
          <cell r="AC15">
            <v>39.729999999999997</v>
          </cell>
          <cell r="AE15">
            <v>52</v>
          </cell>
          <cell r="AF15">
            <v>252.19341105218149</v>
          </cell>
          <cell r="AG15">
            <v>181.01</v>
          </cell>
          <cell r="AJ15">
            <v>13</v>
          </cell>
          <cell r="AK15">
            <v>41.68</v>
          </cell>
          <cell r="AL15">
            <v>16.059999999999999</v>
          </cell>
          <cell r="AM15">
            <v>44.11</v>
          </cell>
          <cell r="AO15">
            <v>44</v>
          </cell>
          <cell r="AQ15">
            <v>53.53</v>
          </cell>
          <cell r="AR15">
            <v>49.35</v>
          </cell>
          <cell r="AS15">
            <v>54.49</v>
          </cell>
          <cell r="BB15">
            <v>211.66</v>
          </cell>
          <cell r="BC15">
            <v>251.97</v>
          </cell>
          <cell r="BD15">
            <v>197.15</v>
          </cell>
          <cell r="BH15">
            <v>17.84</v>
          </cell>
          <cell r="BI15">
            <v>23.2</v>
          </cell>
          <cell r="BJ15">
            <v>27.55</v>
          </cell>
          <cell r="BN15">
            <v>89.98</v>
          </cell>
          <cell r="BO15">
            <v>97</v>
          </cell>
          <cell r="BP15">
            <v>134.31</v>
          </cell>
          <cell r="BT15">
            <v>49.77</v>
          </cell>
          <cell r="BU15">
            <v>65.59</v>
          </cell>
          <cell r="BV15">
            <v>59.03</v>
          </cell>
          <cell r="BZ15">
            <v>32.700000000000003</v>
          </cell>
          <cell r="CA15">
            <v>43.11</v>
          </cell>
          <cell r="CB15">
            <v>40.99</v>
          </cell>
          <cell r="DF15">
            <v>40.32</v>
          </cell>
          <cell r="DG15">
            <v>35.75</v>
          </cell>
          <cell r="DH15">
            <v>16.11</v>
          </cell>
        </row>
        <row r="16">
          <cell r="A16">
            <v>40</v>
          </cell>
          <cell r="B16">
            <v>189.51</v>
          </cell>
          <cell r="C16">
            <v>187.61</v>
          </cell>
          <cell r="D16">
            <v>191.54</v>
          </cell>
          <cell r="F16">
            <v>40</v>
          </cell>
          <cell r="G16">
            <v>178.17</v>
          </cell>
          <cell r="H16">
            <v>174.47</v>
          </cell>
          <cell r="I16">
            <v>167.24</v>
          </cell>
          <cell r="K16">
            <v>40</v>
          </cell>
          <cell r="L16">
            <v>183.92</v>
          </cell>
          <cell r="M16">
            <v>176.51</v>
          </cell>
          <cell r="N16">
            <v>185.54</v>
          </cell>
          <cell r="P16">
            <v>49</v>
          </cell>
          <cell r="Q16">
            <v>293.8</v>
          </cell>
          <cell r="R16">
            <v>304.13</v>
          </cell>
          <cell r="S16">
            <v>325.45</v>
          </cell>
          <cell r="U16">
            <v>45</v>
          </cell>
          <cell r="V16">
            <v>39.124122280018717</v>
          </cell>
          <cell r="W16">
            <v>35.629921517430525</v>
          </cell>
          <cell r="X16">
            <v>28.09</v>
          </cell>
          <cell r="Z16">
            <v>45</v>
          </cell>
          <cell r="AA16">
            <v>54.93228355018875</v>
          </cell>
          <cell r="AB16">
            <v>46.595130094101272</v>
          </cell>
          <cell r="AC16">
            <v>39.409999999999997</v>
          </cell>
          <cell r="AE16">
            <v>53</v>
          </cell>
          <cell r="AF16">
            <v>252.19341105218149</v>
          </cell>
          <cell r="AG16">
            <v>181.01</v>
          </cell>
          <cell r="AJ16">
            <v>14</v>
          </cell>
          <cell r="AK16">
            <v>41.23</v>
          </cell>
          <cell r="AL16">
            <v>15.27</v>
          </cell>
          <cell r="AM16">
            <v>47.73</v>
          </cell>
          <cell r="AO16">
            <v>45</v>
          </cell>
          <cell r="AQ16">
            <v>49.88</v>
          </cell>
          <cell r="AR16">
            <v>46.88</v>
          </cell>
          <cell r="AS16">
            <v>53.78</v>
          </cell>
          <cell r="BB16">
            <v>201.1</v>
          </cell>
          <cell r="BC16">
            <v>255.83</v>
          </cell>
          <cell r="BD16">
            <v>192.34</v>
          </cell>
          <cell r="BH16">
            <v>17.64</v>
          </cell>
          <cell r="BI16">
            <v>22.94</v>
          </cell>
          <cell r="BJ16">
            <v>27.09</v>
          </cell>
          <cell r="BN16">
            <v>84.94</v>
          </cell>
          <cell r="BO16">
            <v>103.73</v>
          </cell>
          <cell r="BP16">
            <v>129.34</v>
          </cell>
          <cell r="BT16">
            <v>50.83</v>
          </cell>
          <cell r="BU16">
            <v>68.75</v>
          </cell>
          <cell r="BV16">
            <v>73.62</v>
          </cell>
          <cell r="BZ16">
            <v>37.729999999999997</v>
          </cell>
          <cell r="CA16">
            <v>45.25</v>
          </cell>
          <cell r="CB16">
            <v>49.19</v>
          </cell>
          <cell r="DF16">
            <v>40.82</v>
          </cell>
          <cell r="DG16">
            <v>31.88</v>
          </cell>
          <cell r="DH16">
            <v>15.17</v>
          </cell>
        </row>
        <row r="17">
          <cell r="A17">
            <v>41</v>
          </cell>
          <cell r="B17">
            <v>189.91</v>
          </cell>
          <cell r="C17">
            <v>189.67</v>
          </cell>
          <cell r="D17">
            <v>194.5</v>
          </cell>
          <cell r="F17">
            <v>41</v>
          </cell>
          <cell r="G17">
            <v>179.49</v>
          </cell>
          <cell r="H17">
            <v>175.33</v>
          </cell>
          <cell r="I17">
            <v>171.52</v>
          </cell>
          <cell r="K17">
            <v>41</v>
          </cell>
          <cell r="L17">
            <v>183.93</v>
          </cell>
          <cell r="M17">
            <v>176.46</v>
          </cell>
          <cell r="N17">
            <v>186.19</v>
          </cell>
          <cell r="P17">
            <v>50</v>
          </cell>
          <cell r="Q17">
            <v>292.75</v>
          </cell>
          <cell r="R17">
            <v>304.17</v>
          </cell>
          <cell r="S17">
            <v>325.54000000000002</v>
          </cell>
          <cell r="U17">
            <v>46</v>
          </cell>
          <cell r="V17">
            <v>41.172743598941118</v>
          </cell>
          <cell r="W17">
            <v>32.78996153881527</v>
          </cell>
          <cell r="X17">
            <v>27.57</v>
          </cell>
          <cell r="Z17">
            <v>46</v>
          </cell>
          <cell r="AA17">
            <v>55.663666710523536</v>
          </cell>
          <cell r="AB17">
            <v>46.445221071636503</v>
          </cell>
          <cell r="AC17">
            <v>39.25</v>
          </cell>
          <cell r="AE17">
            <v>1</v>
          </cell>
          <cell r="AF17">
            <v>250.6</v>
          </cell>
          <cell r="AG17">
            <v>179.56</v>
          </cell>
          <cell r="AJ17">
            <v>15</v>
          </cell>
          <cell r="AK17">
            <v>41.92</v>
          </cell>
          <cell r="AL17">
            <v>15.23</v>
          </cell>
          <cell r="AM17">
            <v>51.04</v>
          </cell>
          <cell r="AO17">
            <v>46</v>
          </cell>
          <cell r="AQ17">
            <v>50.68</v>
          </cell>
          <cell r="AR17">
            <v>44.75</v>
          </cell>
          <cell r="AS17">
            <v>54.97</v>
          </cell>
          <cell r="BB17">
            <v>194.28</v>
          </cell>
          <cell r="BC17">
            <v>210.42</v>
          </cell>
          <cell r="BD17">
            <v>170.02</v>
          </cell>
          <cell r="BH17">
            <v>21.32</v>
          </cell>
          <cell r="BI17">
            <v>22.26</v>
          </cell>
          <cell r="BJ17">
            <v>27.49</v>
          </cell>
          <cell r="BN17">
            <v>74.849999999999994</v>
          </cell>
          <cell r="BO17">
            <v>106.03</v>
          </cell>
          <cell r="BP17">
            <v>143.22</v>
          </cell>
          <cell r="BT17">
            <v>42.4</v>
          </cell>
          <cell r="BU17">
            <v>69.650000000000006</v>
          </cell>
          <cell r="BV17">
            <v>82.16</v>
          </cell>
          <cell r="BZ17">
            <v>41.16</v>
          </cell>
          <cell r="CA17">
            <v>47.6</v>
          </cell>
          <cell r="CB17">
            <v>57.9</v>
          </cell>
          <cell r="DF17">
            <v>40.619999999999997</v>
          </cell>
          <cell r="DG17">
            <v>25.17</v>
          </cell>
          <cell r="DH17">
            <v>15.44</v>
          </cell>
        </row>
        <row r="18">
          <cell r="A18">
            <v>42</v>
          </cell>
          <cell r="B18">
            <v>191.6</v>
          </cell>
          <cell r="C18">
            <v>190.94</v>
          </cell>
          <cell r="D18">
            <v>199.12</v>
          </cell>
          <cell r="F18">
            <v>42</v>
          </cell>
          <cell r="G18">
            <v>182.81</v>
          </cell>
          <cell r="H18">
            <v>176.26</v>
          </cell>
          <cell r="I18">
            <v>176.08</v>
          </cell>
          <cell r="K18">
            <v>42</v>
          </cell>
          <cell r="L18">
            <v>181.41</v>
          </cell>
          <cell r="M18">
            <v>177.24</v>
          </cell>
          <cell r="N18">
            <v>190.13</v>
          </cell>
          <cell r="P18">
            <v>51</v>
          </cell>
          <cell r="Q18">
            <v>291.29000000000002</v>
          </cell>
          <cell r="R18">
            <v>304.93</v>
          </cell>
          <cell r="S18">
            <v>325.14999999999998</v>
          </cell>
          <cell r="U18">
            <v>47</v>
          </cell>
          <cell r="V18">
            <v>40.692531944310673</v>
          </cell>
          <cell r="W18">
            <v>33.22</v>
          </cell>
          <cell r="X18">
            <v>26.67</v>
          </cell>
          <cell r="Z18">
            <v>47</v>
          </cell>
          <cell r="AA18">
            <v>54.400716057390916</v>
          </cell>
          <cell r="AB18">
            <v>48.86</v>
          </cell>
          <cell r="AC18">
            <v>37.93</v>
          </cell>
          <cell r="AE18">
            <v>2</v>
          </cell>
          <cell r="AF18">
            <v>246.0681327396785</v>
          </cell>
          <cell r="AG18">
            <v>179.27</v>
          </cell>
          <cell r="AJ18">
            <v>16</v>
          </cell>
          <cell r="AK18">
            <v>39.5</v>
          </cell>
          <cell r="AL18">
            <v>15.92</v>
          </cell>
          <cell r="AM18">
            <v>56.48</v>
          </cell>
          <cell r="AO18">
            <v>47</v>
          </cell>
          <cell r="AQ18">
            <v>50.05</v>
          </cell>
          <cell r="AR18">
            <v>42.18</v>
          </cell>
          <cell r="AS18">
            <v>58.53</v>
          </cell>
          <cell r="BB18">
            <v>198.46</v>
          </cell>
          <cell r="BC18">
            <v>161.1</v>
          </cell>
          <cell r="BD18">
            <v>171.87</v>
          </cell>
          <cell r="BH18">
            <v>23.06</v>
          </cell>
          <cell r="BI18">
            <v>23.85</v>
          </cell>
          <cell r="BJ18">
            <v>27.64</v>
          </cell>
          <cell r="BN18">
            <v>79.08</v>
          </cell>
          <cell r="BO18">
            <v>102.86</v>
          </cell>
          <cell r="BP18">
            <v>101.43</v>
          </cell>
          <cell r="BT18">
            <v>42.95</v>
          </cell>
          <cell r="BU18">
            <v>65.05</v>
          </cell>
          <cell r="BV18">
            <v>73.5</v>
          </cell>
          <cell r="BZ18">
            <v>43.55</v>
          </cell>
          <cell r="CA18">
            <v>49.27</v>
          </cell>
          <cell r="CB18">
            <v>55.6</v>
          </cell>
          <cell r="DF18">
            <v>45.92</v>
          </cell>
          <cell r="DG18">
            <v>25.3</v>
          </cell>
          <cell r="DH18">
            <v>20</v>
          </cell>
        </row>
        <row r="19">
          <cell r="A19">
            <v>43</v>
          </cell>
          <cell r="B19">
            <v>192.08</v>
          </cell>
          <cell r="C19">
            <v>192.22</v>
          </cell>
          <cell r="D19">
            <v>205.23</v>
          </cell>
          <cell r="F19">
            <v>43</v>
          </cell>
          <cell r="G19">
            <v>184.13</v>
          </cell>
          <cell r="H19">
            <v>177.42</v>
          </cell>
          <cell r="I19">
            <v>182.59</v>
          </cell>
          <cell r="K19">
            <v>43</v>
          </cell>
          <cell r="L19">
            <v>181.03</v>
          </cell>
          <cell r="M19">
            <v>177.44</v>
          </cell>
          <cell r="N19">
            <v>198.75</v>
          </cell>
          <cell r="P19">
            <v>52</v>
          </cell>
          <cell r="Q19">
            <v>291.35000000000002</v>
          </cell>
          <cell r="R19">
            <v>304.77999999999997</v>
          </cell>
          <cell r="U19">
            <v>48</v>
          </cell>
          <cell r="V19">
            <v>36.239041439646968</v>
          </cell>
          <cell r="W19">
            <v>31.88</v>
          </cell>
          <cell r="X19">
            <v>26.98</v>
          </cell>
          <cell r="Z19">
            <v>48</v>
          </cell>
          <cell r="AA19">
            <v>50.175533823820359</v>
          </cell>
          <cell r="AB19">
            <v>48.01</v>
          </cell>
          <cell r="AC19">
            <v>38.479999999999997</v>
          </cell>
          <cell r="AE19">
            <v>3</v>
          </cell>
          <cell r="AF19">
            <v>244.33445704698869</v>
          </cell>
          <cell r="AG19">
            <v>175.91</v>
          </cell>
          <cell r="AJ19">
            <v>17</v>
          </cell>
          <cell r="AK19">
            <v>54.22</v>
          </cell>
          <cell r="AL19">
            <v>23.71</v>
          </cell>
          <cell r="AM19">
            <v>67.12</v>
          </cell>
          <cell r="AO19">
            <v>48</v>
          </cell>
          <cell r="AQ19">
            <v>48.29</v>
          </cell>
          <cell r="AR19">
            <v>42.36</v>
          </cell>
          <cell r="AS19">
            <v>56.68</v>
          </cell>
          <cell r="BB19">
            <v>194.36</v>
          </cell>
          <cell r="BC19">
            <v>163.07</v>
          </cell>
          <cell r="BD19">
            <v>152.29</v>
          </cell>
          <cell r="BH19">
            <v>22.56</v>
          </cell>
          <cell r="BI19">
            <v>22.43</v>
          </cell>
          <cell r="BJ19">
            <v>28</v>
          </cell>
          <cell r="BN19">
            <v>88.72</v>
          </cell>
          <cell r="BO19">
            <v>96</v>
          </cell>
          <cell r="BP19">
            <v>51.58</v>
          </cell>
          <cell r="BT19">
            <v>45</v>
          </cell>
          <cell r="BU19">
            <v>48.88</v>
          </cell>
          <cell r="BV19">
            <v>53.08</v>
          </cell>
          <cell r="BZ19">
            <v>41.08</v>
          </cell>
          <cell r="CA19">
            <v>46.2</v>
          </cell>
          <cell r="CB19">
            <v>52.15</v>
          </cell>
          <cell r="DF19">
            <v>50.67</v>
          </cell>
          <cell r="DG19">
            <v>26.29</v>
          </cell>
          <cell r="DH19">
            <v>21.9</v>
          </cell>
        </row>
        <row r="20">
          <cell r="A20">
            <v>44</v>
          </cell>
          <cell r="B20">
            <v>193.68</v>
          </cell>
          <cell r="C20">
            <v>192.97</v>
          </cell>
          <cell r="D20">
            <v>205.3</v>
          </cell>
          <cell r="F20">
            <v>44</v>
          </cell>
          <cell r="G20">
            <v>185.7</v>
          </cell>
          <cell r="H20">
            <v>177.62</v>
          </cell>
          <cell r="I20">
            <v>183.06</v>
          </cell>
          <cell r="K20">
            <v>44</v>
          </cell>
          <cell r="L20">
            <v>181.37</v>
          </cell>
          <cell r="M20">
            <v>177.45</v>
          </cell>
          <cell r="N20">
            <v>200.66</v>
          </cell>
          <cell r="P20">
            <v>53</v>
          </cell>
          <cell r="Q20">
            <v>291.08999999999997</v>
          </cell>
          <cell r="R20">
            <v>304.77999999999997</v>
          </cell>
          <cell r="U20">
            <v>49</v>
          </cell>
          <cell r="V20">
            <v>35.519970069650164</v>
          </cell>
          <cell r="W20">
            <v>30.7</v>
          </cell>
          <cell r="X20">
            <v>26.28</v>
          </cell>
          <cell r="Z20">
            <v>49</v>
          </cell>
          <cell r="AA20">
            <v>50.28950331793164</v>
          </cell>
          <cell r="AB20">
            <v>49.23</v>
          </cell>
          <cell r="AC20">
            <v>37.43</v>
          </cell>
          <cell r="AE20">
            <v>4</v>
          </cell>
          <cell r="AF20">
            <v>240.31062700457332</v>
          </cell>
          <cell r="AG20">
            <v>176.04</v>
          </cell>
          <cell r="AJ20">
            <v>18</v>
          </cell>
          <cell r="AK20">
            <v>70.290000000000006</v>
          </cell>
          <cell r="AL20">
            <v>27.76</v>
          </cell>
          <cell r="AM20">
            <v>69.27</v>
          </cell>
          <cell r="AO20">
            <v>49</v>
          </cell>
          <cell r="AQ20">
            <v>49.01</v>
          </cell>
          <cell r="AR20">
            <v>40.31</v>
          </cell>
          <cell r="AS20">
            <v>58.14</v>
          </cell>
          <cell r="BB20">
            <v>175.04</v>
          </cell>
          <cell r="BC20">
            <v>158.83000000000001</v>
          </cell>
          <cell r="BD20">
            <v>142.02000000000001</v>
          </cell>
          <cell r="BH20">
            <v>21.87</v>
          </cell>
          <cell r="BI20">
            <v>20.59</v>
          </cell>
          <cell r="BJ20">
            <v>24.81</v>
          </cell>
          <cell r="BN20">
            <v>87.95</v>
          </cell>
          <cell r="BO20">
            <v>100.54</v>
          </cell>
          <cell r="BP20">
            <v>59.07</v>
          </cell>
          <cell r="BT20">
            <v>48.35</v>
          </cell>
          <cell r="BU20">
            <v>42.69</v>
          </cell>
          <cell r="BV20">
            <v>39.58</v>
          </cell>
          <cell r="BZ20">
            <v>44.89</v>
          </cell>
          <cell r="CA20">
            <v>47.2</v>
          </cell>
          <cell r="CB20">
            <v>49.51</v>
          </cell>
          <cell r="DF20">
            <v>50.3</v>
          </cell>
          <cell r="DG20">
            <v>25.38</v>
          </cell>
          <cell r="DH20">
            <v>21.81</v>
          </cell>
        </row>
        <row r="21">
          <cell r="A21">
            <v>45</v>
          </cell>
          <cell r="B21">
            <v>194.82</v>
          </cell>
          <cell r="C21">
            <v>192.86</v>
          </cell>
          <cell r="D21">
            <v>204.34</v>
          </cell>
          <cell r="F21">
            <v>45</v>
          </cell>
          <cell r="G21">
            <v>186.87</v>
          </cell>
          <cell r="H21">
            <v>177.4</v>
          </cell>
          <cell r="I21">
            <v>181.31</v>
          </cell>
          <cell r="K21">
            <v>45</v>
          </cell>
          <cell r="L21">
            <v>180.93</v>
          </cell>
          <cell r="M21">
            <v>177.44</v>
          </cell>
          <cell r="N21">
            <v>202.71</v>
          </cell>
          <cell r="P21">
            <v>1</v>
          </cell>
          <cell r="Q21">
            <v>291.64999999999998</v>
          </cell>
          <cell r="R21">
            <v>304.58</v>
          </cell>
          <cell r="U21">
            <v>50</v>
          </cell>
          <cell r="V21">
            <v>35.209344834095546</v>
          </cell>
          <cell r="W21">
            <v>32.549999999999997</v>
          </cell>
          <cell r="X21">
            <v>24.97</v>
          </cell>
          <cell r="Z21">
            <v>50</v>
          </cell>
          <cell r="AA21">
            <v>48.099413271145863</v>
          </cell>
          <cell r="AB21">
            <v>48.25</v>
          </cell>
          <cell r="AC21">
            <v>38.03</v>
          </cell>
          <cell r="AE21">
            <v>5</v>
          </cell>
          <cell r="AF21">
            <v>238.8375719204287</v>
          </cell>
          <cell r="AG21">
            <v>178.63</v>
          </cell>
          <cell r="AJ21">
            <v>19</v>
          </cell>
          <cell r="AK21">
            <v>78.650000000000006</v>
          </cell>
          <cell r="AL21">
            <v>29.73</v>
          </cell>
          <cell r="AM21">
            <v>75.33</v>
          </cell>
          <cell r="AO21">
            <v>50</v>
          </cell>
          <cell r="AQ21">
            <v>46.563110071009852</v>
          </cell>
          <cell r="AR21">
            <v>41.33</v>
          </cell>
          <cell r="AS21">
            <v>56.72</v>
          </cell>
          <cell r="BB21">
            <v>174.42</v>
          </cell>
          <cell r="BC21">
            <v>167.43</v>
          </cell>
          <cell r="BD21">
            <v>138.29</v>
          </cell>
          <cell r="BH21">
            <v>26.36</v>
          </cell>
          <cell r="BI21">
            <v>19.45</v>
          </cell>
          <cell r="BJ21">
            <v>25.25</v>
          </cell>
          <cell r="BN21">
            <v>73.12</v>
          </cell>
          <cell r="BO21">
            <v>90.04</v>
          </cell>
          <cell r="BP21">
            <v>57.44</v>
          </cell>
          <cell r="BT21">
            <v>56.18</v>
          </cell>
          <cell r="BU21">
            <v>42.96</v>
          </cell>
          <cell r="BV21">
            <v>44.62</v>
          </cell>
          <cell r="BZ21">
            <v>45.12</v>
          </cell>
          <cell r="CA21">
            <v>44.84</v>
          </cell>
          <cell r="CB21">
            <v>42.88</v>
          </cell>
          <cell r="DF21">
            <v>60.35</v>
          </cell>
          <cell r="DG21">
            <v>26.39</v>
          </cell>
          <cell r="DH21">
            <v>22.41</v>
          </cell>
        </row>
        <row r="22">
          <cell r="A22">
            <v>46</v>
          </cell>
          <cell r="B22">
            <v>196.18</v>
          </cell>
          <cell r="C22">
            <v>192.31</v>
          </cell>
          <cell r="D22">
            <v>204.62</v>
          </cell>
          <cell r="F22">
            <v>46</v>
          </cell>
          <cell r="G22">
            <v>188.39</v>
          </cell>
          <cell r="H22">
            <v>177.13</v>
          </cell>
          <cell r="I22">
            <v>180.56</v>
          </cell>
          <cell r="K22">
            <v>46</v>
          </cell>
          <cell r="L22">
            <v>181.13</v>
          </cell>
          <cell r="M22">
            <v>177.18</v>
          </cell>
          <cell r="N22">
            <v>204.19</v>
          </cell>
          <cell r="P22">
            <v>2</v>
          </cell>
          <cell r="Q22">
            <v>293.94</v>
          </cell>
          <cell r="R22">
            <v>304.58</v>
          </cell>
          <cell r="U22">
            <v>51</v>
          </cell>
          <cell r="V22">
            <v>35.65</v>
          </cell>
          <cell r="W22">
            <v>33.230432335900993</v>
          </cell>
          <cell r="X22">
            <v>25.41</v>
          </cell>
          <cell r="Z22">
            <v>51</v>
          </cell>
          <cell r="AA22">
            <v>49.08</v>
          </cell>
          <cell r="AB22">
            <v>47.270920199905412</v>
          </cell>
          <cell r="AC22">
            <v>37.659999999999997</v>
          </cell>
          <cell r="AE22">
            <v>6</v>
          </cell>
          <cell r="AF22">
            <v>238.04835077833846</v>
          </cell>
          <cell r="AG22">
            <v>178.77</v>
          </cell>
          <cell r="AJ22">
            <v>20</v>
          </cell>
          <cell r="AK22">
            <v>78.650000000000006</v>
          </cell>
          <cell r="AL22">
            <v>34.25</v>
          </cell>
          <cell r="AM22">
            <v>73.67</v>
          </cell>
          <cell r="AO22">
            <v>51</v>
          </cell>
          <cell r="AQ22">
            <v>46.56</v>
          </cell>
          <cell r="AR22">
            <v>41.33</v>
          </cell>
          <cell r="AS22">
            <v>57.78</v>
          </cell>
          <cell r="BB22">
            <v>175.1</v>
          </cell>
          <cell r="BC22">
            <v>167.6</v>
          </cell>
          <cell r="BD22">
            <v>142.43</v>
          </cell>
          <cell r="BH22">
            <v>27.28</v>
          </cell>
          <cell r="BI22">
            <v>20.05</v>
          </cell>
          <cell r="BJ22">
            <v>24.56</v>
          </cell>
          <cell r="BN22">
            <v>67.28</v>
          </cell>
          <cell r="BO22">
            <v>76.42</v>
          </cell>
          <cell r="BP22">
            <v>46.12</v>
          </cell>
          <cell r="BT22">
            <v>50.45</v>
          </cell>
          <cell r="BU22">
            <v>35.700000000000003</v>
          </cell>
          <cell r="BV22">
            <v>37.04</v>
          </cell>
          <cell r="BZ22">
            <v>44.4</v>
          </cell>
          <cell r="CA22">
            <v>43.76</v>
          </cell>
          <cell r="CB22">
            <v>35.92</v>
          </cell>
          <cell r="DF22">
            <v>64.489999999999995</v>
          </cell>
          <cell r="DG22">
            <v>27.54</v>
          </cell>
          <cell r="DH22">
            <v>23.14</v>
          </cell>
        </row>
        <row r="23">
          <cell r="A23">
            <v>47</v>
          </cell>
          <cell r="B23">
            <v>197.15</v>
          </cell>
          <cell r="C23">
            <v>192.36</v>
          </cell>
          <cell r="D23">
            <v>205.45</v>
          </cell>
          <cell r="F23">
            <v>47</v>
          </cell>
          <cell r="G23">
            <v>189.85</v>
          </cell>
          <cell r="H23">
            <v>176.79</v>
          </cell>
          <cell r="I23">
            <v>180.77</v>
          </cell>
          <cell r="K23">
            <v>47</v>
          </cell>
          <cell r="L23">
            <v>181.14</v>
          </cell>
          <cell r="M23">
            <v>176.81</v>
          </cell>
          <cell r="N23">
            <v>206.24</v>
          </cell>
          <cell r="P23">
            <v>3</v>
          </cell>
          <cell r="Q23">
            <v>303.99</v>
          </cell>
          <cell r="R23">
            <v>304.06</v>
          </cell>
          <cell r="U23">
            <v>52</v>
          </cell>
          <cell r="V23">
            <v>34.327337708694685</v>
          </cell>
          <cell r="W23">
            <v>33.85</v>
          </cell>
          <cell r="Z23">
            <v>52</v>
          </cell>
          <cell r="AA23">
            <v>48.889318287580231</v>
          </cell>
          <cell r="AB23">
            <v>49.49</v>
          </cell>
          <cell r="AE23">
            <v>7</v>
          </cell>
          <cell r="AF23">
            <v>237.41690428750957</v>
          </cell>
          <cell r="AG23">
            <v>183.33</v>
          </cell>
          <cell r="AJ23">
            <v>21</v>
          </cell>
          <cell r="AK23">
            <v>80</v>
          </cell>
          <cell r="AL23">
            <v>38.78</v>
          </cell>
          <cell r="AM23">
            <v>69.64</v>
          </cell>
          <cell r="AO23">
            <v>52</v>
          </cell>
          <cell r="AQ23">
            <v>46.563110071009852</v>
          </cell>
          <cell r="AR23">
            <v>41.33</v>
          </cell>
          <cell r="BB23">
            <v>160.46</v>
          </cell>
          <cell r="BC23">
            <v>186.63</v>
          </cell>
          <cell r="BD23">
            <v>157.13999999999999</v>
          </cell>
          <cell r="BH23">
            <v>29.51</v>
          </cell>
          <cell r="BI23">
            <v>21.41</v>
          </cell>
          <cell r="BJ23">
            <v>23.42</v>
          </cell>
          <cell r="BN23">
            <v>54.54</v>
          </cell>
          <cell r="BO23">
            <v>64.569999999999993</v>
          </cell>
          <cell r="BP23">
            <v>47.38</v>
          </cell>
          <cell r="BT23">
            <v>40.43</v>
          </cell>
          <cell r="BU23">
            <v>38.24</v>
          </cell>
          <cell r="BV23">
            <v>40.880000000000003</v>
          </cell>
          <cell r="BZ23">
            <v>44.44</v>
          </cell>
          <cell r="CA23">
            <v>42.74</v>
          </cell>
          <cell r="CB23">
            <v>26.67</v>
          </cell>
          <cell r="DF23">
            <v>64.489999999999995</v>
          </cell>
          <cell r="DG23">
            <v>27.93</v>
          </cell>
          <cell r="DH23">
            <v>22.32</v>
          </cell>
        </row>
        <row r="24">
          <cell r="A24">
            <v>48</v>
          </cell>
          <cell r="B24">
            <v>197.49</v>
          </cell>
          <cell r="C24">
            <v>192.72</v>
          </cell>
          <cell r="D24">
            <v>206.73</v>
          </cell>
          <cell r="F24">
            <v>48</v>
          </cell>
          <cell r="G24">
            <v>189.46</v>
          </cell>
          <cell r="H24">
            <v>176.6</v>
          </cell>
          <cell r="I24">
            <v>180.95</v>
          </cell>
          <cell r="K24">
            <v>48</v>
          </cell>
          <cell r="L24">
            <v>181.26</v>
          </cell>
          <cell r="M24">
            <v>176.54</v>
          </cell>
          <cell r="N24">
            <v>206.88</v>
          </cell>
          <cell r="P24">
            <v>4</v>
          </cell>
          <cell r="Q24">
            <v>304.04000000000002</v>
          </cell>
          <cell r="R24">
            <v>314.51</v>
          </cell>
          <cell r="U24">
            <v>53</v>
          </cell>
          <cell r="V24">
            <v>34.327337708694685</v>
          </cell>
          <cell r="W24">
            <v>33.85</v>
          </cell>
          <cell r="Z24">
            <v>53</v>
          </cell>
          <cell r="AA24">
            <v>48.889318287580231</v>
          </cell>
          <cell r="AB24">
            <v>49.49</v>
          </cell>
          <cell r="AE24">
            <v>8</v>
          </cell>
          <cell r="AF24">
            <v>235.25677603745504</v>
          </cell>
          <cell r="AG24">
            <v>183.74</v>
          </cell>
          <cell r="AJ24">
            <v>22</v>
          </cell>
          <cell r="AK24">
            <v>89.97</v>
          </cell>
          <cell r="AL24">
            <v>38.78</v>
          </cell>
          <cell r="AM24">
            <v>65.97</v>
          </cell>
          <cell r="AO24">
            <v>53</v>
          </cell>
          <cell r="AQ24">
            <v>46.563110071009852</v>
          </cell>
          <cell r="AR24">
            <v>41.33</v>
          </cell>
          <cell r="BB24">
            <v>160</v>
          </cell>
          <cell r="BC24">
            <v>199.21</v>
          </cell>
          <cell r="BD24">
            <v>169.45</v>
          </cell>
          <cell r="BH24">
            <v>26.42</v>
          </cell>
          <cell r="BI24">
            <v>20.079999999999998</v>
          </cell>
          <cell r="BJ24">
            <v>24.33</v>
          </cell>
          <cell r="BN24">
            <v>56.67</v>
          </cell>
          <cell r="BO24">
            <v>55.83</v>
          </cell>
          <cell r="BP24">
            <v>46.48</v>
          </cell>
          <cell r="BT24">
            <v>35.85</v>
          </cell>
          <cell r="BU24">
            <v>42.73</v>
          </cell>
          <cell r="BV24">
            <v>51.12</v>
          </cell>
          <cell r="BZ24">
            <v>43.95</v>
          </cell>
          <cell r="CA24">
            <v>37.35</v>
          </cell>
          <cell r="CB24">
            <v>22.26</v>
          </cell>
          <cell r="DF24">
            <v>65.680000000000007</v>
          </cell>
          <cell r="DG24">
            <v>28.87</v>
          </cell>
          <cell r="DH24">
            <v>35.340000000000003</v>
          </cell>
        </row>
        <row r="25">
          <cell r="A25">
            <v>49</v>
          </cell>
          <cell r="B25">
            <v>197.94</v>
          </cell>
          <cell r="C25">
            <v>193.19</v>
          </cell>
          <cell r="D25">
            <v>206.1</v>
          </cell>
          <cell r="F25">
            <v>49</v>
          </cell>
          <cell r="G25">
            <v>188.5</v>
          </cell>
          <cell r="H25">
            <v>176.57</v>
          </cell>
          <cell r="I25">
            <v>179.88</v>
          </cell>
          <cell r="K25">
            <v>49</v>
          </cell>
          <cell r="L25">
            <v>181.27</v>
          </cell>
          <cell r="M25">
            <v>176.61</v>
          </cell>
          <cell r="N25">
            <v>206.98</v>
          </cell>
          <cell r="P25">
            <v>5</v>
          </cell>
          <cell r="Q25">
            <v>310.89</v>
          </cell>
          <cell r="R25">
            <v>315.95999999999998</v>
          </cell>
          <cell r="U25">
            <v>1</v>
          </cell>
          <cell r="V25">
            <v>35.17</v>
          </cell>
          <cell r="W25">
            <v>32.32</v>
          </cell>
          <cell r="Z25">
            <v>1</v>
          </cell>
          <cell r="AA25">
            <v>46.5</v>
          </cell>
          <cell r="AB25">
            <v>49.18</v>
          </cell>
          <cell r="AE25">
            <v>9</v>
          </cell>
          <cell r="AF25">
            <v>232.3704120437597</v>
          </cell>
          <cell r="AG25">
            <v>184.05</v>
          </cell>
          <cell r="AJ25">
            <v>23</v>
          </cell>
          <cell r="AK25">
            <v>91.79</v>
          </cell>
          <cell r="AL25">
            <v>35.54</v>
          </cell>
          <cell r="AM25">
            <v>60.77</v>
          </cell>
          <cell r="AO25">
            <v>1</v>
          </cell>
          <cell r="AQ25">
            <v>44.26</v>
          </cell>
          <cell r="AR25">
            <v>39.78</v>
          </cell>
          <cell r="BB25">
            <v>133.68</v>
          </cell>
          <cell r="BC25">
            <v>188.16</v>
          </cell>
          <cell r="BD25">
            <v>162.59</v>
          </cell>
          <cell r="BH25">
            <v>25.87</v>
          </cell>
          <cell r="BI25">
            <v>21.92</v>
          </cell>
          <cell r="BJ25">
            <v>26</v>
          </cell>
          <cell r="BN25">
            <v>54.75</v>
          </cell>
          <cell r="BO25">
            <v>64.97</v>
          </cell>
          <cell r="BP25">
            <v>63.85</v>
          </cell>
          <cell r="BT25">
            <v>36.39</v>
          </cell>
          <cell r="BU25">
            <v>55.82</v>
          </cell>
          <cell r="BV25">
            <v>43.87</v>
          </cell>
          <cell r="BZ25">
            <v>41.88</v>
          </cell>
          <cell r="CA25">
            <v>35.17</v>
          </cell>
          <cell r="CB25">
            <v>21.68</v>
          </cell>
          <cell r="DF25">
            <v>71.5</v>
          </cell>
          <cell r="DG25">
            <v>25.89</v>
          </cell>
          <cell r="DH25">
            <v>30.53</v>
          </cell>
        </row>
        <row r="26">
          <cell r="A26">
            <v>50</v>
          </cell>
          <cell r="B26">
            <v>197.54</v>
          </cell>
          <cell r="C26">
            <v>194.04</v>
          </cell>
          <cell r="D26">
            <v>204.39</v>
          </cell>
          <cell r="F26">
            <v>50</v>
          </cell>
          <cell r="G26">
            <v>187.28</v>
          </cell>
          <cell r="H26">
            <v>176.44</v>
          </cell>
          <cell r="I26">
            <v>178.48</v>
          </cell>
          <cell r="K26">
            <v>50</v>
          </cell>
          <cell r="L26">
            <v>181.26</v>
          </cell>
          <cell r="M26">
            <v>177.04</v>
          </cell>
          <cell r="N26">
            <v>206.32</v>
          </cell>
          <cell r="P26">
            <v>6</v>
          </cell>
          <cell r="Q26">
            <v>310.95</v>
          </cell>
          <cell r="R26">
            <v>318.33999999999997</v>
          </cell>
          <cell r="U26">
            <v>2</v>
          </cell>
          <cell r="V26">
            <v>33.326911477689421</v>
          </cell>
          <cell r="W26">
            <v>33.54</v>
          </cell>
          <cell r="Z26">
            <v>2</v>
          </cell>
          <cell r="AA26">
            <v>46.663997688671806</v>
          </cell>
          <cell r="AB26">
            <v>48.28</v>
          </cell>
          <cell r="AE26">
            <v>10</v>
          </cell>
          <cell r="AF26">
            <v>220.67414006758861</v>
          </cell>
          <cell r="AG26">
            <v>186.31</v>
          </cell>
          <cell r="AJ26">
            <v>24</v>
          </cell>
          <cell r="AK26">
            <v>93.61</v>
          </cell>
          <cell r="AL26">
            <v>35.049999999999997</v>
          </cell>
          <cell r="AM26">
            <v>52.28</v>
          </cell>
          <cell r="AO26">
            <v>2</v>
          </cell>
          <cell r="AQ26">
            <v>41.89</v>
          </cell>
          <cell r="AR26">
            <v>37.54</v>
          </cell>
          <cell r="BB26">
            <v>125.6</v>
          </cell>
          <cell r="BC26">
            <v>190.38</v>
          </cell>
          <cell r="BD26">
            <v>155.80000000000001</v>
          </cell>
          <cell r="BH26">
            <v>24.63</v>
          </cell>
          <cell r="BI26">
            <v>22.37</v>
          </cell>
          <cell r="BJ26">
            <v>28.04</v>
          </cell>
          <cell r="BN26">
            <v>48.56</v>
          </cell>
          <cell r="BO26">
            <v>62.28</v>
          </cell>
          <cell r="BP26">
            <v>85.4</v>
          </cell>
          <cell r="BT26">
            <v>40.31</v>
          </cell>
          <cell r="BU26">
            <v>59.25</v>
          </cell>
          <cell r="BV26">
            <v>38.78</v>
          </cell>
          <cell r="BZ26">
            <v>40.98</v>
          </cell>
          <cell r="CA26">
            <v>32.89</v>
          </cell>
          <cell r="CB26">
            <v>19.57</v>
          </cell>
          <cell r="DF26">
            <v>76.67</v>
          </cell>
          <cell r="DG26">
            <v>26.69</v>
          </cell>
          <cell r="DH26">
            <v>31.7</v>
          </cell>
        </row>
        <row r="27">
          <cell r="A27">
            <v>51</v>
          </cell>
          <cell r="B27">
            <v>198.08</v>
          </cell>
          <cell r="C27">
            <v>195.88</v>
          </cell>
          <cell r="D27">
            <v>203.68</v>
          </cell>
          <cell r="F27">
            <v>51</v>
          </cell>
          <cell r="G27">
            <v>186.57</v>
          </cell>
          <cell r="H27">
            <v>178.62</v>
          </cell>
          <cell r="I27">
            <v>177.57</v>
          </cell>
          <cell r="K27">
            <v>51</v>
          </cell>
          <cell r="L27">
            <v>181.28</v>
          </cell>
          <cell r="M27">
            <v>178.22</v>
          </cell>
          <cell r="N27">
            <v>206.22</v>
          </cell>
          <cell r="P27">
            <v>7</v>
          </cell>
          <cell r="Q27">
            <v>314.26</v>
          </cell>
          <cell r="R27">
            <v>319.82</v>
          </cell>
          <cell r="U27">
            <v>3</v>
          </cell>
          <cell r="V27">
            <v>33.511279077704437</v>
          </cell>
          <cell r="W27">
            <v>34.71</v>
          </cell>
          <cell r="Z27">
            <v>3</v>
          </cell>
          <cell r="AA27">
            <v>44.052344035523355</v>
          </cell>
          <cell r="AB27">
            <v>46.95</v>
          </cell>
          <cell r="AE27">
            <v>11</v>
          </cell>
          <cell r="AF27">
            <v>219.98845614611781</v>
          </cell>
          <cell r="AG27">
            <v>186.65</v>
          </cell>
          <cell r="AJ27">
            <v>25</v>
          </cell>
          <cell r="AK27">
            <v>93.61</v>
          </cell>
          <cell r="AL27">
            <v>35.659999999999997</v>
          </cell>
          <cell r="AM27">
            <v>48.73</v>
          </cell>
          <cell r="AO27">
            <v>3</v>
          </cell>
          <cell r="AQ27">
            <v>41.53</v>
          </cell>
          <cell r="AR27">
            <v>37.81</v>
          </cell>
          <cell r="BB27">
            <v>119.6</v>
          </cell>
          <cell r="BC27">
            <v>177.84</v>
          </cell>
          <cell r="BD27">
            <v>165.09</v>
          </cell>
          <cell r="BH27">
            <v>23.51</v>
          </cell>
          <cell r="BI27">
            <v>20.91</v>
          </cell>
          <cell r="BJ27">
            <v>27.07</v>
          </cell>
          <cell r="BN27">
            <v>50.24</v>
          </cell>
          <cell r="BO27">
            <v>66.62</v>
          </cell>
          <cell r="BP27">
            <v>70.489999999999995</v>
          </cell>
          <cell r="BT27">
            <v>44.51</v>
          </cell>
          <cell r="BU27">
            <v>60.55</v>
          </cell>
          <cell r="BV27">
            <v>45.72</v>
          </cell>
          <cell r="BZ27">
            <v>40.770000000000003</v>
          </cell>
          <cell r="CA27">
            <v>32.83</v>
          </cell>
          <cell r="CB27">
            <v>20.53</v>
          </cell>
          <cell r="DF27">
            <v>76.489999999999995</v>
          </cell>
          <cell r="DG27">
            <v>25.44</v>
          </cell>
          <cell r="DH27">
            <v>32.85</v>
          </cell>
        </row>
        <row r="28">
          <cell r="A28">
            <v>52</v>
          </cell>
          <cell r="B28">
            <v>198.4</v>
          </cell>
          <cell r="C28">
            <v>196.4</v>
          </cell>
          <cell r="F28">
            <v>52</v>
          </cell>
          <cell r="G28">
            <v>186.45</v>
          </cell>
          <cell r="H28">
            <v>178.83</v>
          </cell>
          <cell r="K28">
            <v>52</v>
          </cell>
          <cell r="L28">
            <v>181.69</v>
          </cell>
          <cell r="M28">
            <v>178.46</v>
          </cell>
          <cell r="P28">
            <v>8</v>
          </cell>
          <cell r="Q28">
            <v>318.82</v>
          </cell>
          <cell r="R28">
            <v>330.59</v>
          </cell>
          <cell r="U28">
            <v>4</v>
          </cell>
          <cell r="V28">
            <v>32.210319292409821</v>
          </cell>
          <cell r="W28">
            <v>34.61</v>
          </cell>
          <cell r="Z28">
            <v>4</v>
          </cell>
          <cell r="AA28">
            <v>44.565948965889511</v>
          </cell>
          <cell r="AB28">
            <v>47.5</v>
          </cell>
          <cell r="AE28">
            <v>12</v>
          </cell>
          <cell r="AF28">
            <v>212.05943341269577</v>
          </cell>
          <cell r="AG28">
            <v>185.72</v>
          </cell>
          <cell r="AJ28">
            <v>26</v>
          </cell>
          <cell r="AK28">
            <v>90.18</v>
          </cell>
          <cell r="AL28">
            <v>36.369999999999997</v>
          </cell>
          <cell r="AM28">
            <v>44.14</v>
          </cell>
          <cell r="AO28">
            <v>4</v>
          </cell>
          <cell r="AQ28">
            <v>40.840000000000003</v>
          </cell>
          <cell r="AR28">
            <v>37.675824030652613</v>
          </cell>
          <cell r="BB28">
            <v>149.80000000000001</v>
          </cell>
          <cell r="BC28">
            <v>168.37</v>
          </cell>
          <cell r="BD28">
            <v>154.59</v>
          </cell>
          <cell r="BH28">
            <v>22.92</v>
          </cell>
          <cell r="BI28">
            <v>21.05</v>
          </cell>
          <cell r="BJ28">
            <v>28.21</v>
          </cell>
          <cell r="BN28">
            <v>49.19</v>
          </cell>
          <cell r="BO28">
            <v>60.84</v>
          </cell>
          <cell r="BP28">
            <v>67.39</v>
          </cell>
          <cell r="BT28">
            <v>42</v>
          </cell>
          <cell r="BU28">
            <v>62.25</v>
          </cell>
          <cell r="BV28">
            <v>54.22</v>
          </cell>
          <cell r="BZ28">
            <v>38.06</v>
          </cell>
          <cell r="CA28">
            <v>32.86</v>
          </cell>
          <cell r="CB28">
            <v>21.05</v>
          </cell>
          <cell r="DF28">
            <v>76.38</v>
          </cell>
          <cell r="DG28">
            <v>28.69</v>
          </cell>
          <cell r="DH28">
            <v>33.75</v>
          </cell>
        </row>
        <row r="29">
          <cell r="A29">
            <v>53</v>
          </cell>
          <cell r="B29">
            <v>198.4</v>
          </cell>
          <cell r="C29">
            <v>196.4</v>
          </cell>
          <cell r="F29">
            <v>53</v>
          </cell>
          <cell r="G29">
            <v>186.45</v>
          </cell>
          <cell r="H29">
            <v>178.83</v>
          </cell>
          <cell r="K29">
            <v>53</v>
          </cell>
          <cell r="L29">
            <v>181.69</v>
          </cell>
          <cell r="M29">
            <v>178.46</v>
          </cell>
          <cell r="P29">
            <v>9</v>
          </cell>
          <cell r="Q29">
            <v>319.29000000000002</v>
          </cell>
          <cell r="R29">
            <v>333.49</v>
          </cell>
          <cell r="U29">
            <v>5</v>
          </cell>
          <cell r="V29">
            <v>31.288299416904334</v>
          </cell>
          <cell r="W29">
            <v>34.35</v>
          </cell>
          <cell r="Z29">
            <v>5</v>
          </cell>
          <cell r="AA29">
            <v>44.906139155655964</v>
          </cell>
          <cell r="AB29">
            <v>47.11</v>
          </cell>
          <cell r="AE29">
            <v>13</v>
          </cell>
          <cell r="AF29">
            <v>213.08471729943412</v>
          </cell>
          <cell r="AG29">
            <v>184.45</v>
          </cell>
          <cell r="AJ29">
            <v>27</v>
          </cell>
          <cell r="AK29">
            <v>80.12</v>
          </cell>
          <cell r="AL29">
            <v>34.615790659499822</v>
          </cell>
          <cell r="AM29">
            <v>42.2</v>
          </cell>
          <cell r="AO29">
            <v>5</v>
          </cell>
          <cell r="AQ29">
            <v>41.3</v>
          </cell>
          <cell r="AR29">
            <v>39.18</v>
          </cell>
          <cell r="BB29">
            <v>121.68</v>
          </cell>
          <cell r="BC29">
            <v>161.28111551478443</v>
          </cell>
          <cell r="BD29">
            <v>155.30000000000001</v>
          </cell>
          <cell r="BH29">
            <v>25.62</v>
          </cell>
          <cell r="BI29">
            <v>24.156535246878992</v>
          </cell>
          <cell r="BJ29">
            <v>29</v>
          </cell>
          <cell r="BN29">
            <v>53.54</v>
          </cell>
          <cell r="BO29">
            <v>75.822542586945119</v>
          </cell>
          <cell r="BP29">
            <v>69.5</v>
          </cell>
          <cell r="BT29">
            <v>43.05</v>
          </cell>
          <cell r="BU29">
            <v>69.42252157496975</v>
          </cell>
          <cell r="BV29">
            <v>55.41</v>
          </cell>
          <cell r="BZ29">
            <v>35.409999999999997</v>
          </cell>
          <cell r="CA29">
            <v>36.770000000000003</v>
          </cell>
          <cell r="CB29">
            <v>21.73</v>
          </cell>
          <cell r="DF29">
            <v>82.86</v>
          </cell>
          <cell r="DG29">
            <v>28.97</v>
          </cell>
          <cell r="DH29">
            <v>33.549999999999997</v>
          </cell>
        </row>
        <row r="30">
          <cell r="A30">
            <v>1</v>
          </cell>
          <cell r="B30">
            <v>198.21</v>
          </cell>
          <cell r="C30">
            <v>197.21</v>
          </cell>
          <cell r="F30">
            <v>1</v>
          </cell>
          <cell r="G30">
            <v>186.29</v>
          </cell>
          <cell r="H30">
            <v>179.51</v>
          </cell>
          <cell r="K30">
            <v>1</v>
          </cell>
          <cell r="L30">
            <v>181.48</v>
          </cell>
          <cell r="M30">
            <v>178.85</v>
          </cell>
          <cell r="P30">
            <v>10</v>
          </cell>
          <cell r="Q30">
            <v>319.29000000000002</v>
          </cell>
          <cell r="R30">
            <v>333.49</v>
          </cell>
          <cell r="U30">
            <v>6</v>
          </cell>
          <cell r="V30">
            <v>30.183329505452534</v>
          </cell>
          <cell r="W30">
            <v>33.31</v>
          </cell>
          <cell r="Z30">
            <v>6</v>
          </cell>
          <cell r="AA30">
            <v>45.233621948741437</v>
          </cell>
          <cell r="AB30">
            <v>46.61</v>
          </cell>
          <cell r="AE30">
            <v>14</v>
          </cell>
          <cell r="AF30">
            <v>209.86339815158664</v>
          </cell>
          <cell r="AG30">
            <v>184.45</v>
          </cell>
          <cell r="AJ30">
            <v>28</v>
          </cell>
          <cell r="AK30">
            <v>63.19</v>
          </cell>
          <cell r="AL30">
            <v>33.369999999999997</v>
          </cell>
          <cell r="AM30">
            <v>31.25</v>
          </cell>
          <cell r="AO30">
            <v>6</v>
          </cell>
          <cell r="AQ30">
            <v>41.07</v>
          </cell>
          <cell r="AR30">
            <v>38.86</v>
          </cell>
          <cell r="BB30">
            <v>129.88</v>
          </cell>
          <cell r="BC30">
            <v>133.11000000000001</v>
          </cell>
          <cell r="BD30">
            <v>149.82156482427916</v>
          </cell>
          <cell r="BH30">
            <v>29.29</v>
          </cell>
          <cell r="BI30">
            <v>27.06</v>
          </cell>
          <cell r="BJ30">
            <v>26.060735898218351</v>
          </cell>
          <cell r="BN30">
            <v>52.02</v>
          </cell>
          <cell r="BO30">
            <v>76.83</v>
          </cell>
          <cell r="BP30">
            <v>68.763436603985312</v>
          </cell>
          <cell r="BT30">
            <v>45.55</v>
          </cell>
          <cell r="BU30">
            <v>62.53</v>
          </cell>
          <cell r="BV30">
            <v>49.359400431514693</v>
          </cell>
          <cell r="BZ30">
            <v>35.1</v>
          </cell>
          <cell r="CA30">
            <v>38.909999999999997</v>
          </cell>
          <cell r="CB30">
            <v>22.783812679689408</v>
          </cell>
          <cell r="DF30">
            <v>82.5</v>
          </cell>
          <cell r="DG30">
            <v>28.72</v>
          </cell>
          <cell r="DH30">
            <v>32.32</v>
          </cell>
        </row>
        <row r="31">
          <cell r="A31">
            <v>2</v>
          </cell>
          <cell r="B31">
            <v>198.96</v>
          </cell>
          <cell r="C31">
            <v>199.39</v>
          </cell>
          <cell r="F31">
            <v>2</v>
          </cell>
          <cell r="G31">
            <v>186.29</v>
          </cell>
          <cell r="H31">
            <v>181.17</v>
          </cell>
          <cell r="K31">
            <v>2</v>
          </cell>
          <cell r="L31">
            <v>182.22</v>
          </cell>
          <cell r="M31">
            <v>180.94</v>
          </cell>
          <cell r="P31">
            <v>11</v>
          </cell>
          <cell r="Q31">
            <v>319.29000000000002</v>
          </cell>
          <cell r="R31">
            <v>333.47</v>
          </cell>
          <cell r="U31">
            <v>7</v>
          </cell>
          <cell r="V31">
            <v>28.354019885521147</v>
          </cell>
          <cell r="W31">
            <v>32.869999999999997</v>
          </cell>
          <cell r="Z31">
            <v>7</v>
          </cell>
          <cell r="AA31">
            <v>44.843633697963583</v>
          </cell>
          <cell r="AB31">
            <v>46.21</v>
          </cell>
          <cell r="AE31">
            <v>15</v>
          </cell>
          <cell r="AF31">
            <v>210.97</v>
          </cell>
          <cell r="AG31">
            <v>184.06</v>
          </cell>
          <cell r="AJ31">
            <v>29</v>
          </cell>
          <cell r="AK31">
            <v>48.11</v>
          </cell>
          <cell r="AL31">
            <v>32.119999999999997</v>
          </cell>
          <cell r="AM31">
            <v>31.25</v>
          </cell>
          <cell r="AO31">
            <v>7</v>
          </cell>
          <cell r="AQ31">
            <v>40.83</v>
          </cell>
          <cell r="AR31">
            <v>38.57</v>
          </cell>
          <cell r="BB31">
            <v>134.12</v>
          </cell>
          <cell r="BC31">
            <v>152.61000000000001</v>
          </cell>
          <cell r="BD31">
            <v>151.39669768782318</v>
          </cell>
          <cell r="BH31">
            <v>29.19</v>
          </cell>
          <cell r="BI31">
            <v>29.68</v>
          </cell>
          <cell r="BJ31">
            <v>24.80242285392362</v>
          </cell>
          <cell r="BN31">
            <v>53.16</v>
          </cell>
          <cell r="BO31">
            <v>80.11</v>
          </cell>
          <cell r="BP31">
            <v>67.226975295724074</v>
          </cell>
          <cell r="BT31">
            <v>49.35</v>
          </cell>
          <cell r="BU31">
            <v>58.96</v>
          </cell>
          <cell r="BV31">
            <v>49.375287812326221</v>
          </cell>
          <cell r="BZ31">
            <v>34.479999999999997</v>
          </cell>
          <cell r="CA31">
            <v>38.01</v>
          </cell>
          <cell r="CB31">
            <v>22.377835963434237</v>
          </cell>
          <cell r="DF31">
            <v>82.5</v>
          </cell>
          <cell r="DG31">
            <v>28.66</v>
          </cell>
          <cell r="DH31">
            <v>41.13</v>
          </cell>
        </row>
        <row r="32">
          <cell r="A32">
            <v>3</v>
          </cell>
          <cell r="B32">
            <v>199.41</v>
          </cell>
          <cell r="C32">
            <v>201.13</v>
          </cell>
          <cell r="F32">
            <v>3</v>
          </cell>
          <cell r="G32">
            <v>186.47</v>
          </cell>
          <cell r="H32">
            <v>183.42</v>
          </cell>
          <cell r="K32">
            <v>3</v>
          </cell>
          <cell r="L32">
            <v>182.36</v>
          </cell>
          <cell r="M32">
            <v>182.55</v>
          </cell>
          <cell r="P32">
            <v>12</v>
          </cell>
          <cell r="Q32">
            <v>319.29000000000002</v>
          </cell>
          <cell r="R32">
            <v>328.73</v>
          </cell>
          <cell r="U32">
            <v>8</v>
          </cell>
          <cell r="V32">
            <v>27.882779945587522</v>
          </cell>
          <cell r="W32">
            <v>32.049999999999997</v>
          </cell>
          <cell r="Z32">
            <v>8</v>
          </cell>
          <cell r="AA32">
            <v>43.79688917278434</v>
          </cell>
          <cell r="AB32">
            <v>46.4</v>
          </cell>
          <cell r="AE32">
            <v>16</v>
          </cell>
          <cell r="AF32">
            <v>208.10844097396389</v>
          </cell>
          <cell r="AG32">
            <v>184.12</v>
          </cell>
          <cell r="AJ32">
            <v>30</v>
          </cell>
          <cell r="AK32">
            <v>61.02</v>
          </cell>
          <cell r="AL32">
            <v>29.6</v>
          </cell>
          <cell r="AM32">
            <v>31.25</v>
          </cell>
          <cell r="AO32">
            <v>8</v>
          </cell>
          <cell r="AQ32">
            <v>40.729999999999997</v>
          </cell>
          <cell r="AR32">
            <v>38.700000000000003</v>
          </cell>
          <cell r="BB32">
            <v>161.34</v>
          </cell>
          <cell r="BC32">
            <v>167.52</v>
          </cell>
          <cell r="BD32">
            <v>169.33201886166535</v>
          </cell>
          <cell r="BH32">
            <v>27.47</v>
          </cell>
          <cell r="BI32">
            <v>29</v>
          </cell>
          <cell r="BJ32">
            <v>25.347852069200254</v>
          </cell>
          <cell r="BN32">
            <v>47.22</v>
          </cell>
          <cell r="BO32">
            <v>72.239999999999995</v>
          </cell>
          <cell r="BP32">
            <v>73.179152423996968</v>
          </cell>
          <cell r="BT32">
            <v>47.8</v>
          </cell>
          <cell r="BU32">
            <v>72.180000000000007</v>
          </cell>
          <cell r="BV32">
            <v>51.343601072359739</v>
          </cell>
          <cell r="BZ32">
            <v>35.6</v>
          </cell>
          <cell r="CA32">
            <v>38.909999999999997</v>
          </cell>
          <cell r="CB32">
            <v>20.051935993204019</v>
          </cell>
          <cell r="DF32">
            <v>82.63</v>
          </cell>
          <cell r="DG32">
            <v>28.96</v>
          </cell>
          <cell r="DH32">
            <v>51.879999999999995</v>
          </cell>
        </row>
        <row r="33">
          <cell r="A33">
            <v>4</v>
          </cell>
          <cell r="B33">
            <v>199.62</v>
          </cell>
          <cell r="C33">
            <v>203.82</v>
          </cell>
          <cell r="F33">
            <v>4</v>
          </cell>
          <cell r="G33">
            <v>186.17</v>
          </cell>
          <cell r="H33">
            <v>183.94</v>
          </cell>
          <cell r="K33">
            <v>4</v>
          </cell>
          <cell r="L33">
            <v>183.49</v>
          </cell>
          <cell r="M33">
            <v>184.49</v>
          </cell>
          <cell r="P33">
            <v>13</v>
          </cell>
          <cell r="Q33">
            <v>324.14</v>
          </cell>
          <cell r="R33">
            <v>330.71</v>
          </cell>
          <cell r="U33">
            <v>9</v>
          </cell>
          <cell r="V33">
            <v>26.999758474608729</v>
          </cell>
          <cell r="W33">
            <v>32.39</v>
          </cell>
          <cell r="Z33">
            <v>9</v>
          </cell>
          <cell r="AA33">
            <v>42.476848539587124</v>
          </cell>
          <cell r="AB33">
            <v>46.09</v>
          </cell>
          <cell r="AE33">
            <v>17</v>
          </cell>
          <cell r="AF33">
            <v>213.81470867061077</v>
          </cell>
          <cell r="AG33">
            <v>182.53</v>
          </cell>
          <cell r="AJ33">
            <v>31</v>
          </cell>
          <cell r="AK33">
            <v>50</v>
          </cell>
          <cell r="AL33">
            <v>27.3</v>
          </cell>
          <cell r="AM33">
            <v>23.75</v>
          </cell>
          <cell r="AO33">
            <v>9</v>
          </cell>
          <cell r="AQ33">
            <v>40.200000000000003</v>
          </cell>
          <cell r="AR33">
            <v>38.67</v>
          </cell>
          <cell r="BB33">
            <v>143.63</v>
          </cell>
          <cell r="BC33">
            <v>186.12</v>
          </cell>
          <cell r="BD33">
            <v>171.63888608997755</v>
          </cell>
          <cell r="BH33">
            <v>23.72</v>
          </cell>
          <cell r="BI33">
            <v>25.71</v>
          </cell>
          <cell r="BJ33">
            <v>25.4048776260049</v>
          </cell>
          <cell r="BN33">
            <v>52.31</v>
          </cell>
          <cell r="BO33">
            <v>65.97</v>
          </cell>
          <cell r="BP33">
            <v>68.588571401635818</v>
          </cell>
          <cell r="BT33">
            <v>48.35</v>
          </cell>
          <cell r="BU33">
            <v>73.98</v>
          </cell>
          <cell r="BV33">
            <v>50.873372242519949</v>
          </cell>
          <cell r="BZ33">
            <v>31.82</v>
          </cell>
          <cell r="CA33">
            <v>34.840000000000003</v>
          </cell>
          <cell r="CB33">
            <v>23.432702204790797</v>
          </cell>
          <cell r="DF33">
            <v>83.19</v>
          </cell>
          <cell r="DG33">
            <v>17.72</v>
          </cell>
          <cell r="DH33">
            <v>56.4</v>
          </cell>
        </row>
        <row r="34">
          <cell r="A34">
            <v>5</v>
          </cell>
          <cell r="B34">
            <v>199.23</v>
          </cell>
          <cell r="C34">
            <v>203.42</v>
          </cell>
          <cell r="F34">
            <v>5</v>
          </cell>
          <cell r="G34">
            <v>185.84</v>
          </cell>
          <cell r="H34">
            <v>183.88</v>
          </cell>
          <cell r="K34">
            <v>5</v>
          </cell>
          <cell r="L34">
            <v>184.07</v>
          </cell>
          <cell r="M34">
            <v>184.89</v>
          </cell>
          <cell r="P34">
            <v>14</v>
          </cell>
          <cell r="Q34">
            <v>326.97000000000003</v>
          </cell>
          <cell r="R34">
            <v>334.45</v>
          </cell>
          <cell r="U34">
            <v>10</v>
          </cell>
          <cell r="V34">
            <v>27.226911564451679</v>
          </cell>
          <cell r="W34">
            <v>32.909999999999997</v>
          </cell>
          <cell r="Z34">
            <v>10</v>
          </cell>
          <cell r="AA34">
            <v>42.782592303099882</v>
          </cell>
          <cell r="AB34">
            <v>46.45</v>
          </cell>
          <cell r="AE34">
            <v>18</v>
          </cell>
          <cell r="AF34">
            <v>210.29729500729925</v>
          </cell>
          <cell r="AG34">
            <v>179.78</v>
          </cell>
          <cell r="AJ34">
            <v>32</v>
          </cell>
          <cell r="AK34">
            <v>50</v>
          </cell>
          <cell r="AL34">
            <v>25</v>
          </cell>
          <cell r="AM34">
            <v>24.25</v>
          </cell>
          <cell r="AO34">
            <v>10</v>
          </cell>
          <cell r="AQ34">
            <v>39.6</v>
          </cell>
          <cell r="AR34">
            <v>37.82</v>
          </cell>
          <cell r="BB34">
            <v>116.96</v>
          </cell>
          <cell r="BC34">
            <v>201.53</v>
          </cell>
          <cell r="BD34">
            <v>161.28</v>
          </cell>
          <cell r="BH34">
            <v>27.36</v>
          </cell>
          <cell r="BI34">
            <v>26.25</v>
          </cell>
          <cell r="BJ34">
            <v>23.71</v>
          </cell>
          <cell r="BN34">
            <v>47.71</v>
          </cell>
          <cell r="BO34">
            <v>59.74</v>
          </cell>
          <cell r="BP34">
            <v>66.23</v>
          </cell>
          <cell r="BT34">
            <v>51.78</v>
          </cell>
          <cell r="BU34">
            <v>72.150000000000006</v>
          </cell>
          <cell r="BV34">
            <v>48.52</v>
          </cell>
          <cell r="BZ34">
            <v>27.87</v>
          </cell>
          <cell r="CA34">
            <v>30.58</v>
          </cell>
          <cell r="CB34">
            <v>22.37</v>
          </cell>
          <cell r="DF34">
            <v>83.29</v>
          </cell>
          <cell r="DG34">
            <v>17.72</v>
          </cell>
          <cell r="DH34">
            <v>56.63</v>
          </cell>
        </row>
        <row r="35">
          <cell r="A35">
            <v>6</v>
          </cell>
          <cell r="B35">
            <v>198.92</v>
          </cell>
          <cell r="C35">
            <v>202.29</v>
          </cell>
          <cell r="F35">
            <v>6</v>
          </cell>
          <cell r="G35">
            <v>184.15</v>
          </cell>
          <cell r="H35">
            <v>182.35</v>
          </cell>
          <cell r="K35">
            <v>6</v>
          </cell>
          <cell r="L35">
            <v>183.59</v>
          </cell>
          <cell r="M35">
            <v>185.58</v>
          </cell>
          <cell r="P35">
            <v>15</v>
          </cell>
          <cell r="Q35">
            <v>327.54000000000002</v>
          </cell>
          <cell r="R35">
            <v>334.49</v>
          </cell>
          <cell r="U35">
            <v>11</v>
          </cell>
          <cell r="V35">
            <v>26.808525726979777</v>
          </cell>
          <cell r="W35">
            <v>31.7</v>
          </cell>
          <cell r="Z35">
            <v>11</v>
          </cell>
          <cell r="AA35">
            <v>42.013269599525735</v>
          </cell>
          <cell r="AB35">
            <v>45.07</v>
          </cell>
          <cell r="AE35">
            <v>19</v>
          </cell>
          <cell r="AF35">
            <v>209.67</v>
          </cell>
          <cell r="AG35">
            <v>179.32</v>
          </cell>
          <cell r="AJ35">
            <v>33</v>
          </cell>
          <cell r="AK35">
            <v>55</v>
          </cell>
          <cell r="AL35">
            <v>21.25</v>
          </cell>
          <cell r="AM35">
            <v>23.75</v>
          </cell>
          <cell r="AO35">
            <v>11</v>
          </cell>
          <cell r="AQ35">
            <v>38.700000000000003</v>
          </cell>
          <cell r="AR35">
            <v>36.96</v>
          </cell>
          <cell r="BB35">
            <v>123.63</v>
          </cell>
          <cell r="BC35">
            <v>216.84</v>
          </cell>
          <cell r="BD35">
            <v>163.6</v>
          </cell>
          <cell r="BH35">
            <v>26.6</v>
          </cell>
          <cell r="BI35">
            <v>26.25</v>
          </cell>
          <cell r="BJ35">
            <v>21.8</v>
          </cell>
          <cell r="BN35">
            <v>44.21</v>
          </cell>
          <cell r="BO35">
            <v>66.430000000000007</v>
          </cell>
          <cell r="BP35">
            <v>65.86</v>
          </cell>
          <cell r="BT35">
            <v>47.33</v>
          </cell>
          <cell r="BU35">
            <v>73.83</v>
          </cell>
          <cell r="BV35">
            <v>46.03</v>
          </cell>
          <cell r="BZ35">
            <v>27.79</v>
          </cell>
          <cell r="CA35">
            <v>26.32</v>
          </cell>
          <cell r="CB35">
            <v>20.8</v>
          </cell>
          <cell r="DF35">
            <v>83.41</v>
          </cell>
          <cell r="DG35">
            <v>17.72</v>
          </cell>
          <cell r="DH35">
            <v>56.29</v>
          </cell>
        </row>
        <row r="36">
          <cell r="A36">
            <v>7</v>
          </cell>
          <cell r="B36">
            <v>197.91</v>
          </cell>
          <cell r="C36">
            <v>201.29</v>
          </cell>
          <cell r="F36">
            <v>7</v>
          </cell>
          <cell r="G36">
            <v>181.4</v>
          </cell>
          <cell r="H36">
            <v>181.38</v>
          </cell>
          <cell r="K36">
            <v>7</v>
          </cell>
          <cell r="L36">
            <v>183.34</v>
          </cell>
          <cell r="M36">
            <v>184.98</v>
          </cell>
          <cell r="P36">
            <v>16</v>
          </cell>
          <cell r="Q36">
            <v>327.54000000000002</v>
          </cell>
          <cell r="R36">
            <v>336.83</v>
          </cell>
          <cell r="U36">
            <v>12</v>
          </cell>
          <cell r="V36">
            <v>26.122830641307957</v>
          </cell>
          <cell r="W36">
            <v>31.33</v>
          </cell>
          <cell r="Z36">
            <v>12</v>
          </cell>
          <cell r="AA36">
            <v>41.3983947247511</v>
          </cell>
          <cell r="AB36">
            <v>44.77</v>
          </cell>
          <cell r="AE36">
            <v>20</v>
          </cell>
          <cell r="AF36">
            <v>208.04</v>
          </cell>
          <cell r="AG36">
            <v>176.39</v>
          </cell>
          <cell r="AJ36">
            <v>34</v>
          </cell>
          <cell r="AK36">
            <v>52.5</v>
          </cell>
          <cell r="AL36">
            <v>17</v>
          </cell>
          <cell r="AM36">
            <v>25</v>
          </cell>
          <cell r="AO36">
            <v>12</v>
          </cell>
          <cell r="AQ36">
            <v>36.619999999999997</v>
          </cell>
          <cell r="AR36">
            <v>36.960920801565784</v>
          </cell>
          <cell r="BB36">
            <v>188.04</v>
          </cell>
          <cell r="BC36">
            <v>178.55</v>
          </cell>
          <cell r="BD36">
            <v>163.55000000000001</v>
          </cell>
          <cell r="BH36">
            <v>24.27</v>
          </cell>
          <cell r="BI36">
            <v>26.68</v>
          </cell>
          <cell r="BJ36">
            <v>20.190000000000001</v>
          </cell>
          <cell r="BN36">
            <v>41.59</v>
          </cell>
          <cell r="BO36">
            <v>62.39</v>
          </cell>
          <cell r="BP36">
            <v>63.82</v>
          </cell>
          <cell r="BT36">
            <v>45.57</v>
          </cell>
          <cell r="BU36">
            <v>62</v>
          </cell>
          <cell r="BV36">
            <v>47.31</v>
          </cell>
          <cell r="BZ36">
            <v>27.71</v>
          </cell>
          <cell r="CA36">
            <v>26.32</v>
          </cell>
          <cell r="CB36">
            <v>18.79</v>
          </cell>
          <cell r="DF36">
            <v>83.31</v>
          </cell>
          <cell r="DG36">
            <v>18.27</v>
          </cell>
          <cell r="DH36">
            <v>57</v>
          </cell>
        </row>
        <row r="37">
          <cell r="A37">
            <v>8</v>
          </cell>
          <cell r="B37">
            <v>195.87</v>
          </cell>
          <cell r="C37">
            <v>200.42</v>
          </cell>
          <cell r="F37">
            <v>8</v>
          </cell>
          <cell r="G37">
            <v>179.42</v>
          </cell>
          <cell r="H37">
            <v>180.66</v>
          </cell>
          <cell r="K37">
            <v>8</v>
          </cell>
          <cell r="L37">
            <v>182.6</v>
          </cell>
          <cell r="M37">
            <v>184.74</v>
          </cell>
          <cell r="P37">
            <v>17</v>
          </cell>
          <cell r="Q37">
            <v>327.54000000000002</v>
          </cell>
          <cell r="R37">
            <v>335.51</v>
          </cell>
          <cell r="U37">
            <v>13</v>
          </cell>
          <cell r="V37">
            <v>25.803416971491696</v>
          </cell>
          <cell r="W37">
            <v>30.68</v>
          </cell>
          <cell r="Z37">
            <v>13</v>
          </cell>
          <cell r="AA37">
            <v>40.699954156858375</v>
          </cell>
          <cell r="AB37">
            <v>44.15</v>
          </cell>
          <cell r="AE37">
            <v>21</v>
          </cell>
          <cell r="AF37">
            <v>204.06751134810438</v>
          </cell>
          <cell r="AG37">
            <v>174.92</v>
          </cell>
          <cell r="AJ37">
            <v>35</v>
          </cell>
          <cell r="AK37">
            <v>45</v>
          </cell>
          <cell r="AL37">
            <v>17.5</v>
          </cell>
          <cell r="AM37">
            <v>22.5</v>
          </cell>
          <cell r="AO37">
            <v>13</v>
          </cell>
          <cell r="AQ37">
            <v>36.619999999999997</v>
          </cell>
          <cell r="AR37">
            <v>36.96</v>
          </cell>
          <cell r="BB37">
            <v>245.12</v>
          </cell>
          <cell r="BC37">
            <v>206.37</v>
          </cell>
          <cell r="BD37">
            <v>159.76</v>
          </cell>
          <cell r="BH37">
            <v>23.15</v>
          </cell>
          <cell r="BI37">
            <v>25.48</v>
          </cell>
          <cell r="BJ37">
            <v>19.52</v>
          </cell>
          <cell r="BN37">
            <v>45.44</v>
          </cell>
          <cell r="BO37">
            <v>59.8</v>
          </cell>
          <cell r="BP37">
            <v>66.52</v>
          </cell>
          <cell r="BT37">
            <v>49.96</v>
          </cell>
          <cell r="BU37">
            <v>63.09</v>
          </cell>
          <cell r="BV37">
            <v>48.48</v>
          </cell>
          <cell r="BZ37">
            <v>27.06</v>
          </cell>
          <cell r="CA37">
            <v>23.04</v>
          </cell>
          <cell r="CB37">
            <v>17.899999999999999</v>
          </cell>
          <cell r="DF37">
            <v>83.95</v>
          </cell>
          <cell r="DG37">
            <v>21.91</v>
          </cell>
          <cell r="DH37">
            <v>56.03</v>
          </cell>
        </row>
        <row r="38">
          <cell r="A38">
            <v>9</v>
          </cell>
          <cell r="B38">
            <v>194.75</v>
          </cell>
          <cell r="C38">
            <v>200.13</v>
          </cell>
          <cell r="F38">
            <v>9</v>
          </cell>
          <cell r="G38">
            <v>177.97</v>
          </cell>
          <cell r="H38">
            <v>179.89</v>
          </cell>
          <cell r="K38">
            <v>9</v>
          </cell>
          <cell r="L38">
            <v>182.21</v>
          </cell>
          <cell r="M38">
            <v>184.49</v>
          </cell>
          <cell r="P38">
            <v>18</v>
          </cell>
          <cell r="Q38">
            <v>327.87</v>
          </cell>
          <cell r="R38">
            <v>337.28</v>
          </cell>
          <cell r="U38">
            <v>14</v>
          </cell>
          <cell r="V38">
            <v>26.5694629454484</v>
          </cell>
          <cell r="W38">
            <v>30.73</v>
          </cell>
          <cell r="Z38">
            <v>14</v>
          </cell>
          <cell r="AA38">
            <v>39.899465147730922</v>
          </cell>
          <cell r="AB38">
            <v>44.34</v>
          </cell>
          <cell r="AE38">
            <v>22</v>
          </cell>
          <cell r="AF38">
            <v>201.56949517119261</v>
          </cell>
          <cell r="AG38">
            <v>169.36</v>
          </cell>
          <cell r="AJ38">
            <v>36</v>
          </cell>
          <cell r="AK38">
            <v>42.5</v>
          </cell>
          <cell r="AL38">
            <v>14</v>
          </cell>
          <cell r="AM38">
            <v>22.5</v>
          </cell>
          <cell r="AO38">
            <v>14</v>
          </cell>
          <cell r="AQ38">
            <v>36.75</v>
          </cell>
          <cell r="AR38">
            <v>36.880000000000003</v>
          </cell>
          <cell r="BB38">
            <v>213.56</v>
          </cell>
          <cell r="BC38">
            <v>227.09</v>
          </cell>
          <cell r="BD38">
            <v>170.47</v>
          </cell>
          <cell r="BH38">
            <v>21.42</v>
          </cell>
          <cell r="BI38">
            <v>27.58</v>
          </cell>
          <cell r="BJ38">
            <v>28.25</v>
          </cell>
          <cell r="BN38">
            <v>42.73</v>
          </cell>
          <cell r="BO38">
            <v>60.21</v>
          </cell>
          <cell r="BP38">
            <v>62.76</v>
          </cell>
          <cell r="BT38">
            <v>53.09</v>
          </cell>
          <cell r="BU38">
            <v>59.41</v>
          </cell>
          <cell r="BV38">
            <v>40.33</v>
          </cell>
          <cell r="BZ38">
            <v>25.27</v>
          </cell>
          <cell r="CA38">
            <v>20.75</v>
          </cell>
          <cell r="CB38">
            <v>20.43</v>
          </cell>
          <cell r="DF38">
            <v>83.8</v>
          </cell>
          <cell r="DG38">
            <v>29.05</v>
          </cell>
          <cell r="DH38">
            <v>55.66</v>
          </cell>
        </row>
        <row r="39">
          <cell r="A39">
            <v>10</v>
          </cell>
          <cell r="B39">
            <v>193.17</v>
          </cell>
          <cell r="C39">
            <v>199.07</v>
          </cell>
          <cell r="F39">
            <v>10</v>
          </cell>
          <cell r="G39">
            <v>177.18</v>
          </cell>
          <cell r="H39">
            <v>177.86</v>
          </cell>
          <cell r="K39">
            <v>10</v>
          </cell>
          <cell r="L39">
            <v>181.17</v>
          </cell>
          <cell r="M39">
            <v>183.32</v>
          </cell>
          <cell r="P39">
            <v>19</v>
          </cell>
          <cell r="Q39">
            <v>327.87</v>
          </cell>
          <cell r="R39">
            <v>337.44</v>
          </cell>
          <cell r="U39">
            <v>15</v>
          </cell>
          <cell r="V39">
            <v>29.14</v>
          </cell>
          <cell r="W39">
            <v>31.05</v>
          </cell>
          <cell r="Z39">
            <v>15</v>
          </cell>
          <cell r="AA39">
            <v>40.96</v>
          </cell>
          <cell r="AB39">
            <v>44.19</v>
          </cell>
          <cell r="AE39">
            <v>23</v>
          </cell>
          <cell r="AF39">
            <v>197.49477773996151</v>
          </cell>
          <cell r="AG39">
            <v>170.46</v>
          </cell>
          <cell r="AJ39">
            <v>37</v>
          </cell>
          <cell r="AK39">
            <v>42.5</v>
          </cell>
          <cell r="AL39">
            <v>14</v>
          </cell>
          <cell r="AM39">
            <v>22.5</v>
          </cell>
          <cell r="AO39">
            <v>15</v>
          </cell>
          <cell r="AQ39">
            <v>36.75</v>
          </cell>
          <cell r="AR39">
            <v>36.880000000000003</v>
          </cell>
          <cell r="BB39">
            <v>165.6</v>
          </cell>
          <cell r="BC39">
            <v>252.66</v>
          </cell>
          <cell r="BD39">
            <v>186.54</v>
          </cell>
          <cell r="BH39">
            <v>21.24</v>
          </cell>
          <cell r="BI39">
            <v>29.3</v>
          </cell>
          <cell r="BJ39">
            <v>24.93</v>
          </cell>
          <cell r="BN39">
            <v>42.41</v>
          </cell>
          <cell r="BO39">
            <v>61</v>
          </cell>
          <cell r="BP39">
            <v>65.760000000000005</v>
          </cell>
          <cell r="BT39">
            <v>67.83</v>
          </cell>
          <cell r="BU39">
            <v>59.05</v>
          </cell>
          <cell r="BV39">
            <v>48.89</v>
          </cell>
          <cell r="BZ39">
            <v>25.34</v>
          </cell>
          <cell r="CA39">
            <v>20.2</v>
          </cell>
          <cell r="CB39">
            <v>23.06</v>
          </cell>
          <cell r="DF39">
            <v>84.02</v>
          </cell>
          <cell r="DG39">
            <v>40.89</v>
          </cell>
          <cell r="DH39">
            <v>60.66</v>
          </cell>
        </row>
        <row r="40">
          <cell r="A40">
            <v>11</v>
          </cell>
          <cell r="B40">
            <v>192.13</v>
          </cell>
          <cell r="C40">
            <v>197.62</v>
          </cell>
          <cell r="F40">
            <v>11</v>
          </cell>
          <cell r="G40">
            <v>177.24</v>
          </cell>
          <cell r="H40">
            <v>176.74</v>
          </cell>
          <cell r="K40">
            <v>11</v>
          </cell>
          <cell r="L40">
            <v>180.78</v>
          </cell>
          <cell r="M40">
            <v>182.96</v>
          </cell>
          <cell r="P40">
            <v>20</v>
          </cell>
          <cell r="Q40">
            <v>327.87</v>
          </cell>
          <cell r="R40">
            <v>337.44</v>
          </cell>
          <cell r="U40">
            <v>16</v>
          </cell>
          <cell r="V40">
            <v>28.674089636854763</v>
          </cell>
          <cell r="W40">
            <v>31.36</v>
          </cell>
          <cell r="Z40">
            <v>16</v>
          </cell>
          <cell r="AA40">
            <v>38.168514906570415</v>
          </cell>
          <cell r="AB40">
            <v>44.71</v>
          </cell>
          <cell r="AE40">
            <v>24</v>
          </cell>
          <cell r="AF40">
            <v>196.95</v>
          </cell>
          <cell r="AG40">
            <v>171.51</v>
          </cell>
          <cell r="AJ40">
            <v>38</v>
          </cell>
          <cell r="AK40">
            <v>50.83</v>
          </cell>
          <cell r="AL40">
            <v>36.93</v>
          </cell>
          <cell r="AM40">
            <v>52.89</v>
          </cell>
          <cell r="AO40">
            <v>16</v>
          </cell>
          <cell r="AQ40">
            <v>35</v>
          </cell>
          <cell r="AR40">
            <v>36.880000000000003</v>
          </cell>
          <cell r="BB40">
            <v>157.25</v>
          </cell>
          <cell r="BC40">
            <v>248.37</v>
          </cell>
          <cell r="BD40">
            <v>175.63</v>
          </cell>
          <cell r="BH40">
            <v>21.54</v>
          </cell>
          <cell r="BI40">
            <v>30.52</v>
          </cell>
          <cell r="BJ40">
            <v>23.54</v>
          </cell>
          <cell r="BN40">
            <v>43.54</v>
          </cell>
          <cell r="BO40">
            <v>70.819999999999993</v>
          </cell>
          <cell r="BP40">
            <v>59.07</v>
          </cell>
          <cell r="BT40">
            <v>82.34</v>
          </cell>
          <cell r="BU40">
            <v>60.33</v>
          </cell>
          <cell r="BV40">
            <v>69.84</v>
          </cell>
          <cell r="BZ40">
            <v>24.68</v>
          </cell>
          <cell r="CA40">
            <v>19.350000000000001</v>
          </cell>
          <cell r="CB40">
            <v>25.88</v>
          </cell>
          <cell r="DF40">
            <v>84.69</v>
          </cell>
          <cell r="DG40">
            <v>52.32</v>
          </cell>
          <cell r="DH40">
            <v>69.41</v>
          </cell>
        </row>
        <row r="41">
          <cell r="A41">
            <v>12</v>
          </cell>
          <cell r="B41">
            <v>193.58</v>
          </cell>
          <cell r="C41">
            <v>198.51</v>
          </cell>
          <cell r="F41">
            <v>12</v>
          </cell>
          <cell r="G41">
            <v>179.29</v>
          </cell>
          <cell r="H41">
            <v>177.44</v>
          </cell>
          <cell r="K41">
            <v>12</v>
          </cell>
          <cell r="L41">
            <v>180.81</v>
          </cell>
          <cell r="M41">
            <v>183.82</v>
          </cell>
          <cell r="P41">
            <v>21</v>
          </cell>
          <cell r="Q41">
            <v>327.93</v>
          </cell>
          <cell r="R41">
            <v>337.44</v>
          </cell>
          <cell r="U41">
            <v>17</v>
          </cell>
          <cell r="V41">
            <v>26.410312522262338</v>
          </cell>
          <cell r="W41">
            <v>31.65</v>
          </cell>
          <cell r="Z41">
            <v>17</v>
          </cell>
          <cell r="AA41">
            <v>37.473382795810075</v>
          </cell>
          <cell r="AB41">
            <v>44.71</v>
          </cell>
          <cell r="AE41">
            <v>25</v>
          </cell>
          <cell r="AF41">
            <v>199.7135449656281</v>
          </cell>
          <cell r="AG41">
            <v>172.85</v>
          </cell>
          <cell r="AJ41">
            <v>39</v>
          </cell>
          <cell r="AK41">
            <v>58.77</v>
          </cell>
          <cell r="AL41">
            <v>40.98</v>
          </cell>
          <cell r="AM41">
            <v>52.06</v>
          </cell>
          <cell r="AO41">
            <v>17</v>
          </cell>
          <cell r="AQ41">
            <v>35</v>
          </cell>
          <cell r="AR41">
            <v>36.880000000000003</v>
          </cell>
          <cell r="BB41">
            <v>155.85</v>
          </cell>
          <cell r="BC41">
            <v>242.14</v>
          </cell>
          <cell r="BD41">
            <v>183.01</v>
          </cell>
          <cell r="BH41">
            <v>21.79</v>
          </cell>
          <cell r="BI41">
            <v>30.74</v>
          </cell>
          <cell r="BJ41">
            <v>22.76</v>
          </cell>
          <cell r="BN41">
            <v>44.42</v>
          </cell>
          <cell r="BO41">
            <v>63.67</v>
          </cell>
          <cell r="BP41">
            <v>59.46</v>
          </cell>
          <cell r="BT41">
            <v>92.22</v>
          </cell>
          <cell r="BU41">
            <v>62.97</v>
          </cell>
          <cell r="BV41">
            <v>68.709999999999994</v>
          </cell>
          <cell r="BZ41">
            <v>23.73</v>
          </cell>
          <cell r="CA41">
            <v>18.809999999999999</v>
          </cell>
          <cell r="CB41">
            <v>26.59</v>
          </cell>
          <cell r="DF41">
            <v>85</v>
          </cell>
          <cell r="DG41">
            <v>62.9</v>
          </cell>
          <cell r="DH41">
            <v>75.52</v>
          </cell>
        </row>
        <row r="42">
          <cell r="A42">
            <v>13</v>
          </cell>
          <cell r="B42">
            <v>195.3</v>
          </cell>
          <cell r="C42">
            <v>202.38</v>
          </cell>
          <cell r="F42">
            <v>13</v>
          </cell>
          <cell r="G42">
            <v>182.11</v>
          </cell>
          <cell r="H42">
            <v>179.55</v>
          </cell>
          <cell r="K42">
            <v>13</v>
          </cell>
          <cell r="L42">
            <v>181.43</v>
          </cell>
          <cell r="M42">
            <v>186.13</v>
          </cell>
          <cell r="P42">
            <v>22</v>
          </cell>
          <cell r="Q42">
            <v>327.93</v>
          </cell>
          <cell r="R42">
            <v>337.61</v>
          </cell>
          <cell r="U42">
            <v>18</v>
          </cell>
          <cell r="V42">
            <v>26.161748945771897</v>
          </cell>
          <cell r="W42">
            <v>31.12</v>
          </cell>
          <cell r="Z42">
            <v>18</v>
          </cell>
          <cell r="AA42">
            <v>37.883083821000135</v>
          </cell>
          <cell r="AB42">
            <v>44.78</v>
          </cell>
          <cell r="AE42">
            <v>26</v>
          </cell>
          <cell r="AF42">
            <v>201.75</v>
          </cell>
          <cell r="AG42">
            <v>173.56</v>
          </cell>
          <cell r="AJ42">
            <v>40</v>
          </cell>
          <cell r="AK42">
            <v>59.59</v>
          </cell>
          <cell r="AL42">
            <v>38.119999999999997</v>
          </cell>
          <cell r="AM42">
            <v>48.5</v>
          </cell>
          <cell r="AO42">
            <v>18</v>
          </cell>
          <cell r="AQ42">
            <v>35</v>
          </cell>
          <cell r="AR42">
            <v>38.76</v>
          </cell>
          <cell r="BB42">
            <v>161.84</v>
          </cell>
          <cell r="BC42">
            <v>182.93</v>
          </cell>
          <cell r="BD42">
            <v>174.21</v>
          </cell>
          <cell r="BH42">
            <v>25.17</v>
          </cell>
          <cell r="BI42">
            <v>33.32</v>
          </cell>
          <cell r="BJ42">
            <v>23.04</v>
          </cell>
          <cell r="BN42">
            <v>41.44</v>
          </cell>
          <cell r="BO42">
            <v>70.08</v>
          </cell>
          <cell r="BP42">
            <v>45.38</v>
          </cell>
          <cell r="BT42">
            <v>82.91</v>
          </cell>
          <cell r="BU42">
            <v>60.74</v>
          </cell>
          <cell r="BV42">
            <v>59.58</v>
          </cell>
          <cell r="BZ42">
            <v>23.75</v>
          </cell>
          <cell r="CA42">
            <v>19.010000000000002</v>
          </cell>
          <cell r="CB42">
            <v>24.88</v>
          </cell>
          <cell r="DF42">
            <v>85.36</v>
          </cell>
          <cell r="DG42">
            <v>72.459999999999994</v>
          </cell>
          <cell r="DH42">
            <v>81.430000000000007</v>
          </cell>
        </row>
        <row r="43">
          <cell r="A43">
            <v>14</v>
          </cell>
          <cell r="B43">
            <v>194.55</v>
          </cell>
          <cell r="C43">
            <v>202.43</v>
          </cell>
          <cell r="F43">
            <v>14</v>
          </cell>
          <cell r="G43">
            <v>181.71</v>
          </cell>
          <cell r="H43">
            <v>178.49</v>
          </cell>
          <cell r="K43">
            <v>14</v>
          </cell>
          <cell r="L43">
            <v>181.23</v>
          </cell>
          <cell r="M43">
            <v>186.35</v>
          </cell>
          <cell r="P43">
            <v>23</v>
          </cell>
          <cell r="Q43">
            <v>327.93</v>
          </cell>
          <cell r="R43">
            <v>337.77</v>
          </cell>
          <cell r="U43">
            <v>19</v>
          </cell>
          <cell r="V43">
            <v>26.26</v>
          </cell>
          <cell r="W43">
            <v>31.26</v>
          </cell>
          <cell r="Z43">
            <v>19</v>
          </cell>
          <cell r="AA43">
            <v>36.799999999999997</v>
          </cell>
          <cell r="AB43">
            <v>44.44</v>
          </cell>
          <cell r="AE43">
            <v>27</v>
          </cell>
          <cell r="AF43">
            <v>204.27100066441164</v>
          </cell>
          <cell r="AG43">
            <v>174.23</v>
          </cell>
          <cell r="AJ43">
            <v>41</v>
          </cell>
          <cell r="AK43">
            <v>56.66</v>
          </cell>
          <cell r="AL43">
            <v>39.659999999999997</v>
          </cell>
          <cell r="AM43">
            <v>47.27</v>
          </cell>
          <cell r="AO43">
            <v>19</v>
          </cell>
          <cell r="AQ43">
            <v>35</v>
          </cell>
          <cell r="AR43">
            <v>41.54</v>
          </cell>
          <cell r="BB43">
            <v>164.41</v>
          </cell>
          <cell r="BC43">
            <v>162.44999999999999</v>
          </cell>
          <cell r="BD43">
            <v>158.6</v>
          </cell>
          <cell r="BH43">
            <v>29</v>
          </cell>
          <cell r="BI43">
            <v>35.590000000000003</v>
          </cell>
          <cell r="BJ43">
            <v>22.59</v>
          </cell>
          <cell r="BN43">
            <v>44.11</v>
          </cell>
          <cell r="BO43">
            <v>70.17</v>
          </cell>
          <cell r="BP43">
            <v>44.35</v>
          </cell>
          <cell r="BT43">
            <v>72.569999999999993</v>
          </cell>
          <cell r="BU43">
            <v>58.22</v>
          </cell>
          <cell r="BV43">
            <v>79.37</v>
          </cell>
          <cell r="BZ43">
            <v>23.83</v>
          </cell>
          <cell r="CA43">
            <v>18.149999999999999</v>
          </cell>
          <cell r="CB43">
            <v>22.98</v>
          </cell>
          <cell r="DF43">
            <v>73.19</v>
          </cell>
          <cell r="DG43">
            <v>79.25</v>
          </cell>
          <cell r="DH43">
            <v>95.8</v>
          </cell>
        </row>
        <row r="44">
          <cell r="A44">
            <v>15</v>
          </cell>
          <cell r="B44">
            <v>192.31</v>
          </cell>
          <cell r="C44">
            <v>201.77</v>
          </cell>
          <cell r="F44">
            <v>15</v>
          </cell>
          <cell r="G44">
            <v>180.16</v>
          </cell>
          <cell r="H44">
            <v>176.96</v>
          </cell>
          <cell r="K44">
            <v>15</v>
          </cell>
          <cell r="L44">
            <v>180.35</v>
          </cell>
          <cell r="M44">
            <v>184.91</v>
          </cell>
          <cell r="P44">
            <v>24</v>
          </cell>
          <cell r="Q44">
            <v>327.93</v>
          </cell>
          <cell r="R44">
            <v>337.77</v>
          </cell>
          <cell r="U44">
            <v>20</v>
          </cell>
          <cell r="V44">
            <v>26.11</v>
          </cell>
          <cell r="W44">
            <v>30.77</v>
          </cell>
          <cell r="Z44">
            <v>20</v>
          </cell>
          <cell r="AA44">
            <v>38.68</v>
          </cell>
          <cell r="AB44">
            <v>43.55</v>
          </cell>
          <cell r="AE44">
            <v>28</v>
          </cell>
          <cell r="AF44">
            <v>212.00182389912729</v>
          </cell>
          <cell r="AG44">
            <v>174.57</v>
          </cell>
          <cell r="AJ44">
            <v>42</v>
          </cell>
          <cell r="AK44">
            <v>53.33</v>
          </cell>
          <cell r="AL44">
            <v>39.15</v>
          </cell>
          <cell r="AM44">
            <v>44.23</v>
          </cell>
          <cell r="AO44">
            <v>20</v>
          </cell>
          <cell r="AQ44">
            <v>35</v>
          </cell>
          <cell r="AR44">
            <v>45.55</v>
          </cell>
          <cell r="BB44">
            <v>174.39</v>
          </cell>
          <cell r="BC44">
            <v>169.97</v>
          </cell>
          <cell r="BD44">
            <v>162.61000000000001</v>
          </cell>
          <cell r="BH44">
            <v>29.25</v>
          </cell>
          <cell r="BI44">
            <v>28.13</v>
          </cell>
          <cell r="BJ44">
            <v>21.71</v>
          </cell>
          <cell r="BN44">
            <v>49.31</v>
          </cell>
          <cell r="BO44">
            <v>62.26</v>
          </cell>
          <cell r="BP44">
            <v>52.35</v>
          </cell>
          <cell r="BT44">
            <v>76.540000000000006</v>
          </cell>
          <cell r="BU44">
            <v>61.69</v>
          </cell>
          <cell r="BV44">
            <v>102.83</v>
          </cell>
          <cell r="BZ44">
            <v>24.31</v>
          </cell>
          <cell r="CA44">
            <v>17.809999999999999</v>
          </cell>
          <cell r="CB44">
            <v>20.8</v>
          </cell>
          <cell r="DF44">
            <v>63.03</v>
          </cell>
          <cell r="DG44">
            <v>87.42</v>
          </cell>
          <cell r="DH44">
            <v>96.09</v>
          </cell>
        </row>
        <row r="45">
          <cell r="A45">
            <v>16</v>
          </cell>
          <cell r="B45">
            <v>192.01</v>
          </cell>
          <cell r="C45">
            <v>199.52</v>
          </cell>
          <cell r="F45">
            <v>16</v>
          </cell>
          <cell r="G45">
            <v>179.53</v>
          </cell>
          <cell r="H45">
            <v>174.4</v>
          </cell>
          <cell r="K45">
            <v>16</v>
          </cell>
          <cell r="L45">
            <v>180.33</v>
          </cell>
          <cell r="M45">
            <v>183.43</v>
          </cell>
          <cell r="P45">
            <v>25</v>
          </cell>
          <cell r="Q45">
            <v>327.93</v>
          </cell>
          <cell r="R45">
            <v>337.53</v>
          </cell>
          <cell r="U45">
            <v>21</v>
          </cell>
          <cell r="V45">
            <v>25.514032081275321</v>
          </cell>
          <cell r="W45">
            <v>29.74</v>
          </cell>
          <cell r="Z45">
            <v>21</v>
          </cell>
          <cell r="AA45">
            <v>40.219064219882227</v>
          </cell>
          <cell r="AB45">
            <v>43.45</v>
          </cell>
          <cell r="AE45">
            <v>29</v>
          </cell>
          <cell r="AF45">
            <v>211.52470101088255</v>
          </cell>
          <cell r="AG45">
            <v>177.50450610387793</v>
          </cell>
          <cell r="AJ45">
            <v>43</v>
          </cell>
          <cell r="AK45">
            <v>50.23</v>
          </cell>
          <cell r="AL45">
            <v>38.950000000000003</v>
          </cell>
          <cell r="AM45">
            <v>41.74</v>
          </cell>
          <cell r="AO45">
            <v>21</v>
          </cell>
          <cell r="AQ45">
            <v>35</v>
          </cell>
          <cell r="AR45">
            <v>49.51</v>
          </cell>
          <cell r="BB45">
            <v>204.32</v>
          </cell>
          <cell r="BC45">
            <v>181.93</v>
          </cell>
          <cell r="BD45">
            <v>166.15</v>
          </cell>
          <cell r="BH45">
            <v>29.5</v>
          </cell>
          <cell r="BI45">
            <v>26.88</v>
          </cell>
          <cell r="BJ45">
            <v>22.88</v>
          </cell>
          <cell r="BN45">
            <v>40.96</v>
          </cell>
          <cell r="BO45">
            <v>62.16</v>
          </cell>
          <cell r="BP45">
            <v>62.95</v>
          </cell>
          <cell r="BT45">
            <v>65.92</v>
          </cell>
          <cell r="BU45">
            <v>60.26</v>
          </cell>
          <cell r="BV45">
            <v>105.96</v>
          </cell>
          <cell r="BZ45">
            <v>24.52</v>
          </cell>
          <cell r="CA45">
            <v>17.809999999999999</v>
          </cell>
          <cell r="CB45">
            <v>18.260000000000002</v>
          </cell>
          <cell r="DF45">
            <v>62.78</v>
          </cell>
          <cell r="DG45">
            <v>87.29</v>
          </cell>
          <cell r="DH45">
            <v>96.71</v>
          </cell>
        </row>
        <row r="46">
          <cell r="A46">
            <v>17</v>
          </cell>
          <cell r="B46">
            <v>191.21</v>
          </cell>
          <cell r="C46">
            <v>198.86</v>
          </cell>
          <cell r="F46">
            <v>17</v>
          </cell>
          <cell r="G46">
            <v>178.07</v>
          </cell>
          <cell r="H46">
            <v>169.28</v>
          </cell>
          <cell r="K46">
            <v>17</v>
          </cell>
          <cell r="L46">
            <v>179.97</v>
          </cell>
          <cell r="M46">
            <v>182.53</v>
          </cell>
          <cell r="P46">
            <v>26</v>
          </cell>
          <cell r="Q46">
            <v>327.93</v>
          </cell>
          <cell r="R46">
            <v>337.53</v>
          </cell>
          <cell r="U46">
            <v>22</v>
          </cell>
          <cell r="V46">
            <v>26.485947919458198</v>
          </cell>
          <cell r="W46">
            <v>28.49</v>
          </cell>
          <cell r="Z46">
            <v>22</v>
          </cell>
          <cell r="AA46">
            <v>39.458876423040174</v>
          </cell>
          <cell r="AB46">
            <v>43.09</v>
          </cell>
          <cell r="AE46">
            <v>30</v>
          </cell>
          <cell r="AF46">
            <v>210.68385860746449</v>
          </cell>
          <cell r="AG46">
            <v>178.64842027859441</v>
          </cell>
          <cell r="AJ46">
            <v>44</v>
          </cell>
          <cell r="AK46">
            <v>45.76</v>
          </cell>
          <cell r="AL46">
            <v>39.06</v>
          </cell>
          <cell r="AM46">
            <v>34.130000000000003</v>
          </cell>
          <cell r="AO46">
            <v>22</v>
          </cell>
          <cell r="AQ46">
            <v>35</v>
          </cell>
          <cell r="AR46">
            <v>52.35</v>
          </cell>
          <cell r="BB46">
            <v>199.02</v>
          </cell>
          <cell r="BC46">
            <v>184.95</v>
          </cell>
          <cell r="BD46">
            <v>161.74</v>
          </cell>
          <cell r="BH46">
            <v>25.56</v>
          </cell>
          <cell r="BI46">
            <v>31.36</v>
          </cell>
          <cell r="BJ46">
            <v>23.1</v>
          </cell>
          <cell r="BN46">
            <v>46.77</v>
          </cell>
          <cell r="BO46">
            <v>51.59</v>
          </cell>
          <cell r="BP46">
            <v>54.73</v>
          </cell>
          <cell r="BT46">
            <v>61.57</v>
          </cell>
          <cell r="BU46">
            <v>64.14</v>
          </cell>
          <cell r="BV46">
            <v>87.24</v>
          </cell>
          <cell r="BZ46">
            <v>24.88</v>
          </cell>
          <cell r="CA46">
            <v>17.149999999999999</v>
          </cell>
          <cell r="CB46">
            <v>17.559999999999999</v>
          </cell>
          <cell r="DF46">
            <v>62.31</v>
          </cell>
          <cell r="DG46">
            <v>87.46</v>
          </cell>
          <cell r="DH46">
            <v>97.93</v>
          </cell>
        </row>
        <row r="47">
          <cell r="A47">
            <v>18</v>
          </cell>
          <cell r="B47">
            <v>190.06</v>
          </cell>
          <cell r="C47">
            <v>197.25</v>
          </cell>
          <cell r="F47">
            <v>18</v>
          </cell>
          <cell r="G47">
            <v>177.49</v>
          </cell>
          <cell r="H47">
            <v>167.25</v>
          </cell>
          <cell r="K47">
            <v>18</v>
          </cell>
          <cell r="L47">
            <v>179.04</v>
          </cell>
          <cell r="M47">
            <v>181.81</v>
          </cell>
          <cell r="P47">
            <v>27</v>
          </cell>
          <cell r="Q47">
            <v>327.93</v>
          </cell>
          <cell r="R47">
            <v>327.35000000000002</v>
          </cell>
          <cell r="U47">
            <v>23</v>
          </cell>
          <cell r="V47">
            <v>26.836969455949781</v>
          </cell>
          <cell r="W47">
            <v>29.53</v>
          </cell>
          <cell r="Z47">
            <v>23</v>
          </cell>
          <cell r="AA47">
            <v>39.770231155685281</v>
          </cell>
          <cell r="AB47">
            <v>43.12</v>
          </cell>
          <cell r="AE47">
            <v>31</v>
          </cell>
          <cell r="AF47">
            <v>209.77902029130229</v>
          </cell>
          <cell r="AG47">
            <v>178.96997041159179</v>
          </cell>
          <cell r="AJ47">
            <v>45</v>
          </cell>
          <cell r="AK47">
            <v>38.65</v>
          </cell>
          <cell r="AL47">
            <v>40.369999999999997</v>
          </cell>
          <cell r="AM47">
            <v>33.89</v>
          </cell>
          <cell r="AO47">
            <v>23</v>
          </cell>
          <cell r="AQ47">
            <v>35</v>
          </cell>
          <cell r="AR47">
            <v>53.66</v>
          </cell>
          <cell r="BB47">
            <v>198.4</v>
          </cell>
          <cell r="BC47">
            <v>164.89</v>
          </cell>
          <cell r="BD47">
            <v>147.84</v>
          </cell>
          <cell r="BH47">
            <v>26.76</v>
          </cell>
          <cell r="BI47">
            <v>28.7</v>
          </cell>
          <cell r="BJ47">
            <v>21.96</v>
          </cell>
          <cell r="BN47">
            <v>44.57</v>
          </cell>
          <cell r="BO47">
            <v>54.66</v>
          </cell>
          <cell r="BP47">
            <v>51.05</v>
          </cell>
          <cell r="BT47">
            <v>75.77</v>
          </cell>
          <cell r="BU47">
            <v>55.22</v>
          </cell>
          <cell r="BV47">
            <v>73.849999999999994</v>
          </cell>
          <cell r="BZ47">
            <v>24.62</v>
          </cell>
          <cell r="CA47">
            <v>16.600000000000001</v>
          </cell>
          <cell r="CB47">
            <v>16.309999999999999</v>
          </cell>
          <cell r="DF47">
            <v>61.29</v>
          </cell>
          <cell r="DG47">
            <v>87.99</v>
          </cell>
          <cell r="DH47">
            <v>98.03</v>
          </cell>
        </row>
        <row r="48">
          <cell r="A48">
            <v>19</v>
          </cell>
          <cell r="B48">
            <v>188.14</v>
          </cell>
          <cell r="C48">
            <v>194.88</v>
          </cell>
          <cell r="F48">
            <v>19</v>
          </cell>
          <cell r="G48">
            <v>175.82</v>
          </cell>
          <cell r="H48">
            <v>163.07</v>
          </cell>
          <cell r="K48">
            <v>19</v>
          </cell>
          <cell r="L48">
            <v>178.58</v>
          </cell>
          <cell r="M48">
            <v>180.07</v>
          </cell>
          <cell r="P48">
            <v>28</v>
          </cell>
          <cell r="Q48">
            <v>327.93</v>
          </cell>
          <cell r="R48">
            <v>323.82</v>
          </cell>
          <cell r="U48">
            <v>24</v>
          </cell>
          <cell r="V48">
            <v>26.7</v>
          </cell>
          <cell r="W48">
            <v>28.65</v>
          </cell>
          <cell r="Z48">
            <v>24</v>
          </cell>
          <cell r="AA48">
            <v>40.56</v>
          </cell>
          <cell r="AB48">
            <v>42.68</v>
          </cell>
          <cell r="AE48">
            <v>32</v>
          </cell>
          <cell r="AF48">
            <v>208.66213244352309</v>
          </cell>
          <cell r="AG48">
            <v>177.54</v>
          </cell>
          <cell r="AJ48">
            <v>46</v>
          </cell>
          <cell r="AK48">
            <v>36.11</v>
          </cell>
          <cell r="AL48">
            <v>36.49</v>
          </cell>
          <cell r="AM48">
            <v>34.64</v>
          </cell>
          <cell r="AO48">
            <v>24</v>
          </cell>
          <cell r="AQ48">
            <v>35</v>
          </cell>
          <cell r="AR48">
            <v>62.2</v>
          </cell>
          <cell r="BB48">
            <v>196.66</v>
          </cell>
          <cell r="BC48">
            <v>177.55</v>
          </cell>
          <cell r="BD48">
            <v>144.29</v>
          </cell>
          <cell r="BH48">
            <v>33.729999999999997</v>
          </cell>
          <cell r="BI48">
            <v>27.97</v>
          </cell>
          <cell r="BJ48">
            <v>22.26</v>
          </cell>
          <cell r="BN48">
            <v>45.22</v>
          </cell>
          <cell r="BO48">
            <v>52.61</v>
          </cell>
          <cell r="BP48">
            <v>41.25</v>
          </cell>
          <cell r="BT48">
            <v>66.989999999999995</v>
          </cell>
          <cell r="BU48">
            <v>55.53</v>
          </cell>
          <cell r="BV48">
            <v>57.11</v>
          </cell>
          <cell r="BZ48">
            <v>24.85</v>
          </cell>
          <cell r="CA48">
            <v>16.22</v>
          </cell>
          <cell r="CB48">
            <v>15.09</v>
          </cell>
          <cell r="DF48">
            <v>62.6</v>
          </cell>
          <cell r="DG48">
            <v>88.1</v>
          </cell>
          <cell r="DH48">
            <v>88.49</v>
          </cell>
        </row>
        <row r="49">
          <cell r="A49">
            <v>20</v>
          </cell>
          <cell r="B49">
            <v>188.04</v>
          </cell>
          <cell r="C49">
            <v>191.89</v>
          </cell>
          <cell r="F49">
            <v>20</v>
          </cell>
          <cell r="G49">
            <v>175.13</v>
          </cell>
          <cell r="H49">
            <v>161.43</v>
          </cell>
          <cell r="K49">
            <v>20</v>
          </cell>
          <cell r="L49">
            <v>177.21</v>
          </cell>
          <cell r="M49">
            <v>178.45</v>
          </cell>
          <cell r="P49">
            <v>29</v>
          </cell>
          <cell r="Q49">
            <v>327.93</v>
          </cell>
          <cell r="R49">
            <v>323.47000000000003</v>
          </cell>
          <cell r="U49">
            <v>25</v>
          </cell>
          <cell r="V49">
            <v>26.207829040159126</v>
          </cell>
          <cell r="W49">
            <v>27.4</v>
          </cell>
          <cell r="Z49">
            <v>25</v>
          </cell>
          <cell r="AA49">
            <v>39.582938810928574</v>
          </cell>
          <cell r="AB49">
            <v>41.39</v>
          </cell>
          <cell r="AE49">
            <v>33</v>
          </cell>
          <cell r="AF49">
            <v>209.4743010304195</v>
          </cell>
          <cell r="AG49">
            <v>176.53</v>
          </cell>
          <cell r="AJ49">
            <v>47</v>
          </cell>
          <cell r="AK49">
            <v>33.979999999999997</v>
          </cell>
          <cell r="AL49">
            <v>38.68</v>
          </cell>
          <cell r="AM49">
            <v>29.62</v>
          </cell>
          <cell r="AO49">
            <v>25</v>
          </cell>
          <cell r="AQ49">
            <v>35</v>
          </cell>
          <cell r="AR49">
            <v>61.92</v>
          </cell>
          <cell r="BB49">
            <v>210.54</v>
          </cell>
          <cell r="BC49">
            <v>211.03</v>
          </cell>
          <cell r="BD49">
            <v>132.31</v>
          </cell>
          <cell r="BH49">
            <v>34.31</v>
          </cell>
          <cell r="BI49">
            <v>25.48</v>
          </cell>
          <cell r="BJ49">
            <v>21.83</v>
          </cell>
          <cell r="BN49">
            <v>51.38</v>
          </cell>
          <cell r="BO49">
            <v>59.39</v>
          </cell>
          <cell r="BP49">
            <v>39.71</v>
          </cell>
          <cell r="BT49">
            <v>63.35</v>
          </cell>
          <cell r="BU49">
            <v>57.54</v>
          </cell>
          <cell r="BV49">
            <v>44.39</v>
          </cell>
          <cell r="BZ49">
            <v>25.49</v>
          </cell>
          <cell r="CA49">
            <v>16.899999999999999</v>
          </cell>
          <cell r="CB49">
            <v>13.58</v>
          </cell>
          <cell r="DF49">
            <v>62.58</v>
          </cell>
          <cell r="DG49">
            <v>88.4</v>
          </cell>
          <cell r="DH49">
            <v>81.02</v>
          </cell>
        </row>
        <row r="50">
          <cell r="A50">
            <v>21</v>
          </cell>
          <cell r="B50">
            <v>188.93</v>
          </cell>
          <cell r="C50">
            <v>187.86</v>
          </cell>
          <cell r="F50">
            <v>21</v>
          </cell>
          <cell r="G50">
            <v>175.39</v>
          </cell>
          <cell r="H50">
            <v>158.36000000000001</v>
          </cell>
          <cell r="K50">
            <v>21</v>
          </cell>
          <cell r="L50">
            <v>178.14</v>
          </cell>
          <cell r="M50">
            <v>178.43</v>
          </cell>
          <cell r="P50">
            <v>30</v>
          </cell>
          <cell r="Q50">
            <v>327.93</v>
          </cell>
          <cell r="R50">
            <v>323.27999999999997</v>
          </cell>
          <cell r="U50">
            <v>26</v>
          </cell>
          <cell r="V50">
            <v>26.05</v>
          </cell>
          <cell r="W50">
            <v>28.21</v>
          </cell>
          <cell r="Z50">
            <v>26</v>
          </cell>
          <cell r="AA50">
            <v>39.44</v>
          </cell>
          <cell r="AB50">
            <v>42.71</v>
          </cell>
          <cell r="AE50">
            <v>34</v>
          </cell>
          <cell r="AF50">
            <v>208.20679971826462</v>
          </cell>
          <cell r="AG50">
            <v>178.82</v>
          </cell>
          <cell r="AJ50">
            <v>48</v>
          </cell>
          <cell r="AK50">
            <v>32.32</v>
          </cell>
          <cell r="AL50">
            <v>39.26</v>
          </cell>
          <cell r="AM50">
            <v>26.07</v>
          </cell>
          <cell r="AO50">
            <v>26</v>
          </cell>
          <cell r="AQ50">
            <v>35</v>
          </cell>
          <cell r="AR50">
            <v>55.66</v>
          </cell>
          <cell r="BB50">
            <v>214.69</v>
          </cell>
          <cell r="BC50">
            <v>204.99</v>
          </cell>
          <cell r="BD50">
            <v>148.56</v>
          </cell>
          <cell r="BH50">
            <v>31.49</v>
          </cell>
          <cell r="BI50">
            <v>26.36</v>
          </cell>
          <cell r="BJ50">
            <v>20.72</v>
          </cell>
          <cell r="BN50">
            <v>50.22</v>
          </cell>
          <cell r="BO50">
            <v>58.67</v>
          </cell>
          <cell r="BP50">
            <v>42.31</v>
          </cell>
          <cell r="BT50">
            <v>65.819999999999993</v>
          </cell>
          <cell r="BU50">
            <v>57.68</v>
          </cell>
          <cell r="BV50">
            <v>44.02</v>
          </cell>
          <cell r="BZ50">
            <v>25.64</v>
          </cell>
          <cell r="CA50">
            <v>18.149999999999999</v>
          </cell>
          <cell r="CB50">
            <v>13.57</v>
          </cell>
          <cell r="DF50">
            <v>62.29</v>
          </cell>
          <cell r="DG50">
            <v>78.489999999999995</v>
          </cell>
          <cell r="DH50">
            <v>51.37</v>
          </cell>
        </row>
        <row r="51">
          <cell r="A51">
            <v>22</v>
          </cell>
          <cell r="B51">
            <v>192.59</v>
          </cell>
          <cell r="C51">
            <v>184.97</v>
          </cell>
          <cell r="F51">
            <v>22</v>
          </cell>
          <cell r="G51">
            <v>177.65</v>
          </cell>
          <cell r="H51">
            <v>154.71</v>
          </cell>
          <cell r="K51">
            <v>22</v>
          </cell>
          <cell r="L51">
            <v>182.3</v>
          </cell>
          <cell r="M51">
            <v>177.3</v>
          </cell>
          <cell r="P51">
            <v>31</v>
          </cell>
          <cell r="Q51">
            <v>327.93</v>
          </cell>
          <cell r="R51">
            <v>323.27999999999997</v>
          </cell>
          <cell r="U51">
            <v>27</v>
          </cell>
          <cell r="V51">
            <v>26.628226572139024</v>
          </cell>
          <cell r="W51">
            <v>28.78</v>
          </cell>
          <cell r="Z51">
            <v>27</v>
          </cell>
          <cell r="AA51">
            <v>40.197093383840269</v>
          </cell>
          <cell r="AB51">
            <v>42.19</v>
          </cell>
          <cell r="AE51">
            <v>35</v>
          </cell>
          <cell r="AF51">
            <v>209.27728696768571</v>
          </cell>
          <cell r="AG51">
            <v>179.51</v>
          </cell>
          <cell r="AJ51">
            <v>49</v>
          </cell>
          <cell r="AK51">
            <v>32.29</v>
          </cell>
          <cell r="AL51">
            <v>40.659999999999997</v>
          </cell>
          <cell r="AM51">
            <v>25</v>
          </cell>
          <cell r="AO51">
            <v>27</v>
          </cell>
          <cell r="AQ51">
            <v>35</v>
          </cell>
          <cell r="AR51">
            <v>55</v>
          </cell>
          <cell r="BB51">
            <v>223.68</v>
          </cell>
          <cell r="BC51">
            <v>212.78</v>
          </cell>
          <cell r="BD51">
            <v>168.27</v>
          </cell>
          <cell r="BH51">
            <v>26.56</v>
          </cell>
          <cell r="BI51">
            <v>25.15</v>
          </cell>
          <cell r="BJ51">
            <v>20.010000000000002</v>
          </cell>
          <cell r="BN51">
            <v>61.47</v>
          </cell>
          <cell r="BO51">
            <v>64.78</v>
          </cell>
          <cell r="BP51">
            <v>38.47</v>
          </cell>
          <cell r="BT51">
            <v>62.24</v>
          </cell>
          <cell r="BU51">
            <v>68.02</v>
          </cell>
          <cell r="BV51">
            <v>46.08</v>
          </cell>
          <cell r="BZ51">
            <v>26.19</v>
          </cell>
          <cell r="CA51">
            <v>17.7</v>
          </cell>
          <cell r="CB51">
            <v>14.39</v>
          </cell>
          <cell r="DF51">
            <v>62.44</v>
          </cell>
          <cell r="DG51">
            <v>81.02</v>
          </cell>
          <cell r="DH51">
            <v>31.52</v>
          </cell>
        </row>
        <row r="52">
          <cell r="A52">
            <v>23</v>
          </cell>
          <cell r="B52">
            <v>193.97</v>
          </cell>
          <cell r="C52">
            <v>182.69</v>
          </cell>
          <cell r="F52">
            <v>23</v>
          </cell>
          <cell r="G52">
            <v>178.85</v>
          </cell>
          <cell r="H52">
            <v>152.47999999999999</v>
          </cell>
          <cell r="K52">
            <v>23</v>
          </cell>
          <cell r="L52">
            <v>183.37</v>
          </cell>
          <cell r="M52">
            <v>175.82</v>
          </cell>
          <cell r="P52">
            <v>32</v>
          </cell>
          <cell r="Q52">
            <v>327.93</v>
          </cell>
          <cell r="R52">
            <v>323.27999999999997</v>
          </cell>
          <cell r="U52">
            <v>28</v>
          </cell>
          <cell r="V52">
            <v>25.931620586036871</v>
          </cell>
          <cell r="W52">
            <v>28.35</v>
          </cell>
          <cell r="Z52">
            <v>28</v>
          </cell>
          <cell r="AA52">
            <v>40.21092242992431</v>
          </cell>
          <cell r="AB52">
            <v>40.880000000000003</v>
          </cell>
          <cell r="AE52">
            <v>36</v>
          </cell>
          <cell r="AF52">
            <v>209.27659797978546</v>
          </cell>
          <cell r="AG52">
            <v>181.19</v>
          </cell>
          <cell r="AJ52">
            <v>50</v>
          </cell>
          <cell r="AK52">
            <v>28.451019988163136</v>
          </cell>
          <cell r="AL52">
            <v>40.520000000000003</v>
          </cell>
          <cell r="AM52">
            <v>23.88</v>
          </cell>
          <cell r="AO52">
            <v>28</v>
          </cell>
          <cell r="AQ52">
            <v>35</v>
          </cell>
          <cell r="AR52">
            <v>55</v>
          </cell>
          <cell r="BB52">
            <v>191.71638882127564</v>
          </cell>
          <cell r="BC52">
            <v>215.5</v>
          </cell>
          <cell r="BD52">
            <v>179.86</v>
          </cell>
          <cell r="BH52">
            <v>23.143717091940061</v>
          </cell>
          <cell r="BI52">
            <v>29.99</v>
          </cell>
          <cell r="BJ52">
            <v>20.48</v>
          </cell>
          <cell r="BN52">
            <v>67.000945361426602</v>
          </cell>
          <cell r="BO52">
            <v>60.57</v>
          </cell>
          <cell r="BP52">
            <v>48.09</v>
          </cell>
          <cell r="BT52">
            <v>69.782397371099236</v>
          </cell>
          <cell r="BU52">
            <v>71.77</v>
          </cell>
          <cell r="BV52">
            <v>54.24</v>
          </cell>
          <cell r="BZ52">
            <v>26.513194099306624</v>
          </cell>
          <cell r="CA52">
            <v>17.420000000000002</v>
          </cell>
          <cell r="CB52">
            <v>15.47</v>
          </cell>
          <cell r="DF52">
            <v>70.59</v>
          </cell>
          <cell r="DG52">
            <v>80.989999999999995</v>
          </cell>
          <cell r="DH52">
            <v>32.39</v>
          </cell>
        </row>
        <row r="53">
          <cell r="A53">
            <v>24</v>
          </cell>
          <cell r="B53">
            <v>192.29</v>
          </cell>
          <cell r="C53">
            <v>181.93</v>
          </cell>
          <cell r="F53">
            <v>24</v>
          </cell>
          <cell r="G53">
            <v>178.37</v>
          </cell>
          <cell r="H53">
            <v>150.38</v>
          </cell>
          <cell r="K53">
            <v>24</v>
          </cell>
          <cell r="L53">
            <v>183.49</v>
          </cell>
          <cell r="M53">
            <v>175.28</v>
          </cell>
          <cell r="P53">
            <v>33</v>
          </cell>
          <cell r="Q53">
            <v>327.93</v>
          </cell>
          <cell r="R53">
            <v>323.27999999999997</v>
          </cell>
          <cell r="U53">
            <v>29</v>
          </cell>
          <cell r="V53">
            <v>25.539713541392388</v>
          </cell>
          <cell r="W53">
            <v>29.39</v>
          </cell>
          <cell r="Z53">
            <v>29</v>
          </cell>
          <cell r="AA53">
            <v>40.384152543967083</v>
          </cell>
          <cell r="AB53">
            <v>40.78</v>
          </cell>
          <cell r="AE53">
            <v>37</v>
          </cell>
          <cell r="AF53">
            <v>209.02531845630116</v>
          </cell>
          <cell r="AG53">
            <v>184.01</v>
          </cell>
          <cell r="AJ53">
            <v>51</v>
          </cell>
          <cell r="AK53">
            <v>28.13</v>
          </cell>
          <cell r="AL53">
            <v>40.65</v>
          </cell>
          <cell r="AM53">
            <v>22.34</v>
          </cell>
          <cell r="AO53">
            <v>29</v>
          </cell>
          <cell r="AQ53">
            <v>35</v>
          </cell>
          <cell r="AR53">
            <v>55</v>
          </cell>
          <cell r="BB53">
            <v>186.01</v>
          </cell>
          <cell r="BC53">
            <v>198.52</v>
          </cell>
          <cell r="BD53">
            <v>175.08</v>
          </cell>
          <cell r="BH53">
            <v>23.22</v>
          </cell>
          <cell r="BI53">
            <v>27.29</v>
          </cell>
          <cell r="BJ53">
            <v>19.84</v>
          </cell>
          <cell r="BN53">
            <v>62.42</v>
          </cell>
          <cell r="BO53">
            <v>62.24</v>
          </cell>
          <cell r="BP53">
            <v>30.65</v>
          </cell>
          <cell r="BT53">
            <v>56.67</v>
          </cell>
          <cell r="BU53">
            <v>68.22</v>
          </cell>
          <cell r="BV53">
            <v>58.95</v>
          </cell>
          <cell r="BZ53">
            <v>27.84</v>
          </cell>
          <cell r="CA53">
            <v>18.43</v>
          </cell>
          <cell r="CB53">
            <v>16.37</v>
          </cell>
          <cell r="DF53">
            <v>70.75</v>
          </cell>
          <cell r="DG53">
            <v>43.92</v>
          </cell>
          <cell r="DH53">
            <v>34.4</v>
          </cell>
        </row>
        <row r="54">
          <cell r="A54">
            <v>25</v>
          </cell>
          <cell r="B54">
            <v>193.27</v>
          </cell>
          <cell r="C54">
            <v>182.34</v>
          </cell>
          <cell r="F54">
            <v>25</v>
          </cell>
          <cell r="G54">
            <v>179.42</v>
          </cell>
          <cell r="H54">
            <v>150.04</v>
          </cell>
          <cell r="K54">
            <v>25</v>
          </cell>
          <cell r="L54">
            <v>184.83</v>
          </cell>
          <cell r="M54">
            <v>175.31</v>
          </cell>
          <cell r="P54">
            <v>34</v>
          </cell>
          <cell r="Q54">
            <v>327.93</v>
          </cell>
          <cell r="R54">
            <v>323.27999999999997</v>
          </cell>
          <cell r="U54">
            <v>30</v>
          </cell>
          <cell r="V54">
            <v>25.903924724230766</v>
          </cell>
          <cell r="W54">
            <v>30.58</v>
          </cell>
          <cell r="Z54">
            <v>30</v>
          </cell>
          <cell r="AA54">
            <v>40.019854410489238</v>
          </cell>
          <cell r="AB54">
            <v>41.29</v>
          </cell>
          <cell r="AE54">
            <v>38</v>
          </cell>
          <cell r="AF54">
            <v>205.31</v>
          </cell>
          <cell r="AG54">
            <v>186.7</v>
          </cell>
          <cell r="AJ54">
            <v>52</v>
          </cell>
          <cell r="AK54">
            <v>24.984943371354785</v>
          </cell>
          <cell r="AL54">
            <v>40.770000000000003</v>
          </cell>
          <cell r="AO54">
            <v>30</v>
          </cell>
          <cell r="AR54">
            <v>55</v>
          </cell>
          <cell r="BB54">
            <v>181.74880082262794</v>
          </cell>
          <cell r="BC54">
            <v>175.28</v>
          </cell>
          <cell r="BH54">
            <v>23.766681855002027</v>
          </cell>
          <cell r="BI54">
            <v>25.53</v>
          </cell>
          <cell r="BN54">
            <v>76.512793227895131</v>
          </cell>
          <cell r="BO54">
            <v>75.03</v>
          </cell>
          <cell r="BT54">
            <v>56.237777509046126</v>
          </cell>
          <cell r="BU54">
            <v>64.739999999999995</v>
          </cell>
          <cell r="BZ54">
            <v>29.153333636744282</v>
          </cell>
          <cell r="CA54">
            <v>18.47</v>
          </cell>
          <cell r="DF54">
            <v>69.19</v>
          </cell>
          <cell r="DG54">
            <v>33.57</v>
          </cell>
        </row>
        <row r="55">
          <cell r="A55">
            <v>26</v>
          </cell>
          <cell r="B55">
            <v>194.2</v>
          </cell>
          <cell r="C55">
            <v>182.35</v>
          </cell>
          <cell r="F55">
            <v>26</v>
          </cell>
          <cell r="G55">
            <v>176.61</v>
          </cell>
          <cell r="H55">
            <v>150.05000000000001</v>
          </cell>
          <cell r="K55">
            <v>26</v>
          </cell>
          <cell r="L55">
            <v>186.13</v>
          </cell>
          <cell r="M55">
            <v>175.56</v>
          </cell>
          <cell r="P55">
            <v>35</v>
          </cell>
          <cell r="Q55">
            <v>327.93</v>
          </cell>
          <cell r="R55">
            <v>323.27999999999997</v>
          </cell>
          <cell r="U55">
            <v>31</v>
          </cell>
          <cell r="V55">
            <v>25.136571770828738</v>
          </cell>
          <cell r="W55">
            <v>30.07</v>
          </cell>
          <cell r="Z55">
            <v>31</v>
          </cell>
          <cell r="AA55">
            <v>40.711416157920034</v>
          </cell>
          <cell r="AB55">
            <v>40.78</v>
          </cell>
          <cell r="AE55">
            <v>39</v>
          </cell>
          <cell r="AF55">
            <v>204.86638835674799</v>
          </cell>
          <cell r="AG55">
            <v>188.62</v>
          </cell>
          <cell r="AO55">
            <v>31</v>
          </cell>
          <cell r="AR55">
            <v>55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ág. 8 PPG"/>
    </sheetNames>
    <sheetDataSet>
      <sheetData sheetId="0">
        <row r="2">
          <cell r="B2" t="str">
            <v>2018</v>
          </cell>
          <cell r="C2" t="str">
            <v>2019</v>
          </cell>
          <cell r="D2" t="str">
            <v>2020</v>
          </cell>
          <cell r="G2">
            <v>2018</v>
          </cell>
          <cell r="H2">
            <v>2019</v>
          </cell>
          <cell r="I2">
            <v>2020</v>
          </cell>
          <cell r="L2">
            <v>2018</v>
          </cell>
          <cell r="M2">
            <v>2019</v>
          </cell>
          <cell r="N2">
            <v>2020</v>
          </cell>
          <cell r="Q2">
            <v>2018</v>
          </cell>
          <cell r="R2">
            <v>2019</v>
          </cell>
          <cell r="S2">
            <v>2020</v>
          </cell>
          <cell r="AF2">
            <v>2018</v>
          </cell>
          <cell r="AG2">
            <v>2019</v>
          </cell>
          <cell r="AH2">
            <v>2020</v>
          </cell>
          <cell r="AK2">
            <v>2018</v>
          </cell>
          <cell r="AL2">
            <v>2019</v>
          </cell>
          <cell r="AM2">
            <v>2020</v>
          </cell>
          <cell r="AP2">
            <v>2018</v>
          </cell>
          <cell r="AQ2">
            <v>2019</v>
          </cell>
          <cell r="AR2">
            <v>2020</v>
          </cell>
          <cell r="AV2">
            <v>2018</v>
          </cell>
          <cell r="AW2">
            <v>2019</v>
          </cell>
          <cell r="AX2">
            <v>2020</v>
          </cell>
        </row>
        <row r="3">
          <cell r="A3">
            <v>1</v>
          </cell>
          <cell r="B3">
            <v>204.67</v>
          </cell>
          <cell r="C3">
            <v>198.5</v>
          </cell>
          <cell r="D3">
            <v>194.67</v>
          </cell>
          <cell r="F3">
            <v>1</v>
          </cell>
          <cell r="G3">
            <v>393.72</v>
          </cell>
          <cell r="H3">
            <v>375.87</v>
          </cell>
          <cell r="I3">
            <v>358.13</v>
          </cell>
          <cell r="K3">
            <v>1</v>
          </cell>
          <cell r="L3">
            <v>397.81</v>
          </cell>
          <cell r="M3">
            <v>389.82</v>
          </cell>
          <cell r="N3">
            <v>380.55</v>
          </cell>
          <cell r="P3">
            <v>1</v>
          </cell>
          <cell r="Q3">
            <v>402.25</v>
          </cell>
          <cell r="R3">
            <v>396.59</v>
          </cell>
          <cell r="S3">
            <v>384.2</v>
          </cell>
          <cell r="U3">
            <v>1</v>
          </cell>
          <cell r="V3">
            <v>614.20000000000005</v>
          </cell>
          <cell r="W3">
            <v>571.39</v>
          </cell>
          <cell r="X3">
            <v>636.46</v>
          </cell>
          <cell r="Z3">
            <v>1</v>
          </cell>
          <cell r="AA3">
            <v>630.54999999999995</v>
          </cell>
          <cell r="AB3">
            <v>601.85</v>
          </cell>
          <cell r="AC3">
            <v>668.73</v>
          </cell>
          <cell r="AE3">
            <v>1</v>
          </cell>
          <cell r="AF3">
            <v>129.04</v>
          </cell>
          <cell r="AG3">
            <v>131.27000000000001</v>
          </cell>
          <cell r="AH3">
            <v>187.16</v>
          </cell>
          <cell r="AJ3">
            <v>1</v>
          </cell>
          <cell r="AK3">
            <v>125.01</v>
          </cell>
          <cell r="AL3">
            <v>128.54</v>
          </cell>
          <cell r="AM3">
            <v>182.59</v>
          </cell>
          <cell r="AO3">
            <v>1</v>
          </cell>
          <cell r="AP3">
            <v>41.96</v>
          </cell>
          <cell r="AQ3">
            <v>44.75</v>
          </cell>
          <cell r="AR3">
            <v>65.86</v>
          </cell>
          <cell r="AU3">
            <v>1</v>
          </cell>
          <cell r="AV3">
            <v>166.59</v>
          </cell>
          <cell r="AW3">
            <v>156.22</v>
          </cell>
          <cell r="AX3">
            <v>153.15</v>
          </cell>
          <cell r="BB3">
            <v>166.57</v>
          </cell>
          <cell r="BC3">
            <v>156.16999999999999</v>
          </cell>
          <cell r="BD3">
            <v>153.55000000000001</v>
          </cell>
          <cell r="BH3">
            <v>166.74</v>
          </cell>
          <cell r="BI3">
            <v>156.66</v>
          </cell>
          <cell r="BJ3">
            <v>150.32</v>
          </cell>
          <cell r="BN3">
            <v>1.19</v>
          </cell>
          <cell r="BO3">
            <v>0.78</v>
          </cell>
          <cell r="BP3">
            <v>0.82</v>
          </cell>
          <cell r="BT3">
            <v>1.08</v>
          </cell>
          <cell r="BU3">
            <v>0.66</v>
          </cell>
          <cell r="BV3">
            <v>0.73</v>
          </cell>
          <cell r="BZ3">
            <v>167</v>
          </cell>
          <cell r="CA3">
            <v>182.14</v>
          </cell>
          <cell r="CB3">
            <v>184.1</v>
          </cell>
        </row>
        <row r="4">
          <cell r="A4">
            <v>2</v>
          </cell>
          <cell r="B4">
            <v>204.72</v>
          </cell>
          <cell r="C4">
            <v>199</v>
          </cell>
          <cell r="D4">
            <v>195.19</v>
          </cell>
          <cell r="F4">
            <v>2</v>
          </cell>
          <cell r="G4">
            <v>389.19</v>
          </cell>
          <cell r="H4">
            <v>376.81</v>
          </cell>
          <cell r="I4">
            <v>355.93</v>
          </cell>
          <cell r="K4">
            <v>2</v>
          </cell>
          <cell r="L4">
            <v>397.84</v>
          </cell>
          <cell r="M4">
            <v>390.6</v>
          </cell>
          <cell r="N4">
            <v>380.74</v>
          </cell>
          <cell r="P4">
            <v>2</v>
          </cell>
          <cell r="Q4">
            <v>403.12</v>
          </cell>
          <cell r="R4">
            <v>396.56</v>
          </cell>
          <cell r="S4">
            <v>384.95</v>
          </cell>
          <cell r="U4">
            <v>2</v>
          </cell>
          <cell r="V4">
            <v>587.6</v>
          </cell>
          <cell r="W4">
            <v>551.73</v>
          </cell>
          <cell r="X4">
            <v>626.33000000000004</v>
          </cell>
          <cell r="Z4">
            <v>2</v>
          </cell>
          <cell r="AA4">
            <v>600.83000000000004</v>
          </cell>
          <cell r="AB4">
            <v>581.89</v>
          </cell>
          <cell r="AC4">
            <v>657.83</v>
          </cell>
          <cell r="AE4">
            <v>2</v>
          </cell>
          <cell r="AF4">
            <v>128.06</v>
          </cell>
          <cell r="AG4">
            <v>131.06</v>
          </cell>
          <cell r="AH4">
            <v>189.54</v>
          </cell>
          <cell r="AJ4">
            <v>2</v>
          </cell>
          <cell r="AK4">
            <v>124.3</v>
          </cell>
          <cell r="AL4">
            <v>126.8</v>
          </cell>
          <cell r="AM4">
            <v>180.62</v>
          </cell>
          <cell r="AO4">
            <v>2</v>
          </cell>
          <cell r="AP4">
            <v>43.26</v>
          </cell>
          <cell r="AQ4">
            <v>45.28</v>
          </cell>
          <cell r="AR4">
            <v>65.959999999999994</v>
          </cell>
          <cell r="AU4">
            <v>2</v>
          </cell>
          <cell r="AV4">
            <v>167.24</v>
          </cell>
          <cell r="AW4">
            <v>156.72999999999999</v>
          </cell>
          <cell r="AX4">
            <v>153.9</v>
          </cell>
          <cell r="BB4">
            <v>167.31</v>
          </cell>
          <cell r="BC4">
            <v>156.63999999999999</v>
          </cell>
          <cell r="BD4">
            <v>154.25</v>
          </cell>
          <cell r="BH4">
            <v>166.74</v>
          </cell>
          <cell r="BI4">
            <v>157.55000000000001</v>
          </cell>
          <cell r="BJ4">
            <v>149.30000000000001</v>
          </cell>
          <cell r="BN4">
            <v>1.0900000000000001</v>
          </cell>
          <cell r="BO4">
            <v>0.76</v>
          </cell>
          <cell r="BP4">
            <v>0.76</v>
          </cell>
          <cell r="BT4">
            <v>0.97</v>
          </cell>
          <cell r="BU4">
            <v>0.64</v>
          </cell>
          <cell r="BV4">
            <v>0.68</v>
          </cell>
          <cell r="BZ4">
            <v>162.55000000000001</v>
          </cell>
          <cell r="CA4">
            <v>178.35</v>
          </cell>
          <cell r="CB4">
            <v>171.63</v>
          </cell>
        </row>
        <row r="5">
          <cell r="A5">
            <v>3</v>
          </cell>
          <cell r="B5">
            <v>204.69</v>
          </cell>
          <cell r="C5">
            <v>199.46</v>
          </cell>
          <cell r="D5">
            <v>195.57</v>
          </cell>
          <cell r="F5">
            <v>3</v>
          </cell>
          <cell r="G5">
            <v>395.06</v>
          </cell>
          <cell r="H5">
            <v>377.03</v>
          </cell>
          <cell r="I5">
            <v>358.96</v>
          </cell>
          <cell r="K5">
            <v>3</v>
          </cell>
          <cell r="L5">
            <v>397.84</v>
          </cell>
          <cell r="M5">
            <v>390.79</v>
          </cell>
          <cell r="N5">
            <v>382.13</v>
          </cell>
          <cell r="P5">
            <v>3</v>
          </cell>
          <cell r="Q5">
            <v>407.48</v>
          </cell>
          <cell r="R5">
            <v>393.23</v>
          </cell>
          <cell r="S5">
            <v>387.44</v>
          </cell>
          <cell r="U5">
            <v>3</v>
          </cell>
          <cell r="V5">
            <v>563.92999999999995</v>
          </cell>
          <cell r="W5">
            <v>530.22</v>
          </cell>
          <cell r="X5">
            <v>621.23</v>
          </cell>
          <cell r="Z5">
            <v>3</v>
          </cell>
          <cell r="AA5">
            <v>581.69000000000005</v>
          </cell>
          <cell r="AB5">
            <v>561.20000000000005</v>
          </cell>
          <cell r="AC5">
            <v>651.05999999999995</v>
          </cell>
          <cell r="AE5">
            <v>3</v>
          </cell>
          <cell r="AF5">
            <v>126.04</v>
          </cell>
          <cell r="AG5">
            <v>130.94</v>
          </cell>
          <cell r="AH5">
            <v>181.99</v>
          </cell>
          <cell r="AJ5">
            <v>3</v>
          </cell>
          <cell r="AK5">
            <v>122.81</v>
          </cell>
          <cell r="AL5">
            <v>127.14</v>
          </cell>
          <cell r="AM5">
            <v>180.07</v>
          </cell>
          <cell r="AO5">
            <v>3</v>
          </cell>
          <cell r="AP5">
            <v>43.57</v>
          </cell>
          <cell r="AQ5">
            <v>46.38</v>
          </cell>
          <cell r="AR5">
            <v>65.53</v>
          </cell>
          <cell r="AU5">
            <v>3</v>
          </cell>
          <cell r="AV5">
            <v>166.04</v>
          </cell>
          <cell r="AW5">
            <v>156.15</v>
          </cell>
          <cell r="AX5">
            <v>163.89</v>
          </cell>
          <cell r="BB5">
            <v>165.97</v>
          </cell>
          <cell r="BC5">
            <v>156.09</v>
          </cell>
          <cell r="BD5">
            <v>164.23</v>
          </cell>
          <cell r="BH5">
            <v>166.61</v>
          </cell>
          <cell r="BI5">
            <v>156.72</v>
          </cell>
          <cell r="BJ5">
            <v>159.30000000000001</v>
          </cell>
          <cell r="BN5">
            <v>1.04</v>
          </cell>
          <cell r="BO5">
            <v>0.73</v>
          </cell>
          <cell r="BP5">
            <v>0.72</v>
          </cell>
          <cell r="BT5">
            <v>0.92</v>
          </cell>
          <cell r="BU5">
            <v>0.62</v>
          </cell>
          <cell r="BV5">
            <v>0.64</v>
          </cell>
          <cell r="BZ5">
            <v>157.82</v>
          </cell>
          <cell r="CA5">
            <v>174.14</v>
          </cell>
          <cell r="CB5">
            <v>168.8</v>
          </cell>
        </row>
        <row r="6">
          <cell r="A6">
            <v>4</v>
          </cell>
          <cell r="B6">
            <v>205.4</v>
          </cell>
          <cell r="C6">
            <v>199.89</v>
          </cell>
          <cell r="D6">
            <v>195.9</v>
          </cell>
          <cell r="F6">
            <v>4</v>
          </cell>
          <cell r="G6">
            <v>392.1</v>
          </cell>
          <cell r="H6">
            <v>381.99</v>
          </cell>
          <cell r="I6">
            <v>364.56</v>
          </cell>
          <cell r="K6">
            <v>4</v>
          </cell>
          <cell r="L6">
            <v>398.1</v>
          </cell>
          <cell r="M6">
            <v>390.66</v>
          </cell>
          <cell r="N6">
            <v>382.56</v>
          </cell>
          <cell r="P6">
            <v>4</v>
          </cell>
          <cell r="Q6">
            <v>406.13</v>
          </cell>
          <cell r="R6">
            <v>399.71</v>
          </cell>
          <cell r="S6">
            <v>383.85</v>
          </cell>
          <cell r="U6">
            <v>4</v>
          </cell>
          <cell r="V6">
            <v>559.21</v>
          </cell>
          <cell r="W6">
            <v>529.84</v>
          </cell>
          <cell r="X6">
            <v>613.52</v>
          </cell>
          <cell r="Z6">
            <v>4</v>
          </cell>
          <cell r="AA6">
            <v>576.79</v>
          </cell>
          <cell r="AB6">
            <v>557.79</v>
          </cell>
          <cell r="AC6">
            <v>642.78</v>
          </cell>
          <cell r="AE6">
            <v>4</v>
          </cell>
          <cell r="AF6">
            <v>126.14</v>
          </cell>
          <cell r="AG6">
            <v>131.13</v>
          </cell>
          <cell r="AH6">
            <v>178.31</v>
          </cell>
          <cell r="AJ6">
            <v>4</v>
          </cell>
          <cell r="AK6">
            <v>122.45</v>
          </cell>
          <cell r="AL6">
            <v>126.77</v>
          </cell>
          <cell r="AM6">
            <v>176.22</v>
          </cell>
          <cell r="AO6">
            <v>4</v>
          </cell>
          <cell r="AP6">
            <v>43.95</v>
          </cell>
          <cell r="AQ6">
            <v>47.75</v>
          </cell>
          <cell r="AR6">
            <v>65.63</v>
          </cell>
          <cell r="AU6">
            <v>4</v>
          </cell>
          <cell r="AV6">
            <v>165.6</v>
          </cell>
          <cell r="AW6">
            <v>156.69</v>
          </cell>
          <cell r="AX6">
            <v>168.48</v>
          </cell>
          <cell r="BB6">
            <v>165.49</v>
          </cell>
          <cell r="BC6">
            <v>156.51</v>
          </cell>
          <cell r="BD6">
            <v>168.8</v>
          </cell>
          <cell r="BH6">
            <v>166.57</v>
          </cell>
          <cell r="BI6">
            <v>158.36000000000001</v>
          </cell>
          <cell r="BJ6">
            <v>164.27</v>
          </cell>
          <cell r="BN6">
            <v>0.94</v>
          </cell>
          <cell r="BO6">
            <v>0.71</v>
          </cell>
          <cell r="BP6">
            <v>0.72</v>
          </cell>
          <cell r="BT6">
            <v>0.83</v>
          </cell>
          <cell r="BU6">
            <v>0.61</v>
          </cell>
          <cell r="BV6">
            <v>0.64</v>
          </cell>
          <cell r="BZ6">
            <v>157.33000000000001</v>
          </cell>
          <cell r="CA6">
            <v>173.1</v>
          </cell>
          <cell r="CB6">
            <v>168.28</v>
          </cell>
        </row>
        <row r="7">
          <cell r="A7">
            <v>5</v>
          </cell>
          <cell r="B7">
            <v>204.76</v>
          </cell>
          <cell r="C7">
            <v>199.55</v>
          </cell>
          <cell r="D7">
            <v>196.24</v>
          </cell>
          <cell r="F7">
            <v>5</v>
          </cell>
          <cell r="G7">
            <v>399.75</v>
          </cell>
          <cell r="H7">
            <v>375.97</v>
          </cell>
          <cell r="I7">
            <v>362.54</v>
          </cell>
          <cell r="K7">
            <v>5</v>
          </cell>
          <cell r="L7">
            <v>397.23</v>
          </cell>
          <cell r="M7">
            <v>389.64</v>
          </cell>
          <cell r="N7">
            <v>382.63</v>
          </cell>
          <cell r="P7">
            <v>5</v>
          </cell>
          <cell r="Q7">
            <v>404.71</v>
          </cell>
          <cell r="R7">
            <v>395.23</v>
          </cell>
          <cell r="S7">
            <v>390.13</v>
          </cell>
          <cell r="U7">
            <v>5</v>
          </cell>
          <cell r="V7">
            <v>553.6</v>
          </cell>
          <cell r="W7">
            <v>529.46</v>
          </cell>
          <cell r="X7">
            <v>596.11</v>
          </cell>
          <cell r="Z7">
            <v>5</v>
          </cell>
          <cell r="AA7">
            <v>572.53</v>
          </cell>
          <cell r="AB7">
            <v>557.48</v>
          </cell>
          <cell r="AC7">
            <v>624.57000000000005</v>
          </cell>
          <cell r="AE7">
            <v>5</v>
          </cell>
          <cell r="AF7">
            <v>125.61</v>
          </cell>
          <cell r="AG7">
            <v>131.15</v>
          </cell>
          <cell r="AH7">
            <v>177.51</v>
          </cell>
          <cell r="AJ7">
            <v>5</v>
          </cell>
          <cell r="AK7">
            <v>122.36</v>
          </cell>
          <cell r="AL7">
            <v>126.97</v>
          </cell>
          <cell r="AM7">
            <v>176.22</v>
          </cell>
          <cell r="AO7">
            <v>5</v>
          </cell>
          <cell r="AP7">
            <v>43.95</v>
          </cell>
          <cell r="AQ7">
            <v>49.23</v>
          </cell>
          <cell r="AR7">
            <v>65.63</v>
          </cell>
          <cell r="AU7">
            <v>5</v>
          </cell>
          <cell r="AV7">
            <v>161.71</v>
          </cell>
          <cell r="AW7">
            <v>156.06</v>
          </cell>
          <cell r="AX7">
            <v>177.43</v>
          </cell>
          <cell r="BB7">
            <v>161.66</v>
          </cell>
          <cell r="BC7">
            <v>155.85</v>
          </cell>
          <cell r="BD7">
            <v>177.94</v>
          </cell>
          <cell r="BH7">
            <v>162.13999999999999</v>
          </cell>
          <cell r="BI7">
            <v>157.86000000000001</v>
          </cell>
          <cell r="BJ7">
            <v>170.69</v>
          </cell>
          <cell r="BN7">
            <v>0.91</v>
          </cell>
          <cell r="BO7">
            <v>0.69</v>
          </cell>
          <cell r="BP7">
            <v>0.74</v>
          </cell>
          <cell r="BT7">
            <v>0.79</v>
          </cell>
          <cell r="BU7">
            <v>0.59</v>
          </cell>
          <cell r="BV7">
            <v>0.64</v>
          </cell>
          <cell r="BZ7">
            <v>157.4</v>
          </cell>
          <cell r="CA7">
            <v>173.1</v>
          </cell>
          <cell r="CB7">
            <v>168.28</v>
          </cell>
        </row>
        <row r="8">
          <cell r="A8">
            <v>6</v>
          </cell>
          <cell r="B8">
            <v>204.34</v>
          </cell>
          <cell r="C8">
            <v>199.53</v>
          </cell>
          <cell r="D8">
            <v>196.81</v>
          </cell>
          <cell r="F8">
            <v>6</v>
          </cell>
          <cell r="G8">
            <v>393.82</v>
          </cell>
          <cell r="H8">
            <v>375.57</v>
          </cell>
          <cell r="I8">
            <v>367.34</v>
          </cell>
          <cell r="K8">
            <v>6</v>
          </cell>
          <cell r="L8">
            <v>396.24</v>
          </cell>
          <cell r="M8">
            <v>389.45</v>
          </cell>
          <cell r="N8">
            <v>383.22</v>
          </cell>
          <cell r="P8">
            <v>6</v>
          </cell>
          <cell r="Q8">
            <v>403.4</v>
          </cell>
          <cell r="R8">
            <v>397.44</v>
          </cell>
          <cell r="S8">
            <v>386.23</v>
          </cell>
          <cell r="U8">
            <v>6</v>
          </cell>
          <cell r="V8">
            <v>546.92999999999995</v>
          </cell>
          <cell r="W8">
            <v>529.46</v>
          </cell>
          <cell r="X8">
            <v>590.82000000000005</v>
          </cell>
          <cell r="Z8">
            <v>6</v>
          </cell>
          <cell r="AA8">
            <v>567.5</v>
          </cell>
          <cell r="AB8">
            <v>557.41</v>
          </cell>
          <cell r="AC8">
            <v>617.49</v>
          </cell>
          <cell r="AE8">
            <v>6</v>
          </cell>
          <cell r="AF8">
            <v>126.75</v>
          </cell>
          <cell r="AG8">
            <v>131.6</v>
          </cell>
          <cell r="AH8">
            <v>177.78</v>
          </cell>
          <cell r="AJ8">
            <v>6</v>
          </cell>
          <cell r="AK8">
            <v>123.13</v>
          </cell>
          <cell r="AL8">
            <v>127.43</v>
          </cell>
          <cell r="AM8">
            <v>176.49</v>
          </cell>
          <cell r="AO8">
            <v>6</v>
          </cell>
          <cell r="AP8">
            <v>44.16</v>
          </cell>
          <cell r="AQ8">
            <v>50.7</v>
          </cell>
          <cell r="AR8">
            <v>65.819999999999993</v>
          </cell>
          <cell r="AU8">
            <v>6</v>
          </cell>
          <cell r="AV8">
            <v>160.77000000000001</v>
          </cell>
          <cell r="AW8">
            <v>155.15</v>
          </cell>
          <cell r="AX8">
            <v>182.43</v>
          </cell>
          <cell r="BB8">
            <v>160.62</v>
          </cell>
          <cell r="BC8">
            <v>154.99</v>
          </cell>
          <cell r="BD8">
            <v>182.94</v>
          </cell>
          <cell r="BH8">
            <v>162.02000000000001</v>
          </cell>
          <cell r="BI8">
            <v>156.58000000000001</v>
          </cell>
          <cell r="BJ8">
            <v>175.69</v>
          </cell>
          <cell r="BN8">
            <v>0.9</v>
          </cell>
          <cell r="BO8">
            <v>0.69</v>
          </cell>
          <cell r="BP8">
            <v>0.75</v>
          </cell>
          <cell r="BT8">
            <v>0.78</v>
          </cell>
          <cell r="BU8">
            <v>0.6</v>
          </cell>
          <cell r="BV8">
            <v>0.65</v>
          </cell>
          <cell r="BZ8">
            <v>157.12</v>
          </cell>
          <cell r="CA8">
            <v>173.1</v>
          </cell>
          <cell r="CB8">
            <v>172.23</v>
          </cell>
        </row>
        <row r="9">
          <cell r="A9">
            <v>7</v>
          </cell>
          <cell r="B9">
            <v>204.59</v>
          </cell>
          <cell r="C9">
            <v>199.37</v>
          </cell>
          <cell r="D9">
            <v>197</v>
          </cell>
          <cell r="F9">
            <v>7</v>
          </cell>
          <cell r="G9">
            <v>392.67</v>
          </cell>
          <cell r="H9">
            <v>375.73</v>
          </cell>
          <cell r="I9">
            <v>367.28</v>
          </cell>
          <cell r="K9">
            <v>7</v>
          </cell>
          <cell r="L9">
            <v>395.97</v>
          </cell>
          <cell r="M9">
            <v>388.91</v>
          </cell>
          <cell r="N9">
            <v>383.14</v>
          </cell>
          <cell r="P9">
            <v>7</v>
          </cell>
          <cell r="Q9">
            <v>404.29</v>
          </cell>
          <cell r="R9">
            <v>393.89</v>
          </cell>
          <cell r="S9">
            <v>381.1</v>
          </cell>
          <cell r="U9">
            <v>7</v>
          </cell>
          <cell r="V9">
            <v>546.92999999999995</v>
          </cell>
          <cell r="W9">
            <v>529.46</v>
          </cell>
          <cell r="X9">
            <v>590.66999999999996</v>
          </cell>
          <cell r="Z9">
            <v>7</v>
          </cell>
          <cell r="AA9">
            <v>567.76</v>
          </cell>
          <cell r="AB9">
            <v>557.41</v>
          </cell>
          <cell r="AC9">
            <v>617.36</v>
          </cell>
          <cell r="AE9">
            <v>7</v>
          </cell>
          <cell r="AF9">
            <v>130.06</v>
          </cell>
          <cell r="AG9">
            <v>134.54</v>
          </cell>
          <cell r="AH9">
            <v>178.1</v>
          </cell>
          <cell r="AJ9">
            <v>7</v>
          </cell>
          <cell r="AK9">
            <v>126.66</v>
          </cell>
          <cell r="AL9">
            <v>130.36000000000001</v>
          </cell>
          <cell r="AM9">
            <v>177.62</v>
          </cell>
          <cell r="AO9">
            <v>7</v>
          </cell>
          <cell r="AP9">
            <v>45.74</v>
          </cell>
          <cell r="AQ9">
            <v>51.75</v>
          </cell>
          <cell r="AR9">
            <v>67.819999999999993</v>
          </cell>
          <cell r="AU9">
            <v>7</v>
          </cell>
          <cell r="AV9">
            <v>162.06</v>
          </cell>
          <cell r="AW9">
            <v>143.77000000000001</v>
          </cell>
          <cell r="AX9">
            <v>187.41</v>
          </cell>
          <cell r="BB9">
            <v>162.06</v>
          </cell>
          <cell r="BC9">
            <v>144.33000000000001</v>
          </cell>
          <cell r="BD9">
            <v>187.94</v>
          </cell>
          <cell r="BH9">
            <v>162.02000000000001</v>
          </cell>
          <cell r="BI9">
            <v>138.79</v>
          </cell>
          <cell r="BJ9">
            <v>180.42</v>
          </cell>
          <cell r="BN9">
            <v>0.92</v>
          </cell>
          <cell r="BO9">
            <v>0.69</v>
          </cell>
          <cell r="BP9">
            <v>0.78</v>
          </cell>
          <cell r="BT9">
            <v>0.8</v>
          </cell>
          <cell r="BU9">
            <v>0.6</v>
          </cell>
          <cell r="BV9">
            <v>0.68</v>
          </cell>
          <cell r="BZ9">
            <v>157.65</v>
          </cell>
          <cell r="CA9">
            <v>173.1</v>
          </cell>
          <cell r="CB9">
            <v>173.39</v>
          </cell>
        </row>
        <row r="10">
          <cell r="A10">
            <v>8</v>
          </cell>
          <cell r="B10">
            <v>203.45</v>
          </cell>
          <cell r="C10">
            <v>199.01</v>
          </cell>
          <cell r="D10">
            <v>197.25</v>
          </cell>
          <cell r="F10">
            <v>8</v>
          </cell>
          <cell r="G10">
            <v>391.43</v>
          </cell>
          <cell r="H10">
            <v>373.14</v>
          </cell>
          <cell r="I10">
            <v>367.7</v>
          </cell>
          <cell r="K10">
            <v>8</v>
          </cell>
          <cell r="L10">
            <v>394.61</v>
          </cell>
          <cell r="M10">
            <v>388.17</v>
          </cell>
          <cell r="N10">
            <v>382.57</v>
          </cell>
          <cell r="P10">
            <v>8</v>
          </cell>
          <cell r="Q10">
            <v>400.62</v>
          </cell>
          <cell r="R10">
            <v>389.67</v>
          </cell>
          <cell r="S10">
            <v>386.97</v>
          </cell>
          <cell r="U10">
            <v>8</v>
          </cell>
          <cell r="V10">
            <v>547.96</v>
          </cell>
          <cell r="W10">
            <v>529.29</v>
          </cell>
          <cell r="X10">
            <v>590.66999999999996</v>
          </cell>
          <cell r="Z10">
            <v>8</v>
          </cell>
          <cell r="AA10">
            <v>567.78</v>
          </cell>
          <cell r="AB10">
            <v>557.33000000000004</v>
          </cell>
          <cell r="AC10">
            <v>617.36</v>
          </cell>
          <cell r="AE10">
            <v>8</v>
          </cell>
          <cell r="AF10">
            <v>135.72999999999999</v>
          </cell>
          <cell r="AG10">
            <v>135.69999999999999</v>
          </cell>
          <cell r="AH10">
            <v>182.5</v>
          </cell>
          <cell r="AJ10">
            <v>8</v>
          </cell>
          <cell r="AK10">
            <v>130.77000000000001</v>
          </cell>
          <cell r="AL10">
            <v>132.25</v>
          </cell>
          <cell r="AM10">
            <v>180.46</v>
          </cell>
          <cell r="AO10">
            <v>8</v>
          </cell>
          <cell r="AP10">
            <v>48.84</v>
          </cell>
          <cell r="AQ10">
            <v>52.95</v>
          </cell>
          <cell r="AR10">
            <v>69.87</v>
          </cell>
          <cell r="AU10">
            <v>8</v>
          </cell>
          <cell r="AV10">
            <v>162.26</v>
          </cell>
          <cell r="AW10">
            <v>141.35</v>
          </cell>
          <cell r="AX10">
            <v>183.47</v>
          </cell>
          <cell r="BB10">
            <v>162.37</v>
          </cell>
          <cell r="BC10">
            <v>141.63</v>
          </cell>
          <cell r="BD10">
            <v>184.03</v>
          </cell>
          <cell r="BH10">
            <v>161.41999999999999</v>
          </cell>
          <cell r="BI10">
            <v>139.34</v>
          </cell>
          <cell r="BJ10">
            <v>176.09</v>
          </cell>
          <cell r="BN10">
            <v>0.92</v>
          </cell>
          <cell r="BO10">
            <v>0.7</v>
          </cell>
          <cell r="BP10">
            <v>0.8</v>
          </cell>
          <cell r="BT10">
            <v>0.8</v>
          </cell>
          <cell r="BU10">
            <v>0.62</v>
          </cell>
          <cell r="BV10">
            <v>0.69</v>
          </cell>
          <cell r="BZ10">
            <v>158.15</v>
          </cell>
          <cell r="CA10">
            <v>173.1</v>
          </cell>
          <cell r="CB10">
            <v>173.33</v>
          </cell>
        </row>
        <row r="11">
          <cell r="A11">
            <v>9</v>
          </cell>
          <cell r="B11">
            <v>203.22</v>
          </cell>
          <cell r="C11">
            <v>198.55</v>
          </cell>
          <cell r="D11">
            <v>196.32</v>
          </cell>
          <cell r="F11">
            <v>9</v>
          </cell>
          <cell r="G11">
            <v>391.36</v>
          </cell>
          <cell r="H11">
            <v>372.06</v>
          </cell>
          <cell r="I11">
            <v>369.97</v>
          </cell>
          <cell r="K11">
            <v>9</v>
          </cell>
          <cell r="L11">
            <v>393.56</v>
          </cell>
          <cell r="M11">
            <v>387.02</v>
          </cell>
          <cell r="N11">
            <v>381.43</v>
          </cell>
          <cell r="P11">
            <v>9</v>
          </cell>
          <cell r="Q11">
            <v>396.98</v>
          </cell>
          <cell r="R11">
            <v>390.04</v>
          </cell>
          <cell r="S11">
            <v>387.26</v>
          </cell>
          <cell r="U11">
            <v>9</v>
          </cell>
          <cell r="V11">
            <v>547.97</v>
          </cell>
          <cell r="W11">
            <v>529.29</v>
          </cell>
          <cell r="X11">
            <v>595.70000000000005</v>
          </cell>
          <cell r="Z11">
            <v>9</v>
          </cell>
          <cell r="AA11">
            <v>567.76</v>
          </cell>
          <cell r="AB11">
            <v>557.26</v>
          </cell>
          <cell r="AC11">
            <v>619.73</v>
          </cell>
          <cell r="AE11">
            <v>9</v>
          </cell>
          <cell r="AF11">
            <v>140.52000000000001</v>
          </cell>
          <cell r="AG11">
            <v>140.52000000000001</v>
          </cell>
          <cell r="AH11">
            <v>186.39</v>
          </cell>
          <cell r="AJ11">
            <v>9</v>
          </cell>
          <cell r="AK11">
            <v>134.99</v>
          </cell>
          <cell r="AL11">
            <v>136.15</v>
          </cell>
          <cell r="AM11">
            <v>183.78</v>
          </cell>
          <cell r="AO11">
            <v>9</v>
          </cell>
          <cell r="AP11">
            <v>51.43</v>
          </cell>
          <cell r="AQ11">
            <v>54.15</v>
          </cell>
          <cell r="AR11">
            <v>72.25</v>
          </cell>
          <cell r="AU11">
            <v>9</v>
          </cell>
          <cell r="AV11">
            <v>161.16</v>
          </cell>
          <cell r="AW11">
            <v>142.77000000000001</v>
          </cell>
          <cell r="AX11">
            <v>183.47</v>
          </cell>
          <cell r="BB11">
            <v>161.18</v>
          </cell>
          <cell r="BC11">
            <v>143.19999999999999</v>
          </cell>
          <cell r="BD11">
            <v>184.03</v>
          </cell>
          <cell r="BH11">
            <v>161.04</v>
          </cell>
          <cell r="BI11">
            <v>139.72999999999999</v>
          </cell>
          <cell r="BJ11">
            <v>176.09</v>
          </cell>
          <cell r="BN11">
            <v>0.94</v>
          </cell>
          <cell r="BO11">
            <v>0.71</v>
          </cell>
          <cell r="BP11">
            <v>0.82</v>
          </cell>
          <cell r="BT11">
            <v>0.82</v>
          </cell>
          <cell r="BU11">
            <v>0.62</v>
          </cell>
          <cell r="BV11">
            <v>0.72</v>
          </cell>
          <cell r="BZ11">
            <v>161.9</v>
          </cell>
          <cell r="CA11">
            <v>177.55</v>
          </cell>
          <cell r="CB11">
            <v>172.61</v>
          </cell>
        </row>
        <row r="12">
          <cell r="A12">
            <v>10</v>
          </cell>
          <cell r="B12">
            <v>203.09</v>
          </cell>
          <cell r="C12">
            <v>198.79</v>
          </cell>
          <cell r="D12">
            <v>196.25</v>
          </cell>
          <cell r="F12">
            <v>10</v>
          </cell>
          <cell r="G12">
            <v>395</v>
          </cell>
          <cell r="H12">
            <v>379.88</v>
          </cell>
          <cell r="I12">
            <v>371.73</v>
          </cell>
          <cell r="K12">
            <v>10</v>
          </cell>
          <cell r="L12">
            <v>393.12</v>
          </cell>
          <cell r="M12">
            <v>386.85</v>
          </cell>
          <cell r="N12">
            <v>380.69</v>
          </cell>
          <cell r="P12">
            <v>10</v>
          </cell>
          <cell r="Q12">
            <v>402.01</v>
          </cell>
          <cell r="R12">
            <v>392.48</v>
          </cell>
          <cell r="S12">
            <v>386.15</v>
          </cell>
          <cell r="U12">
            <v>10</v>
          </cell>
          <cell r="V12">
            <v>548.09</v>
          </cell>
          <cell r="W12">
            <v>535.74</v>
          </cell>
          <cell r="X12">
            <v>605.83000000000004</v>
          </cell>
          <cell r="Z12">
            <v>10</v>
          </cell>
          <cell r="AA12">
            <v>567.9</v>
          </cell>
          <cell r="AB12">
            <v>564.42999999999995</v>
          </cell>
          <cell r="AC12">
            <v>633.21</v>
          </cell>
          <cell r="AE12">
            <v>10</v>
          </cell>
          <cell r="AF12">
            <v>144.27000000000001</v>
          </cell>
          <cell r="AG12">
            <v>142.81</v>
          </cell>
          <cell r="AH12">
            <v>190.8</v>
          </cell>
          <cell r="AJ12">
            <v>10</v>
          </cell>
          <cell r="AK12">
            <v>138.96</v>
          </cell>
          <cell r="AL12">
            <v>138</v>
          </cell>
          <cell r="AM12">
            <v>188.47</v>
          </cell>
          <cell r="AO12">
            <v>10</v>
          </cell>
          <cell r="AP12">
            <v>54.43</v>
          </cell>
          <cell r="AQ12">
            <v>55.15</v>
          </cell>
          <cell r="AR12">
            <v>75.58</v>
          </cell>
          <cell r="AU12">
            <v>10</v>
          </cell>
          <cell r="AV12">
            <v>159.04</v>
          </cell>
          <cell r="AW12">
            <v>143.41</v>
          </cell>
          <cell r="AX12">
            <v>183.47</v>
          </cell>
          <cell r="BB12">
            <v>158.93</v>
          </cell>
          <cell r="BC12">
            <v>143.75</v>
          </cell>
          <cell r="BD12">
            <v>184.03</v>
          </cell>
          <cell r="BH12">
            <v>160</v>
          </cell>
          <cell r="BI12">
            <v>141.05000000000001</v>
          </cell>
          <cell r="BJ12">
            <v>176.09</v>
          </cell>
          <cell r="BN12">
            <v>0.95</v>
          </cell>
          <cell r="BO12">
            <v>0.71</v>
          </cell>
          <cell r="BP12">
            <v>0.82</v>
          </cell>
          <cell r="BT12">
            <v>0.83</v>
          </cell>
          <cell r="BU12">
            <v>0.62</v>
          </cell>
          <cell r="BV12">
            <v>0.73</v>
          </cell>
          <cell r="BZ12">
            <v>162.9</v>
          </cell>
          <cell r="CA12">
            <v>195.02</v>
          </cell>
          <cell r="CB12">
            <v>173.79</v>
          </cell>
        </row>
        <row r="13">
          <cell r="A13">
            <v>11</v>
          </cell>
          <cell r="B13">
            <v>203.2</v>
          </cell>
          <cell r="C13">
            <v>198.37</v>
          </cell>
          <cell r="D13">
            <v>196.49</v>
          </cell>
          <cell r="F13">
            <v>11</v>
          </cell>
          <cell r="G13">
            <v>393.79</v>
          </cell>
          <cell r="H13">
            <v>368.91</v>
          </cell>
          <cell r="I13">
            <v>372.43</v>
          </cell>
          <cell r="K13">
            <v>11</v>
          </cell>
          <cell r="L13">
            <v>393.12</v>
          </cell>
          <cell r="M13">
            <v>386.74</v>
          </cell>
          <cell r="N13">
            <v>380.83</v>
          </cell>
          <cell r="P13">
            <v>11</v>
          </cell>
          <cell r="Q13">
            <v>401.39</v>
          </cell>
          <cell r="R13">
            <v>391.86</v>
          </cell>
          <cell r="S13">
            <v>382.69</v>
          </cell>
          <cell r="U13">
            <v>11</v>
          </cell>
          <cell r="V13">
            <v>548.16999999999996</v>
          </cell>
          <cell r="W13">
            <v>546.78</v>
          </cell>
          <cell r="X13">
            <v>615.55999999999995</v>
          </cell>
          <cell r="Z13">
            <v>11</v>
          </cell>
          <cell r="AA13">
            <v>567.96</v>
          </cell>
          <cell r="AB13">
            <v>576.34</v>
          </cell>
          <cell r="AC13">
            <v>643.61</v>
          </cell>
          <cell r="AE13">
            <v>11</v>
          </cell>
          <cell r="AF13">
            <v>145.9</v>
          </cell>
          <cell r="AG13">
            <v>146.01</v>
          </cell>
          <cell r="AH13">
            <v>193.69</v>
          </cell>
          <cell r="AJ13">
            <v>11</v>
          </cell>
          <cell r="AK13">
            <v>141.06</v>
          </cell>
          <cell r="AL13">
            <v>141</v>
          </cell>
          <cell r="AM13">
            <v>191.21</v>
          </cell>
          <cell r="AO13">
            <v>11</v>
          </cell>
          <cell r="AP13">
            <v>56.43</v>
          </cell>
          <cell r="AQ13">
            <v>55.52</v>
          </cell>
          <cell r="AR13">
            <v>76.81</v>
          </cell>
          <cell r="AU13">
            <v>11</v>
          </cell>
          <cell r="AV13">
            <v>159.88</v>
          </cell>
          <cell r="AW13">
            <v>146.07</v>
          </cell>
          <cell r="AX13">
            <v>183.47</v>
          </cell>
          <cell r="BB13">
            <v>159.94</v>
          </cell>
          <cell r="BC13">
            <v>146.47</v>
          </cell>
          <cell r="BD13">
            <v>184.03</v>
          </cell>
          <cell r="BH13">
            <v>159.33000000000001</v>
          </cell>
          <cell r="BI13">
            <v>143.22999999999999</v>
          </cell>
          <cell r="BJ13">
            <v>176.09</v>
          </cell>
          <cell r="BN13">
            <v>0.95</v>
          </cell>
          <cell r="BO13">
            <v>0.72</v>
          </cell>
          <cell r="BP13">
            <v>0.84</v>
          </cell>
          <cell r="BT13">
            <v>0.84</v>
          </cell>
          <cell r="BU13">
            <v>0.63</v>
          </cell>
          <cell r="BV13">
            <v>0.74</v>
          </cell>
          <cell r="BZ13">
            <v>172.65</v>
          </cell>
          <cell r="CA13">
            <v>197.4</v>
          </cell>
          <cell r="CB13">
            <v>186.62</v>
          </cell>
        </row>
        <row r="14">
          <cell r="A14">
            <v>12</v>
          </cell>
          <cell r="B14">
            <v>203.67</v>
          </cell>
          <cell r="C14">
            <v>198.82</v>
          </cell>
          <cell r="D14">
            <v>196.51</v>
          </cell>
          <cell r="F14">
            <v>12</v>
          </cell>
          <cell r="G14">
            <v>392.97</v>
          </cell>
          <cell r="H14">
            <v>371.57</v>
          </cell>
          <cell r="I14">
            <v>370.78</v>
          </cell>
          <cell r="K14">
            <v>12</v>
          </cell>
          <cell r="L14">
            <v>393.12</v>
          </cell>
          <cell r="M14">
            <v>386.44</v>
          </cell>
          <cell r="N14">
            <v>380.83</v>
          </cell>
          <cell r="P14">
            <v>12</v>
          </cell>
          <cell r="Q14">
            <v>399.3</v>
          </cell>
          <cell r="R14">
            <v>395.21</v>
          </cell>
          <cell r="S14">
            <v>383.57</v>
          </cell>
          <cell r="U14">
            <v>12</v>
          </cell>
          <cell r="V14">
            <v>548.16999999999996</v>
          </cell>
          <cell r="W14">
            <v>548.80999999999995</v>
          </cell>
          <cell r="X14">
            <v>617.07000000000005</v>
          </cell>
          <cell r="Z14">
            <v>12</v>
          </cell>
          <cell r="AA14">
            <v>567.96</v>
          </cell>
          <cell r="AB14">
            <v>577.78</v>
          </cell>
          <cell r="AC14">
            <v>644.94000000000005</v>
          </cell>
          <cell r="AE14">
            <v>12</v>
          </cell>
          <cell r="AF14">
            <v>146.41999999999999</v>
          </cell>
          <cell r="AG14">
            <v>149.61000000000001</v>
          </cell>
          <cell r="AH14">
            <v>193.36</v>
          </cell>
          <cell r="AJ14">
            <v>12</v>
          </cell>
          <cell r="AK14">
            <v>140.76</v>
          </cell>
          <cell r="AL14">
            <v>143.57</v>
          </cell>
          <cell r="AM14">
            <v>191.64</v>
          </cell>
          <cell r="AO14">
            <v>12</v>
          </cell>
          <cell r="AP14">
            <v>57.33</v>
          </cell>
          <cell r="AQ14">
            <v>56.34</v>
          </cell>
          <cell r="AR14">
            <v>76.430000000000007</v>
          </cell>
          <cell r="AU14">
            <v>12</v>
          </cell>
          <cell r="AV14">
            <v>159.36000000000001</v>
          </cell>
          <cell r="AW14">
            <v>146.66</v>
          </cell>
          <cell r="AX14">
            <v>183.47</v>
          </cell>
          <cell r="BB14">
            <v>159.37</v>
          </cell>
          <cell r="BC14">
            <v>147.03</v>
          </cell>
          <cell r="BD14">
            <v>184.03</v>
          </cell>
          <cell r="BH14">
            <v>159.29</v>
          </cell>
          <cell r="BI14">
            <v>144.03</v>
          </cell>
          <cell r="BJ14">
            <v>176.09</v>
          </cell>
          <cell r="BN14">
            <v>0.93</v>
          </cell>
          <cell r="BO14">
            <v>0.73</v>
          </cell>
          <cell r="BP14">
            <v>0.87</v>
          </cell>
          <cell r="BT14">
            <v>0.81</v>
          </cell>
          <cell r="BU14">
            <v>0.64</v>
          </cell>
          <cell r="BV14">
            <v>0.77</v>
          </cell>
          <cell r="BZ14">
            <v>173.4</v>
          </cell>
          <cell r="CA14">
            <v>198.1</v>
          </cell>
          <cell r="CB14">
            <v>187.66</v>
          </cell>
        </row>
        <row r="15">
          <cell r="A15">
            <v>13</v>
          </cell>
          <cell r="B15">
            <v>203.47</v>
          </cell>
          <cell r="C15">
            <v>198.21</v>
          </cell>
          <cell r="D15">
            <v>195.15</v>
          </cell>
          <cell r="F15">
            <v>13</v>
          </cell>
          <cell r="G15">
            <v>394.45</v>
          </cell>
          <cell r="H15">
            <v>373.14</v>
          </cell>
          <cell r="I15">
            <v>369.85</v>
          </cell>
          <cell r="K15">
            <v>13</v>
          </cell>
          <cell r="L15">
            <v>393.21</v>
          </cell>
          <cell r="M15">
            <v>384.74</v>
          </cell>
          <cell r="N15">
            <v>380.03</v>
          </cell>
          <cell r="P15">
            <v>13</v>
          </cell>
          <cell r="Q15">
            <v>398.08</v>
          </cell>
          <cell r="R15">
            <v>383.46</v>
          </cell>
          <cell r="S15">
            <v>381.22</v>
          </cell>
          <cell r="U15">
            <v>13</v>
          </cell>
          <cell r="V15">
            <v>548.35</v>
          </cell>
          <cell r="W15">
            <v>558.46</v>
          </cell>
          <cell r="X15">
            <v>616.62</v>
          </cell>
          <cell r="Z15">
            <v>13</v>
          </cell>
          <cell r="AA15">
            <v>568.16</v>
          </cell>
          <cell r="AB15">
            <v>585.33000000000004</v>
          </cell>
          <cell r="AC15">
            <v>644.55999999999995</v>
          </cell>
          <cell r="AE15">
            <v>13</v>
          </cell>
          <cell r="AF15">
            <v>147.44</v>
          </cell>
          <cell r="AG15">
            <v>154.41</v>
          </cell>
          <cell r="AH15">
            <v>190.48</v>
          </cell>
          <cell r="AJ15">
            <v>13</v>
          </cell>
          <cell r="AK15">
            <v>142.69999999999999</v>
          </cell>
          <cell r="AL15">
            <v>147.78</v>
          </cell>
          <cell r="AM15">
            <v>187.89</v>
          </cell>
          <cell r="AO15">
            <v>13</v>
          </cell>
          <cell r="AP15">
            <v>57.33</v>
          </cell>
          <cell r="AQ15">
            <v>56.97</v>
          </cell>
          <cell r="AR15">
            <v>70.33</v>
          </cell>
          <cell r="AU15">
            <v>13</v>
          </cell>
          <cell r="AV15">
            <v>160.25</v>
          </cell>
          <cell r="AW15">
            <v>146.75</v>
          </cell>
          <cell r="AX15">
            <v>180.7</v>
          </cell>
          <cell r="BB15">
            <v>160.24</v>
          </cell>
          <cell r="BC15">
            <v>147.13999999999999</v>
          </cell>
          <cell r="BD15">
            <v>181.41</v>
          </cell>
          <cell r="BH15">
            <v>160.32</v>
          </cell>
          <cell r="BI15">
            <v>144.05000000000001</v>
          </cell>
          <cell r="BJ15">
            <v>171.3</v>
          </cell>
          <cell r="BN15">
            <v>0.92</v>
          </cell>
          <cell r="BO15">
            <v>0.73</v>
          </cell>
          <cell r="BP15">
            <v>0.87</v>
          </cell>
          <cell r="BT15">
            <v>0.8</v>
          </cell>
          <cell r="BU15">
            <v>0.65</v>
          </cell>
          <cell r="BV15">
            <v>0.77</v>
          </cell>
          <cell r="BZ15">
            <v>173.65</v>
          </cell>
          <cell r="CA15">
            <v>198.25</v>
          </cell>
          <cell r="CB15">
            <v>195.85</v>
          </cell>
        </row>
        <row r="16">
          <cell r="A16">
            <v>14</v>
          </cell>
          <cell r="B16">
            <v>203.34</v>
          </cell>
          <cell r="C16">
            <v>198.25</v>
          </cell>
          <cell r="D16">
            <v>192.82</v>
          </cell>
          <cell r="F16">
            <v>14</v>
          </cell>
          <cell r="G16">
            <v>390.79</v>
          </cell>
          <cell r="H16">
            <v>376.92</v>
          </cell>
          <cell r="I16">
            <v>362.57</v>
          </cell>
          <cell r="K16">
            <v>14</v>
          </cell>
          <cell r="L16">
            <v>393.12</v>
          </cell>
          <cell r="M16">
            <v>384.74</v>
          </cell>
          <cell r="N16">
            <v>376.51</v>
          </cell>
          <cell r="P16">
            <v>14</v>
          </cell>
          <cell r="Q16">
            <v>398.4</v>
          </cell>
          <cell r="R16">
            <v>391.39</v>
          </cell>
          <cell r="S16">
            <v>375.88</v>
          </cell>
          <cell r="U16">
            <v>14</v>
          </cell>
          <cell r="V16">
            <v>542.88</v>
          </cell>
          <cell r="W16">
            <v>558.96</v>
          </cell>
          <cell r="X16">
            <v>608.27</v>
          </cell>
          <cell r="Z16">
            <v>14</v>
          </cell>
          <cell r="AA16">
            <v>562.09</v>
          </cell>
          <cell r="AB16">
            <v>585.88</v>
          </cell>
          <cell r="AC16">
            <v>633.46</v>
          </cell>
          <cell r="AE16">
            <v>14</v>
          </cell>
          <cell r="AF16">
            <v>146.07</v>
          </cell>
          <cell r="AG16">
            <v>160.36000000000001</v>
          </cell>
          <cell r="AH16">
            <v>187.94</v>
          </cell>
          <cell r="AJ16">
            <v>14</v>
          </cell>
          <cell r="AK16">
            <v>140.33000000000001</v>
          </cell>
          <cell r="AL16">
            <v>153.55000000000001</v>
          </cell>
          <cell r="AM16">
            <v>186.25</v>
          </cell>
          <cell r="AO16">
            <v>14</v>
          </cell>
          <cell r="AP16">
            <v>57.33</v>
          </cell>
          <cell r="AQ16">
            <v>57.66</v>
          </cell>
          <cell r="AR16">
            <v>66.09</v>
          </cell>
          <cell r="AU16">
            <v>14</v>
          </cell>
          <cell r="AV16">
            <v>159.03</v>
          </cell>
          <cell r="AW16">
            <v>147.41999999999999</v>
          </cell>
          <cell r="AX16">
            <v>163.93</v>
          </cell>
          <cell r="BB16">
            <v>158.88999999999999</v>
          </cell>
          <cell r="BC16">
            <v>147.84</v>
          </cell>
          <cell r="BD16">
            <v>164.38</v>
          </cell>
          <cell r="BH16">
            <v>160.18</v>
          </cell>
          <cell r="BI16">
            <v>144.46</v>
          </cell>
          <cell r="BJ16">
            <v>158.03</v>
          </cell>
          <cell r="BN16">
            <v>0.88</v>
          </cell>
          <cell r="BO16">
            <v>0.72</v>
          </cell>
          <cell r="BP16">
            <v>0.84</v>
          </cell>
          <cell r="BT16">
            <v>0.76</v>
          </cell>
          <cell r="BU16">
            <v>0.64</v>
          </cell>
          <cell r="BV16">
            <v>0.74</v>
          </cell>
          <cell r="BZ16">
            <v>173.65</v>
          </cell>
          <cell r="CA16">
            <v>191.97</v>
          </cell>
          <cell r="CB16">
            <v>197.41</v>
          </cell>
        </row>
        <row r="17">
          <cell r="A17">
            <v>15</v>
          </cell>
          <cell r="B17">
            <v>203.22</v>
          </cell>
          <cell r="C17">
            <v>198.19</v>
          </cell>
          <cell r="D17">
            <v>189.31</v>
          </cell>
          <cell r="F17">
            <v>15</v>
          </cell>
          <cell r="G17">
            <v>391.19</v>
          </cell>
          <cell r="H17">
            <v>372.67</v>
          </cell>
          <cell r="I17">
            <v>357.77</v>
          </cell>
          <cell r="K17">
            <v>15</v>
          </cell>
          <cell r="L17">
            <v>392.77</v>
          </cell>
          <cell r="M17">
            <v>384.74</v>
          </cell>
          <cell r="N17">
            <v>370.56</v>
          </cell>
          <cell r="P17">
            <v>15</v>
          </cell>
          <cell r="Q17">
            <v>399.06</v>
          </cell>
          <cell r="R17">
            <v>393.05</v>
          </cell>
          <cell r="S17">
            <v>372.49</v>
          </cell>
          <cell r="U17">
            <v>15</v>
          </cell>
          <cell r="V17">
            <v>545.73</v>
          </cell>
          <cell r="W17">
            <v>558.98</v>
          </cell>
          <cell r="X17">
            <v>601.46</v>
          </cell>
          <cell r="Z17">
            <v>15</v>
          </cell>
          <cell r="AA17">
            <v>563.88</v>
          </cell>
          <cell r="AB17">
            <v>585.91</v>
          </cell>
          <cell r="AC17">
            <v>624.54</v>
          </cell>
          <cell r="AE17">
            <v>15</v>
          </cell>
          <cell r="AF17">
            <v>146.18</v>
          </cell>
          <cell r="AG17">
            <v>166.77</v>
          </cell>
          <cell r="AH17">
            <v>187.96</v>
          </cell>
          <cell r="AJ17">
            <v>15</v>
          </cell>
          <cell r="AK17">
            <v>140.88999999999999</v>
          </cell>
          <cell r="AL17">
            <v>160.32</v>
          </cell>
          <cell r="AM17">
            <v>185.95</v>
          </cell>
          <cell r="AO17">
            <v>15</v>
          </cell>
          <cell r="AP17">
            <v>57.33</v>
          </cell>
          <cell r="AQ17">
            <v>59.56</v>
          </cell>
          <cell r="AR17">
            <v>63.76</v>
          </cell>
          <cell r="AU17">
            <v>15</v>
          </cell>
          <cell r="AV17">
            <v>158.47</v>
          </cell>
          <cell r="AW17">
            <v>148.57</v>
          </cell>
          <cell r="AX17">
            <v>157.51</v>
          </cell>
          <cell r="BB17">
            <v>158.22</v>
          </cell>
          <cell r="BC17">
            <v>149.11000000000001</v>
          </cell>
          <cell r="BD17">
            <v>157.99</v>
          </cell>
          <cell r="BH17">
            <v>160.57</v>
          </cell>
          <cell r="BI17">
            <v>144.76</v>
          </cell>
          <cell r="BJ17">
            <v>151.03</v>
          </cell>
          <cell r="BN17">
            <v>0.85</v>
          </cell>
          <cell r="BO17">
            <v>0.73</v>
          </cell>
          <cell r="BP17">
            <v>0.84</v>
          </cell>
          <cell r="BT17">
            <v>0.72</v>
          </cell>
          <cell r="BU17">
            <v>0.64</v>
          </cell>
          <cell r="BV17">
            <v>0.74</v>
          </cell>
          <cell r="BZ17">
            <v>173.87</v>
          </cell>
          <cell r="CA17">
            <v>190.56</v>
          </cell>
          <cell r="CB17">
            <v>197.41</v>
          </cell>
        </row>
        <row r="18">
          <cell r="A18">
            <v>16</v>
          </cell>
          <cell r="B18">
            <v>203.61</v>
          </cell>
          <cell r="C18">
            <v>198.25</v>
          </cell>
          <cell r="D18">
            <v>188.74</v>
          </cell>
          <cell r="F18">
            <v>16</v>
          </cell>
          <cell r="G18">
            <v>392.54</v>
          </cell>
          <cell r="H18">
            <v>375.8</v>
          </cell>
          <cell r="I18">
            <v>353.83</v>
          </cell>
          <cell r="K18">
            <v>16</v>
          </cell>
          <cell r="L18">
            <v>392.62</v>
          </cell>
          <cell r="M18">
            <v>384.74</v>
          </cell>
          <cell r="N18">
            <v>364.82</v>
          </cell>
          <cell r="P18">
            <v>16</v>
          </cell>
          <cell r="Q18">
            <v>400.68</v>
          </cell>
          <cell r="R18">
            <v>394.72</v>
          </cell>
          <cell r="S18">
            <v>367.82</v>
          </cell>
          <cell r="U18">
            <v>16</v>
          </cell>
          <cell r="V18">
            <v>545.54999999999995</v>
          </cell>
          <cell r="W18">
            <v>558.98</v>
          </cell>
          <cell r="X18">
            <v>547.83000000000004</v>
          </cell>
          <cell r="Z18">
            <v>16</v>
          </cell>
          <cell r="AA18">
            <v>563.73</v>
          </cell>
          <cell r="AB18">
            <v>585.98</v>
          </cell>
          <cell r="AC18">
            <v>557.84</v>
          </cell>
          <cell r="AE18">
            <v>16</v>
          </cell>
          <cell r="AF18">
            <v>146.68</v>
          </cell>
          <cell r="AG18">
            <v>173.16</v>
          </cell>
          <cell r="AH18">
            <v>183.34</v>
          </cell>
          <cell r="AJ18">
            <v>16</v>
          </cell>
          <cell r="AK18">
            <v>140.30000000000001</v>
          </cell>
          <cell r="AL18">
            <v>165.96</v>
          </cell>
          <cell r="AM18">
            <v>181.33</v>
          </cell>
          <cell r="AO18">
            <v>16</v>
          </cell>
          <cell r="AP18">
            <v>56.36</v>
          </cell>
          <cell r="AQ18">
            <v>59.97</v>
          </cell>
          <cell r="AR18">
            <v>63.09</v>
          </cell>
          <cell r="AU18">
            <v>16</v>
          </cell>
          <cell r="AV18">
            <v>160.88</v>
          </cell>
          <cell r="AW18">
            <v>148.74</v>
          </cell>
          <cell r="AX18">
            <v>157.51</v>
          </cell>
          <cell r="BB18">
            <v>160.65</v>
          </cell>
          <cell r="BC18">
            <v>149.27000000000001</v>
          </cell>
          <cell r="BD18">
            <v>157.99</v>
          </cell>
          <cell r="BH18">
            <v>162.75</v>
          </cell>
          <cell r="BI18">
            <v>145.02000000000001</v>
          </cell>
          <cell r="BJ18">
            <v>151.03</v>
          </cell>
          <cell r="BN18">
            <v>0.83</v>
          </cell>
          <cell r="BO18">
            <v>0.72</v>
          </cell>
          <cell r="BP18">
            <v>0.81</v>
          </cell>
          <cell r="BT18">
            <v>0.72</v>
          </cell>
          <cell r="BU18">
            <v>0.62</v>
          </cell>
          <cell r="BV18">
            <v>0.71</v>
          </cell>
          <cell r="BZ18">
            <v>173.65</v>
          </cell>
          <cell r="CA18">
            <v>189.35</v>
          </cell>
          <cell r="CB18">
            <v>189.68</v>
          </cell>
        </row>
        <row r="19">
          <cell r="A19">
            <v>17</v>
          </cell>
          <cell r="B19">
            <v>203.34</v>
          </cell>
          <cell r="C19">
            <v>197.84</v>
          </cell>
          <cell r="D19">
            <v>188.84</v>
          </cell>
          <cell r="F19">
            <v>17</v>
          </cell>
          <cell r="G19">
            <v>390.15</v>
          </cell>
          <cell r="H19">
            <v>372.12</v>
          </cell>
          <cell r="I19">
            <v>348.35</v>
          </cell>
          <cell r="K19">
            <v>17</v>
          </cell>
          <cell r="L19">
            <v>392.74</v>
          </cell>
          <cell r="M19">
            <v>384.28</v>
          </cell>
          <cell r="N19">
            <v>368.79</v>
          </cell>
          <cell r="P19">
            <v>17</v>
          </cell>
          <cell r="Q19">
            <v>397.73</v>
          </cell>
          <cell r="R19">
            <v>390.28</v>
          </cell>
          <cell r="S19">
            <v>367.93</v>
          </cell>
          <cell r="U19">
            <v>17</v>
          </cell>
          <cell r="V19">
            <v>545.29</v>
          </cell>
          <cell r="W19">
            <v>556.85</v>
          </cell>
          <cell r="X19">
            <v>535.25</v>
          </cell>
          <cell r="Z19">
            <v>17</v>
          </cell>
          <cell r="AA19">
            <v>563.47</v>
          </cell>
          <cell r="AB19">
            <v>581</v>
          </cell>
          <cell r="AC19">
            <v>548.15</v>
          </cell>
          <cell r="AE19">
            <v>17</v>
          </cell>
          <cell r="AF19">
            <v>146.26</v>
          </cell>
          <cell r="AG19">
            <v>171.28</v>
          </cell>
          <cell r="AH19">
            <v>181.32</v>
          </cell>
          <cell r="AJ19">
            <v>17</v>
          </cell>
          <cell r="AK19">
            <v>140.96</v>
          </cell>
          <cell r="AL19">
            <v>163.58000000000001</v>
          </cell>
          <cell r="AM19">
            <v>178.84</v>
          </cell>
          <cell r="AO19">
            <v>17</v>
          </cell>
          <cell r="AP19">
            <v>53.95</v>
          </cell>
          <cell r="AQ19">
            <v>60.37</v>
          </cell>
          <cell r="AR19">
            <v>62.9</v>
          </cell>
          <cell r="AU19">
            <v>17</v>
          </cell>
          <cell r="AV19">
            <v>160.19</v>
          </cell>
          <cell r="AW19">
            <v>149.9</v>
          </cell>
          <cell r="AX19">
            <v>149.99</v>
          </cell>
          <cell r="BB19">
            <v>159.88</v>
          </cell>
          <cell r="BC19">
            <v>150.38999999999999</v>
          </cell>
          <cell r="BD19">
            <v>150.52000000000001</v>
          </cell>
          <cell r="BH19">
            <v>162.75</v>
          </cell>
          <cell r="BI19">
            <v>146.43</v>
          </cell>
          <cell r="BJ19">
            <v>142.94</v>
          </cell>
          <cell r="BN19">
            <v>0.82</v>
          </cell>
          <cell r="BO19">
            <v>0.71</v>
          </cell>
          <cell r="BP19">
            <v>0.82</v>
          </cell>
          <cell r="BT19">
            <v>0.7</v>
          </cell>
          <cell r="BU19">
            <v>0.61</v>
          </cell>
          <cell r="BV19">
            <v>0.72</v>
          </cell>
          <cell r="BZ19">
            <v>164.65</v>
          </cell>
          <cell r="CA19">
            <v>189.35</v>
          </cell>
          <cell r="CB19">
            <v>189.68</v>
          </cell>
        </row>
        <row r="20">
          <cell r="A20">
            <v>18</v>
          </cell>
          <cell r="B20">
            <v>203.36</v>
          </cell>
          <cell r="C20">
            <v>197.92</v>
          </cell>
          <cell r="D20">
            <v>188.25</v>
          </cell>
          <cell r="F20">
            <v>18</v>
          </cell>
          <cell r="G20">
            <v>389.59</v>
          </cell>
          <cell r="H20">
            <v>367.27</v>
          </cell>
          <cell r="I20">
            <v>353.33</v>
          </cell>
          <cell r="K20">
            <v>18</v>
          </cell>
          <cell r="L20">
            <v>392.57</v>
          </cell>
          <cell r="M20">
            <v>384.28</v>
          </cell>
          <cell r="N20">
            <v>368.23</v>
          </cell>
          <cell r="P20">
            <v>18</v>
          </cell>
          <cell r="Q20">
            <v>398.74</v>
          </cell>
          <cell r="R20">
            <v>387.82</v>
          </cell>
          <cell r="S20">
            <v>369.68</v>
          </cell>
          <cell r="U20">
            <v>18</v>
          </cell>
          <cell r="V20">
            <v>545.11</v>
          </cell>
          <cell r="W20">
            <v>551.57000000000005</v>
          </cell>
          <cell r="X20">
            <v>536.26</v>
          </cell>
          <cell r="Z20">
            <v>18</v>
          </cell>
          <cell r="AA20">
            <v>563.29999999999995</v>
          </cell>
          <cell r="AB20">
            <v>573.38</v>
          </cell>
          <cell r="AC20">
            <v>548.97</v>
          </cell>
          <cell r="AE20">
            <v>18</v>
          </cell>
          <cell r="AF20">
            <v>145.84</v>
          </cell>
          <cell r="AG20">
            <v>172.13</v>
          </cell>
          <cell r="AH20">
            <v>175.55</v>
          </cell>
          <cell r="AJ20">
            <v>18</v>
          </cell>
          <cell r="AK20">
            <v>141.38</v>
          </cell>
          <cell r="AL20">
            <v>164.83</v>
          </cell>
          <cell r="AM20">
            <v>173.57</v>
          </cell>
          <cell r="AO20">
            <v>18</v>
          </cell>
          <cell r="AP20">
            <v>49.81</v>
          </cell>
          <cell r="AQ20">
            <v>60.37</v>
          </cell>
          <cell r="AR20">
            <v>58.41</v>
          </cell>
          <cell r="AU20">
            <v>18</v>
          </cell>
          <cell r="AV20">
            <v>162.04</v>
          </cell>
          <cell r="AW20">
            <v>151.29</v>
          </cell>
          <cell r="AX20">
            <v>140.05000000000001</v>
          </cell>
          <cell r="BB20">
            <v>161.81</v>
          </cell>
          <cell r="BC20">
            <v>151.69</v>
          </cell>
          <cell r="BD20">
            <v>140.47999999999999</v>
          </cell>
          <cell r="BH20">
            <v>164</v>
          </cell>
          <cell r="BI20">
            <v>148.44</v>
          </cell>
          <cell r="BJ20">
            <v>134.24</v>
          </cell>
          <cell r="BN20">
            <v>0.78</v>
          </cell>
          <cell r="BO20">
            <v>0.68</v>
          </cell>
          <cell r="BP20">
            <v>0.82</v>
          </cell>
          <cell r="BT20">
            <v>0.66</v>
          </cell>
          <cell r="BU20">
            <v>0.57999999999999996</v>
          </cell>
          <cell r="BV20">
            <v>0.72</v>
          </cell>
          <cell r="BZ20">
            <v>164.15</v>
          </cell>
          <cell r="CA20">
            <v>189.35</v>
          </cell>
          <cell r="CB20">
            <v>180.94</v>
          </cell>
        </row>
        <row r="21">
          <cell r="A21">
            <v>19</v>
          </cell>
          <cell r="B21">
            <v>203.56</v>
          </cell>
          <cell r="C21">
            <v>197.86</v>
          </cell>
          <cell r="D21">
            <v>187.72</v>
          </cell>
          <cell r="F21">
            <v>19</v>
          </cell>
          <cell r="G21">
            <v>395.44</v>
          </cell>
          <cell r="H21">
            <v>374.82</v>
          </cell>
          <cell r="I21">
            <v>346.73</v>
          </cell>
          <cell r="K21">
            <v>19</v>
          </cell>
          <cell r="L21">
            <v>393.05</v>
          </cell>
          <cell r="M21">
            <v>384.07</v>
          </cell>
          <cell r="N21">
            <v>367.55</v>
          </cell>
          <cell r="P21">
            <v>19</v>
          </cell>
          <cell r="Q21">
            <v>395.32</v>
          </cell>
          <cell r="R21">
            <v>392.39</v>
          </cell>
          <cell r="S21">
            <v>367.65</v>
          </cell>
          <cell r="U21">
            <v>19</v>
          </cell>
          <cell r="V21">
            <v>545.11</v>
          </cell>
          <cell r="W21">
            <v>550.29999999999995</v>
          </cell>
          <cell r="X21">
            <v>511.7</v>
          </cell>
          <cell r="Z21">
            <v>19</v>
          </cell>
          <cell r="AA21">
            <v>563.35</v>
          </cell>
          <cell r="AB21">
            <v>571.07000000000005</v>
          </cell>
          <cell r="AC21">
            <v>520.97</v>
          </cell>
          <cell r="AE21">
            <v>19</v>
          </cell>
          <cell r="AF21">
            <v>145.72999999999999</v>
          </cell>
          <cell r="AG21">
            <v>171.19</v>
          </cell>
          <cell r="AH21">
            <v>169.36</v>
          </cell>
          <cell r="AJ21">
            <v>19</v>
          </cell>
          <cell r="AK21">
            <v>141.38</v>
          </cell>
          <cell r="AL21">
            <v>165.47</v>
          </cell>
          <cell r="AM21">
            <v>168.06</v>
          </cell>
          <cell r="AO21">
            <v>19</v>
          </cell>
          <cell r="AP21">
            <v>46.17</v>
          </cell>
          <cell r="AQ21">
            <v>60.37</v>
          </cell>
          <cell r="AR21">
            <v>53.52</v>
          </cell>
          <cell r="AU21">
            <v>19</v>
          </cell>
          <cell r="AV21">
            <v>162.04</v>
          </cell>
          <cell r="AW21">
            <v>152.36000000000001</v>
          </cell>
          <cell r="AX21">
            <v>126.08</v>
          </cell>
          <cell r="BB21">
            <v>161.81</v>
          </cell>
          <cell r="BC21">
            <v>152.72999999999999</v>
          </cell>
          <cell r="BD21">
            <v>126.63</v>
          </cell>
          <cell r="BH21">
            <v>164</v>
          </cell>
          <cell r="BI21">
            <v>149.74</v>
          </cell>
          <cell r="BJ21">
            <v>118.74</v>
          </cell>
          <cell r="BN21">
            <v>0.76</v>
          </cell>
          <cell r="BO21">
            <v>0.67</v>
          </cell>
          <cell r="BP21">
            <v>0.83</v>
          </cell>
          <cell r="BT21">
            <v>0.64</v>
          </cell>
          <cell r="BU21">
            <v>0.56999999999999995</v>
          </cell>
          <cell r="BV21">
            <v>0.73</v>
          </cell>
          <cell r="BZ21">
            <v>164.15</v>
          </cell>
          <cell r="CA21">
            <v>189.35</v>
          </cell>
          <cell r="CB21">
            <v>178.72</v>
          </cell>
        </row>
        <row r="22">
          <cell r="A22">
            <v>20</v>
          </cell>
          <cell r="B22">
            <v>203.25</v>
          </cell>
          <cell r="C22">
            <v>197.76</v>
          </cell>
          <cell r="D22">
            <v>187.43</v>
          </cell>
          <cell r="F22">
            <v>20</v>
          </cell>
          <cell r="G22">
            <v>390.03</v>
          </cell>
          <cell r="H22">
            <v>375.92</v>
          </cell>
          <cell r="I22">
            <v>345.62</v>
          </cell>
          <cell r="K22">
            <v>20</v>
          </cell>
          <cell r="L22">
            <v>392.42</v>
          </cell>
          <cell r="M22">
            <v>383.87</v>
          </cell>
          <cell r="N22">
            <v>367.17</v>
          </cell>
          <cell r="P22">
            <v>20</v>
          </cell>
          <cell r="Q22">
            <v>399.12</v>
          </cell>
          <cell r="R22">
            <v>393.78</v>
          </cell>
          <cell r="S22">
            <v>363.57</v>
          </cell>
          <cell r="U22">
            <v>20</v>
          </cell>
          <cell r="V22">
            <v>545.11</v>
          </cell>
          <cell r="W22">
            <v>546.62</v>
          </cell>
          <cell r="X22">
            <v>511.06</v>
          </cell>
          <cell r="Z22">
            <v>20</v>
          </cell>
          <cell r="AA22">
            <v>565.04</v>
          </cell>
          <cell r="AB22">
            <v>568.48</v>
          </cell>
          <cell r="AC22">
            <v>519.79</v>
          </cell>
          <cell r="AE22">
            <v>20</v>
          </cell>
          <cell r="AF22">
            <v>146.13999999999999</v>
          </cell>
          <cell r="AG22">
            <v>172.8</v>
          </cell>
          <cell r="AH22">
            <v>163.34</v>
          </cell>
          <cell r="AJ22">
            <v>20</v>
          </cell>
          <cell r="AK22">
            <v>141.36000000000001</v>
          </cell>
          <cell r="AL22">
            <v>166.42</v>
          </cell>
          <cell r="AM22">
            <v>162.41</v>
          </cell>
          <cell r="AO22">
            <v>20</v>
          </cell>
          <cell r="AP22">
            <v>42.17</v>
          </cell>
          <cell r="AQ22">
            <v>60.37</v>
          </cell>
          <cell r="AR22">
            <v>47.19</v>
          </cell>
          <cell r="AU22">
            <v>20</v>
          </cell>
          <cell r="AV22">
            <v>163.56</v>
          </cell>
          <cell r="AW22">
            <v>153.26</v>
          </cell>
          <cell r="AX22">
            <v>126.12</v>
          </cell>
          <cell r="BB22">
            <v>163.38</v>
          </cell>
          <cell r="BC22">
            <v>153.65</v>
          </cell>
          <cell r="BD22">
            <v>126.68</v>
          </cell>
          <cell r="BH22">
            <v>165.04</v>
          </cell>
          <cell r="BI22">
            <v>150.52000000000001</v>
          </cell>
          <cell r="BJ22">
            <v>118.74</v>
          </cell>
          <cell r="BN22">
            <v>0.74</v>
          </cell>
          <cell r="BO22">
            <v>0.66</v>
          </cell>
          <cell r="BP22">
            <v>0.8</v>
          </cell>
          <cell r="BT22">
            <v>0.61</v>
          </cell>
          <cell r="BU22">
            <v>0.56000000000000005</v>
          </cell>
          <cell r="BV22">
            <v>0.7</v>
          </cell>
          <cell r="BZ22">
            <v>164.15</v>
          </cell>
          <cell r="CA22">
            <v>189.23</v>
          </cell>
          <cell r="CB22">
            <v>169.2</v>
          </cell>
        </row>
        <row r="23">
          <cell r="A23">
            <v>21</v>
          </cell>
          <cell r="B23">
            <v>202.75</v>
          </cell>
          <cell r="C23">
            <v>197.72</v>
          </cell>
          <cell r="D23">
            <v>184.38</v>
          </cell>
          <cell r="F23">
            <v>21</v>
          </cell>
          <cell r="G23">
            <v>394.1</v>
          </cell>
          <cell r="H23">
            <v>375.59</v>
          </cell>
          <cell r="I23">
            <v>348.13</v>
          </cell>
          <cell r="K23">
            <v>21</v>
          </cell>
          <cell r="L23">
            <v>391.21</v>
          </cell>
          <cell r="M23">
            <v>382.76</v>
          </cell>
          <cell r="N23">
            <v>359.62</v>
          </cell>
          <cell r="P23">
            <v>21</v>
          </cell>
          <cell r="Q23">
            <v>399.82</v>
          </cell>
          <cell r="R23">
            <v>395.05</v>
          </cell>
          <cell r="S23">
            <v>366.97</v>
          </cell>
          <cell r="U23">
            <v>21</v>
          </cell>
          <cell r="V23">
            <v>545.29</v>
          </cell>
          <cell r="W23">
            <v>530.88</v>
          </cell>
          <cell r="X23">
            <v>514.08000000000004</v>
          </cell>
          <cell r="Z23">
            <v>21</v>
          </cell>
          <cell r="AA23">
            <v>565.24</v>
          </cell>
          <cell r="AB23">
            <v>551.52</v>
          </cell>
          <cell r="AC23">
            <v>526.82000000000005</v>
          </cell>
          <cell r="AE23">
            <v>21</v>
          </cell>
          <cell r="AF23">
            <v>147.46</v>
          </cell>
          <cell r="AG23">
            <v>174.94</v>
          </cell>
          <cell r="AH23">
            <v>159.5</v>
          </cell>
          <cell r="AJ23">
            <v>21</v>
          </cell>
          <cell r="AK23">
            <v>141.56</v>
          </cell>
          <cell r="AL23">
            <v>167.97</v>
          </cell>
          <cell r="AM23">
            <v>158.86000000000001</v>
          </cell>
          <cell r="AO23">
            <v>21</v>
          </cell>
          <cell r="AP23">
            <v>40.17</v>
          </cell>
          <cell r="AQ23">
            <v>60.37</v>
          </cell>
          <cell r="AR23">
            <v>41.24</v>
          </cell>
          <cell r="AU23">
            <v>21</v>
          </cell>
          <cell r="AV23">
            <v>165.83</v>
          </cell>
          <cell r="AW23">
            <v>159.32</v>
          </cell>
          <cell r="AX23">
            <v>126.12</v>
          </cell>
          <cell r="BB23">
            <v>165.67</v>
          </cell>
          <cell r="BC23">
            <v>159.76</v>
          </cell>
          <cell r="BD23">
            <v>126.68</v>
          </cell>
          <cell r="BH23">
            <v>167.14</v>
          </cell>
          <cell r="BI23">
            <v>156.24</v>
          </cell>
          <cell r="BJ23">
            <v>118.74</v>
          </cell>
          <cell r="BN23">
            <v>0.72</v>
          </cell>
          <cell r="BO23">
            <v>0.66</v>
          </cell>
          <cell r="BP23">
            <v>0.77</v>
          </cell>
          <cell r="BT23">
            <v>0.59</v>
          </cell>
          <cell r="BU23">
            <v>0.56000000000000005</v>
          </cell>
          <cell r="BV23">
            <v>0.67</v>
          </cell>
          <cell r="BZ23">
            <v>163.65</v>
          </cell>
          <cell r="CA23">
            <v>189.41</v>
          </cell>
          <cell r="CB23">
            <v>167.93</v>
          </cell>
        </row>
        <row r="24">
          <cell r="A24">
            <v>22</v>
          </cell>
          <cell r="B24">
            <v>202.74</v>
          </cell>
          <cell r="C24">
            <v>197.09</v>
          </cell>
          <cell r="D24">
            <v>183.14</v>
          </cell>
          <cell r="F24">
            <v>22</v>
          </cell>
          <cell r="G24">
            <v>390.12</v>
          </cell>
          <cell r="H24">
            <v>373.54</v>
          </cell>
          <cell r="I24">
            <v>348.75</v>
          </cell>
          <cell r="K24">
            <v>22</v>
          </cell>
          <cell r="L24">
            <v>390.89</v>
          </cell>
          <cell r="M24">
            <v>382.32</v>
          </cell>
          <cell r="N24">
            <v>357.93</v>
          </cell>
          <cell r="P24">
            <v>22</v>
          </cell>
          <cell r="Q24">
            <v>401.38</v>
          </cell>
          <cell r="R24">
            <v>396.6</v>
          </cell>
          <cell r="S24">
            <v>365.05</v>
          </cell>
          <cell r="U24">
            <v>22</v>
          </cell>
          <cell r="V24">
            <v>536.47</v>
          </cell>
          <cell r="W24">
            <v>513.24</v>
          </cell>
          <cell r="X24">
            <v>529.80999999999995</v>
          </cell>
          <cell r="Z24">
            <v>22</v>
          </cell>
          <cell r="AA24">
            <v>556.27</v>
          </cell>
          <cell r="AB24">
            <v>533.37</v>
          </cell>
          <cell r="AC24">
            <v>544.61</v>
          </cell>
          <cell r="AE24">
            <v>22</v>
          </cell>
          <cell r="AF24">
            <v>148.91</v>
          </cell>
          <cell r="AG24">
            <v>176.66</v>
          </cell>
          <cell r="AH24">
            <v>161.38999999999999</v>
          </cell>
          <cell r="AJ24">
            <v>22</v>
          </cell>
          <cell r="AK24">
            <v>142.69999999999999</v>
          </cell>
          <cell r="AL24">
            <v>174.5</v>
          </cell>
          <cell r="AM24">
            <v>155.07</v>
          </cell>
          <cell r="AO24">
            <v>22</v>
          </cell>
          <cell r="AP24">
            <v>39.17</v>
          </cell>
          <cell r="AQ24">
            <v>60.37</v>
          </cell>
          <cell r="AR24">
            <v>40.659999999999997</v>
          </cell>
          <cell r="AU24">
            <v>22</v>
          </cell>
          <cell r="AV24">
            <v>165.87</v>
          </cell>
          <cell r="AW24">
            <v>164.27</v>
          </cell>
          <cell r="AX24">
            <v>128.13</v>
          </cell>
          <cell r="BB24">
            <v>165.69</v>
          </cell>
          <cell r="BC24">
            <v>164.62</v>
          </cell>
          <cell r="BD24">
            <v>128.69999999999999</v>
          </cell>
          <cell r="BH24">
            <v>167.32</v>
          </cell>
          <cell r="BI24">
            <v>161.76</v>
          </cell>
          <cell r="BJ24">
            <v>120.6</v>
          </cell>
          <cell r="BN24">
            <v>0.72</v>
          </cell>
          <cell r="BO24">
            <v>0.66</v>
          </cell>
          <cell r="BP24">
            <v>0.76</v>
          </cell>
          <cell r="BT24">
            <v>0.6</v>
          </cell>
          <cell r="BU24">
            <v>0.56000000000000005</v>
          </cell>
          <cell r="BV24">
            <v>0.66</v>
          </cell>
          <cell r="BZ24">
            <v>171.15</v>
          </cell>
          <cell r="CA24">
            <v>189.35</v>
          </cell>
          <cell r="CB24">
            <v>167.41</v>
          </cell>
        </row>
        <row r="25">
          <cell r="A25">
            <v>23</v>
          </cell>
          <cell r="B25">
            <v>202.51</v>
          </cell>
          <cell r="C25">
            <v>196.3</v>
          </cell>
          <cell r="D25">
            <v>183.35</v>
          </cell>
          <cell r="F25">
            <v>23</v>
          </cell>
          <cell r="G25">
            <v>385.4</v>
          </cell>
          <cell r="H25">
            <v>365.8</v>
          </cell>
          <cell r="I25">
            <v>352.83</v>
          </cell>
          <cell r="K25">
            <v>23</v>
          </cell>
          <cell r="L25">
            <v>391.25</v>
          </cell>
          <cell r="M25">
            <v>381.91</v>
          </cell>
          <cell r="N25">
            <v>357.11</v>
          </cell>
          <cell r="P25">
            <v>23</v>
          </cell>
          <cell r="Q25">
            <v>397.5</v>
          </cell>
          <cell r="R25">
            <v>385.34</v>
          </cell>
          <cell r="S25">
            <v>362.01</v>
          </cell>
          <cell r="U25">
            <v>23</v>
          </cell>
          <cell r="V25">
            <v>533.79999999999995</v>
          </cell>
          <cell r="W25">
            <v>509.86</v>
          </cell>
          <cell r="X25">
            <v>536.02</v>
          </cell>
          <cell r="Z25">
            <v>23</v>
          </cell>
          <cell r="AA25">
            <v>553.53</v>
          </cell>
          <cell r="AB25">
            <v>528.33000000000004</v>
          </cell>
          <cell r="AC25">
            <v>551.72</v>
          </cell>
          <cell r="AE25">
            <v>23</v>
          </cell>
          <cell r="AF25">
            <v>151.08000000000001</v>
          </cell>
          <cell r="AG25">
            <v>177.93</v>
          </cell>
          <cell r="AH25">
            <v>163.08000000000001</v>
          </cell>
          <cell r="AJ25">
            <v>23</v>
          </cell>
          <cell r="AK25">
            <v>145.52000000000001</v>
          </cell>
          <cell r="AL25">
            <v>175.73</v>
          </cell>
          <cell r="AM25">
            <v>156.07</v>
          </cell>
          <cell r="AO25">
            <v>23</v>
          </cell>
          <cell r="AP25">
            <v>38.68</v>
          </cell>
          <cell r="AQ25">
            <v>60.37</v>
          </cell>
          <cell r="AR25">
            <v>42.86</v>
          </cell>
          <cell r="AU25">
            <v>23</v>
          </cell>
          <cell r="AV25">
            <v>165.97</v>
          </cell>
          <cell r="AW25">
            <v>167.27</v>
          </cell>
          <cell r="AX25">
            <v>132.51</v>
          </cell>
          <cell r="BB25">
            <v>165.84</v>
          </cell>
          <cell r="BC25">
            <v>167.61</v>
          </cell>
          <cell r="BD25">
            <v>133.1</v>
          </cell>
          <cell r="BH25">
            <v>167</v>
          </cell>
          <cell r="BI25">
            <v>164.87</v>
          </cell>
          <cell r="BJ25">
            <v>124.6</v>
          </cell>
          <cell r="BN25">
            <v>0.73</v>
          </cell>
          <cell r="BO25">
            <v>0.65</v>
          </cell>
          <cell r="BP25">
            <v>0.75</v>
          </cell>
          <cell r="BT25">
            <v>0.6</v>
          </cell>
          <cell r="BU25">
            <v>0.56999999999999995</v>
          </cell>
          <cell r="BV25">
            <v>0.66</v>
          </cell>
          <cell r="BZ25">
            <v>172.65</v>
          </cell>
          <cell r="CA25">
            <v>189.23</v>
          </cell>
          <cell r="CB25">
            <v>167.41</v>
          </cell>
        </row>
        <row r="26">
          <cell r="A26">
            <v>24</v>
          </cell>
          <cell r="B26">
            <v>202.72</v>
          </cell>
          <cell r="C26">
            <v>195.22</v>
          </cell>
          <cell r="D26">
            <v>182.07</v>
          </cell>
          <cell r="F26">
            <v>24</v>
          </cell>
          <cell r="G26">
            <v>389.39</v>
          </cell>
          <cell r="H26">
            <v>363.47</v>
          </cell>
          <cell r="I26">
            <v>345.43</v>
          </cell>
          <cell r="K26">
            <v>24</v>
          </cell>
          <cell r="L26">
            <v>391.43</v>
          </cell>
          <cell r="M26">
            <v>379.91</v>
          </cell>
          <cell r="N26">
            <v>353.3</v>
          </cell>
          <cell r="P26">
            <v>24</v>
          </cell>
          <cell r="Q26">
            <v>400.03</v>
          </cell>
          <cell r="R26">
            <v>380.96</v>
          </cell>
          <cell r="S26">
            <v>364.01</v>
          </cell>
          <cell r="U26">
            <v>24</v>
          </cell>
          <cell r="V26">
            <v>533.79999999999995</v>
          </cell>
          <cell r="W26">
            <v>502.43</v>
          </cell>
          <cell r="X26">
            <v>555.87</v>
          </cell>
          <cell r="Z26">
            <v>24</v>
          </cell>
          <cell r="AA26">
            <v>553.53</v>
          </cell>
          <cell r="AB26">
            <v>520.92999999999995</v>
          </cell>
          <cell r="AC26">
            <v>573.1</v>
          </cell>
          <cell r="AE26">
            <v>24</v>
          </cell>
          <cell r="AF26">
            <v>152.46</v>
          </cell>
          <cell r="AG26">
            <v>181.51</v>
          </cell>
          <cell r="AH26">
            <v>164.39</v>
          </cell>
          <cell r="AJ26">
            <v>24</v>
          </cell>
          <cell r="AK26">
            <v>147.26</v>
          </cell>
          <cell r="AL26">
            <v>177.28</v>
          </cell>
          <cell r="AM26">
            <v>156.83000000000001</v>
          </cell>
          <cell r="AO26">
            <v>24</v>
          </cell>
          <cell r="AP26">
            <v>38.68</v>
          </cell>
          <cell r="AQ26">
            <v>60.37</v>
          </cell>
          <cell r="AR26">
            <v>42.86</v>
          </cell>
          <cell r="AU26">
            <v>24</v>
          </cell>
          <cell r="AV26">
            <v>171.15</v>
          </cell>
          <cell r="AW26">
            <v>167.54</v>
          </cell>
          <cell r="AX26">
            <v>132.80000000000001</v>
          </cell>
          <cell r="BB26">
            <v>171.21</v>
          </cell>
          <cell r="BC26">
            <v>167.86</v>
          </cell>
          <cell r="BD26">
            <v>133.33000000000001</v>
          </cell>
          <cell r="BH26">
            <v>170.65</v>
          </cell>
          <cell r="BI26">
            <v>165.28</v>
          </cell>
          <cell r="BJ26">
            <v>125.76</v>
          </cell>
          <cell r="BN26">
            <v>0.73</v>
          </cell>
          <cell r="BO26">
            <v>0.66</v>
          </cell>
          <cell r="BP26">
            <v>0.69</v>
          </cell>
          <cell r="BT26">
            <v>0.61</v>
          </cell>
          <cell r="BU26">
            <v>0.56999999999999995</v>
          </cell>
          <cell r="BV26">
            <v>0.6</v>
          </cell>
          <cell r="BZ26">
            <v>173.65</v>
          </cell>
          <cell r="CA26">
            <v>189.23</v>
          </cell>
          <cell r="CB26">
            <v>175.6</v>
          </cell>
        </row>
        <row r="27">
          <cell r="A27">
            <v>25</v>
          </cell>
          <cell r="B27">
            <v>202.38</v>
          </cell>
          <cell r="C27">
            <v>194.29</v>
          </cell>
          <cell r="D27">
            <v>181.47</v>
          </cell>
          <cell r="F27">
            <v>25</v>
          </cell>
          <cell r="G27">
            <v>384.78</v>
          </cell>
          <cell r="H27">
            <v>361.22</v>
          </cell>
          <cell r="I27">
            <v>345.34</v>
          </cell>
          <cell r="K27">
            <v>25</v>
          </cell>
          <cell r="L27">
            <v>390.21</v>
          </cell>
          <cell r="M27">
            <v>378.21</v>
          </cell>
          <cell r="N27">
            <v>352.82</v>
          </cell>
          <cell r="P27">
            <v>25</v>
          </cell>
          <cell r="Q27">
            <v>397.96</v>
          </cell>
          <cell r="R27">
            <v>386.31</v>
          </cell>
          <cell r="S27">
            <v>359.37</v>
          </cell>
          <cell r="U27">
            <v>25</v>
          </cell>
          <cell r="V27">
            <v>531.13</v>
          </cell>
          <cell r="W27">
            <v>502.43</v>
          </cell>
          <cell r="X27">
            <v>575.33000000000004</v>
          </cell>
          <cell r="Z27">
            <v>25</v>
          </cell>
          <cell r="AA27">
            <v>551.70000000000005</v>
          </cell>
          <cell r="AB27">
            <v>520.98</v>
          </cell>
          <cell r="AC27">
            <v>598.16</v>
          </cell>
          <cell r="AE27">
            <v>25</v>
          </cell>
          <cell r="AF27">
            <v>151.81</v>
          </cell>
          <cell r="AG27">
            <v>181.5</v>
          </cell>
          <cell r="AH27">
            <v>166.03</v>
          </cell>
          <cell r="AJ27">
            <v>25</v>
          </cell>
          <cell r="AK27">
            <v>149.27000000000001</v>
          </cell>
          <cell r="AL27">
            <v>178.85</v>
          </cell>
          <cell r="AM27">
            <v>158.69</v>
          </cell>
          <cell r="AO27">
            <v>25</v>
          </cell>
          <cell r="AP27">
            <v>38.299999999999997</v>
          </cell>
          <cell r="AQ27">
            <v>58.97</v>
          </cell>
          <cell r="AR27">
            <v>43.43</v>
          </cell>
          <cell r="AU27">
            <v>25</v>
          </cell>
          <cell r="AV27">
            <v>172.11</v>
          </cell>
          <cell r="AW27">
            <v>167.2</v>
          </cell>
          <cell r="AX27">
            <v>132.80000000000001</v>
          </cell>
          <cell r="BB27">
            <v>172.29</v>
          </cell>
          <cell r="BC27">
            <v>167.48</v>
          </cell>
          <cell r="BD27">
            <v>133.33000000000001</v>
          </cell>
          <cell r="BH27">
            <v>170.67</v>
          </cell>
          <cell r="BI27">
            <v>165.28</v>
          </cell>
          <cell r="BJ27">
            <v>125.76</v>
          </cell>
          <cell r="BN27">
            <v>0.74</v>
          </cell>
          <cell r="BO27">
            <v>0.65</v>
          </cell>
          <cell r="BP27">
            <v>0.69</v>
          </cell>
          <cell r="BT27">
            <v>0.61</v>
          </cell>
          <cell r="BU27">
            <v>0.56000000000000005</v>
          </cell>
          <cell r="BV27">
            <v>0.59</v>
          </cell>
          <cell r="BZ27">
            <v>173.52</v>
          </cell>
          <cell r="CA27">
            <v>189.35</v>
          </cell>
          <cell r="CB27">
            <v>177.16</v>
          </cell>
        </row>
        <row r="28">
          <cell r="A28">
            <v>26</v>
          </cell>
          <cell r="B28">
            <v>201.4</v>
          </cell>
          <cell r="C28">
            <v>194.1</v>
          </cell>
          <cell r="D28">
            <v>181.21</v>
          </cell>
          <cell r="F28">
            <v>26</v>
          </cell>
          <cell r="G28">
            <v>389.13</v>
          </cell>
          <cell r="H28">
            <v>353.34</v>
          </cell>
          <cell r="I28">
            <v>345.88</v>
          </cell>
          <cell r="K28">
            <v>26</v>
          </cell>
          <cell r="L28">
            <v>388.32</v>
          </cell>
          <cell r="M28">
            <v>377.39</v>
          </cell>
          <cell r="N28">
            <v>352.36</v>
          </cell>
          <cell r="P28">
            <v>26</v>
          </cell>
          <cell r="Q28">
            <v>396.33</v>
          </cell>
          <cell r="R28">
            <v>382.1</v>
          </cell>
          <cell r="S28">
            <v>361.91</v>
          </cell>
          <cell r="U28">
            <v>26</v>
          </cell>
          <cell r="V28">
            <v>524.98</v>
          </cell>
          <cell r="W28">
            <v>495.43</v>
          </cell>
          <cell r="X28">
            <v>588.20000000000005</v>
          </cell>
          <cell r="Z28">
            <v>26</v>
          </cell>
          <cell r="AA28">
            <v>545.19000000000005</v>
          </cell>
          <cell r="AB28">
            <v>513.44000000000005</v>
          </cell>
          <cell r="AC28">
            <v>612.94000000000005</v>
          </cell>
          <cell r="AE28">
            <v>26</v>
          </cell>
          <cell r="AF28">
            <v>154.22</v>
          </cell>
          <cell r="AG28">
            <v>182.89</v>
          </cell>
          <cell r="AH28">
            <v>168.68</v>
          </cell>
          <cell r="AJ28">
            <v>26</v>
          </cell>
          <cell r="AK28">
            <v>148.63999999999999</v>
          </cell>
          <cell r="AL28">
            <v>179.68</v>
          </cell>
          <cell r="AM28">
            <v>161.33000000000001</v>
          </cell>
          <cell r="AO28">
            <v>26</v>
          </cell>
          <cell r="AP28">
            <v>37.51</v>
          </cell>
          <cell r="AQ28">
            <v>57.93</v>
          </cell>
          <cell r="AR28">
            <v>43.43</v>
          </cell>
          <cell r="AU28">
            <v>26</v>
          </cell>
          <cell r="AV28">
            <v>174.5</v>
          </cell>
          <cell r="AW28">
            <v>166.51</v>
          </cell>
          <cell r="AX28">
            <v>132.80000000000001</v>
          </cell>
          <cell r="BB28">
            <v>174.56</v>
          </cell>
          <cell r="BC28">
            <v>166.71</v>
          </cell>
          <cell r="BD28">
            <v>133.33000000000001</v>
          </cell>
          <cell r="BH28">
            <v>173.98</v>
          </cell>
          <cell r="BI28">
            <v>165.07</v>
          </cell>
          <cell r="BJ28">
            <v>125.76</v>
          </cell>
          <cell r="BN28">
            <v>0.74</v>
          </cell>
          <cell r="BO28">
            <v>0.64</v>
          </cell>
          <cell r="BP28">
            <v>0.68</v>
          </cell>
          <cell r="BT28">
            <v>0.61</v>
          </cell>
          <cell r="BU28">
            <v>0.55000000000000004</v>
          </cell>
          <cell r="BV28">
            <v>0.57999999999999996</v>
          </cell>
          <cell r="BZ28">
            <v>173.65</v>
          </cell>
          <cell r="CA28">
            <v>189.23</v>
          </cell>
          <cell r="CB28">
            <v>177.16</v>
          </cell>
        </row>
        <row r="29">
          <cell r="A29">
            <v>27</v>
          </cell>
          <cell r="B29">
            <v>201.36</v>
          </cell>
          <cell r="C29">
            <v>193.4</v>
          </cell>
          <cell r="D29">
            <v>180.72</v>
          </cell>
          <cell r="F29">
            <v>27</v>
          </cell>
          <cell r="G29">
            <v>388.26</v>
          </cell>
          <cell r="H29">
            <v>358.25</v>
          </cell>
          <cell r="I29">
            <v>342.17</v>
          </cell>
          <cell r="K29">
            <v>27</v>
          </cell>
          <cell r="L29">
            <v>388.06</v>
          </cell>
          <cell r="M29">
            <v>376.84</v>
          </cell>
          <cell r="N29">
            <v>351.7</v>
          </cell>
          <cell r="P29">
            <v>27</v>
          </cell>
          <cell r="Q29">
            <v>394.59</v>
          </cell>
          <cell r="R29">
            <v>380.75</v>
          </cell>
          <cell r="S29">
            <v>365.72</v>
          </cell>
          <cell r="U29">
            <v>27</v>
          </cell>
          <cell r="V29">
            <v>519.5</v>
          </cell>
          <cell r="W29">
            <v>492.81</v>
          </cell>
          <cell r="X29">
            <v>609.30999999999995</v>
          </cell>
          <cell r="Z29">
            <v>27</v>
          </cell>
          <cell r="AA29">
            <v>538.98</v>
          </cell>
          <cell r="AB29">
            <v>510.8</v>
          </cell>
          <cell r="AC29">
            <v>636.73</v>
          </cell>
          <cell r="AE29">
            <v>27</v>
          </cell>
          <cell r="AF29">
            <v>155.04</v>
          </cell>
          <cell r="AG29">
            <v>182.31</v>
          </cell>
          <cell r="AH29">
            <v>169.51</v>
          </cell>
          <cell r="AJ29">
            <v>27</v>
          </cell>
          <cell r="AK29">
            <v>150</v>
          </cell>
          <cell r="AL29">
            <v>179.87</v>
          </cell>
          <cell r="AM29">
            <v>161.80000000000001</v>
          </cell>
          <cell r="AO29">
            <v>27</v>
          </cell>
          <cell r="AP29">
            <v>36.479999999999997</v>
          </cell>
          <cell r="AQ29">
            <v>55.97</v>
          </cell>
          <cell r="AR29">
            <v>41.62</v>
          </cell>
          <cell r="AU29">
            <v>27</v>
          </cell>
          <cell r="AV29">
            <v>174.61</v>
          </cell>
          <cell r="AW29">
            <v>164.87</v>
          </cell>
          <cell r="AX29">
            <v>139.61000000000001</v>
          </cell>
          <cell r="BB29">
            <v>174.64</v>
          </cell>
          <cell r="BC29">
            <v>165.01</v>
          </cell>
          <cell r="BD29">
            <v>140.24</v>
          </cell>
          <cell r="BH29">
            <v>174.4</v>
          </cell>
          <cell r="BI29">
            <v>163.87</v>
          </cell>
          <cell r="BJ29">
            <v>131.16999999999999</v>
          </cell>
          <cell r="BN29">
            <v>0.76</v>
          </cell>
          <cell r="BO29">
            <v>0.64</v>
          </cell>
          <cell r="BP29">
            <v>0.69</v>
          </cell>
          <cell r="BT29">
            <v>0.61</v>
          </cell>
          <cell r="BU29">
            <v>0.55000000000000004</v>
          </cell>
          <cell r="BV29">
            <v>0.57999999999999996</v>
          </cell>
          <cell r="BZ29">
            <v>173.65</v>
          </cell>
          <cell r="CA29">
            <v>189.23</v>
          </cell>
          <cell r="CB29">
            <v>177.16</v>
          </cell>
        </row>
        <row r="30">
          <cell r="A30">
            <v>28</v>
          </cell>
          <cell r="B30">
            <v>200.99</v>
          </cell>
          <cell r="C30">
            <v>192.71</v>
          </cell>
          <cell r="D30">
            <v>181.4</v>
          </cell>
          <cell r="F30">
            <v>28</v>
          </cell>
          <cell r="G30">
            <v>386.5</v>
          </cell>
          <cell r="H30">
            <v>353.13</v>
          </cell>
          <cell r="I30">
            <v>343.03</v>
          </cell>
          <cell r="K30">
            <v>28</v>
          </cell>
          <cell r="L30">
            <v>388.68</v>
          </cell>
          <cell r="M30">
            <v>376.68</v>
          </cell>
          <cell r="N30">
            <v>351.7</v>
          </cell>
          <cell r="P30">
            <v>28</v>
          </cell>
          <cell r="Q30">
            <v>391.52</v>
          </cell>
          <cell r="R30">
            <v>380.5</v>
          </cell>
          <cell r="S30">
            <v>361</v>
          </cell>
          <cell r="U30">
            <v>28</v>
          </cell>
          <cell r="V30">
            <v>519.5</v>
          </cell>
          <cell r="W30">
            <v>492.81</v>
          </cell>
          <cell r="X30">
            <v>613.54</v>
          </cell>
          <cell r="Z30">
            <v>28</v>
          </cell>
          <cell r="AA30">
            <v>538.98</v>
          </cell>
          <cell r="AB30">
            <v>510.8</v>
          </cell>
          <cell r="AC30">
            <v>641.74</v>
          </cell>
          <cell r="AE30">
            <v>28</v>
          </cell>
          <cell r="AF30">
            <v>156.13</v>
          </cell>
          <cell r="AG30">
            <v>183.24</v>
          </cell>
          <cell r="AH30">
            <v>169.64</v>
          </cell>
          <cell r="AJ30">
            <v>28</v>
          </cell>
          <cell r="AK30">
            <v>151.01</v>
          </cell>
          <cell r="AL30">
            <v>180.91</v>
          </cell>
          <cell r="AM30">
            <v>161.54</v>
          </cell>
          <cell r="AO30">
            <v>28</v>
          </cell>
          <cell r="AP30">
            <v>33.17</v>
          </cell>
          <cell r="AQ30">
            <v>53.97</v>
          </cell>
          <cell r="AR30">
            <v>36.28</v>
          </cell>
          <cell r="AU30">
            <v>28</v>
          </cell>
          <cell r="AV30">
            <v>174.78</v>
          </cell>
          <cell r="AW30">
            <v>167.84</v>
          </cell>
          <cell r="AX30">
            <v>152.74</v>
          </cell>
          <cell r="BB30">
            <v>174.73</v>
          </cell>
          <cell r="BC30">
            <v>167.96</v>
          </cell>
          <cell r="BD30">
            <v>153.54</v>
          </cell>
          <cell r="BH30">
            <v>175.2</v>
          </cell>
          <cell r="BI30">
            <v>167.02</v>
          </cell>
          <cell r="BJ30">
            <v>142.19999999999999</v>
          </cell>
          <cell r="BN30">
            <v>0.73</v>
          </cell>
          <cell r="BO30">
            <v>0.62</v>
          </cell>
          <cell r="BP30">
            <v>0.69</v>
          </cell>
          <cell r="BT30">
            <v>0.57999999999999996</v>
          </cell>
          <cell r="BU30">
            <v>0.53</v>
          </cell>
          <cell r="BV30">
            <v>0.57999999999999996</v>
          </cell>
          <cell r="BZ30">
            <v>173.65</v>
          </cell>
          <cell r="CA30">
            <v>189.23</v>
          </cell>
          <cell r="CB30">
            <v>177.16</v>
          </cell>
        </row>
        <row r="31">
          <cell r="A31">
            <v>29</v>
          </cell>
          <cell r="B31">
            <v>200.47</v>
          </cell>
          <cell r="C31">
            <v>192.75</v>
          </cell>
          <cell r="D31">
            <v>181.07</v>
          </cell>
          <cell r="F31">
            <v>29</v>
          </cell>
          <cell r="G31">
            <v>385.54</v>
          </cell>
          <cell r="H31">
            <v>349.78</v>
          </cell>
          <cell r="I31">
            <v>335.99</v>
          </cell>
          <cell r="K31">
            <v>29</v>
          </cell>
          <cell r="L31">
            <v>388.2</v>
          </cell>
          <cell r="M31">
            <v>376.43</v>
          </cell>
          <cell r="N31">
            <v>352.11</v>
          </cell>
          <cell r="P31">
            <v>29</v>
          </cell>
          <cell r="Q31">
            <v>389.94</v>
          </cell>
          <cell r="R31">
            <v>372.7</v>
          </cell>
          <cell r="S31">
            <v>359.64</v>
          </cell>
          <cell r="U31">
            <v>29</v>
          </cell>
          <cell r="V31">
            <v>520.33000000000004</v>
          </cell>
          <cell r="W31">
            <v>492.81</v>
          </cell>
          <cell r="X31">
            <v>615.95000000000005</v>
          </cell>
          <cell r="Z31">
            <v>29</v>
          </cell>
          <cell r="AA31">
            <v>539.91</v>
          </cell>
          <cell r="AB31">
            <v>510.78</v>
          </cell>
          <cell r="AC31">
            <v>644.16</v>
          </cell>
          <cell r="AE31">
            <v>29</v>
          </cell>
          <cell r="AF31">
            <v>157.11000000000001</v>
          </cell>
          <cell r="AG31">
            <v>181.92</v>
          </cell>
          <cell r="AH31">
            <v>168.67</v>
          </cell>
          <cell r="AJ31">
            <v>29</v>
          </cell>
          <cell r="AK31">
            <v>152.16</v>
          </cell>
          <cell r="AL31">
            <v>181.12</v>
          </cell>
          <cell r="AM31">
            <v>161.58000000000001</v>
          </cell>
          <cell r="AO31">
            <v>29</v>
          </cell>
          <cell r="AP31">
            <v>30.17</v>
          </cell>
          <cell r="AQ31">
            <v>50.78</v>
          </cell>
          <cell r="AR31">
            <v>30.72</v>
          </cell>
          <cell r="AU31">
            <v>29</v>
          </cell>
          <cell r="AV31">
            <v>175.73</v>
          </cell>
          <cell r="AW31">
            <v>169.39</v>
          </cell>
          <cell r="AX31">
            <v>162.87</v>
          </cell>
          <cell r="BB31">
            <v>175.68</v>
          </cell>
          <cell r="BC31">
            <v>169.69</v>
          </cell>
          <cell r="BD31">
            <v>163.68</v>
          </cell>
          <cell r="BH31">
            <v>176.14</v>
          </cell>
          <cell r="BI31">
            <v>167.28</v>
          </cell>
          <cell r="BJ31">
            <v>152.19999999999999</v>
          </cell>
          <cell r="BN31">
            <v>0.74</v>
          </cell>
          <cell r="BO31">
            <v>0.62</v>
          </cell>
          <cell r="BP31">
            <v>0.69</v>
          </cell>
          <cell r="BT31">
            <v>0.57999999999999996</v>
          </cell>
          <cell r="BU31">
            <v>0.53</v>
          </cell>
          <cell r="BV31">
            <v>0.57999999999999996</v>
          </cell>
          <cell r="BZ31">
            <v>173.5</v>
          </cell>
          <cell r="CA31">
            <v>189.36</v>
          </cell>
          <cell r="CB31">
            <v>177.16</v>
          </cell>
        </row>
        <row r="32">
          <cell r="A32">
            <v>30</v>
          </cell>
          <cell r="B32">
            <v>200.81</v>
          </cell>
          <cell r="C32">
            <v>192.31</v>
          </cell>
          <cell r="D32">
            <v>180.69</v>
          </cell>
          <cell r="F32">
            <v>30</v>
          </cell>
          <cell r="G32">
            <v>380.67</v>
          </cell>
          <cell r="H32">
            <v>351.91</v>
          </cell>
          <cell r="I32">
            <v>338.23</v>
          </cell>
          <cell r="K32">
            <v>30</v>
          </cell>
          <cell r="L32">
            <v>388.06</v>
          </cell>
          <cell r="M32">
            <v>376.08</v>
          </cell>
          <cell r="N32">
            <v>351.14</v>
          </cell>
          <cell r="P32">
            <v>30</v>
          </cell>
          <cell r="Q32">
            <v>389.78</v>
          </cell>
          <cell r="R32">
            <v>381.84</v>
          </cell>
          <cell r="S32">
            <v>357.16</v>
          </cell>
          <cell r="U32">
            <v>30</v>
          </cell>
          <cell r="V32">
            <v>528.94000000000005</v>
          </cell>
          <cell r="W32">
            <v>492.81</v>
          </cell>
          <cell r="X32">
            <v>614.29</v>
          </cell>
          <cell r="Z32">
            <v>30</v>
          </cell>
          <cell r="AA32">
            <v>549.04</v>
          </cell>
          <cell r="AB32">
            <v>510.78</v>
          </cell>
          <cell r="AC32">
            <v>641.78</v>
          </cell>
          <cell r="AE32">
            <v>30</v>
          </cell>
          <cell r="AF32">
            <v>155.61000000000001</v>
          </cell>
          <cell r="AG32">
            <v>182.13</v>
          </cell>
          <cell r="AH32">
            <v>167.12</v>
          </cell>
          <cell r="AJ32">
            <v>30</v>
          </cell>
          <cell r="AK32">
            <v>150.85</v>
          </cell>
          <cell r="AL32">
            <v>181.39</v>
          </cell>
          <cell r="AM32">
            <v>159.28</v>
          </cell>
          <cell r="AO32">
            <v>30</v>
          </cell>
          <cell r="AP32">
            <v>27.37</v>
          </cell>
          <cell r="AQ32">
            <v>46.75</v>
          </cell>
          <cell r="AR32">
            <v>28.53</v>
          </cell>
          <cell r="AU32">
            <v>30</v>
          </cell>
          <cell r="AV32">
            <v>176.87</v>
          </cell>
          <cell r="AW32">
            <v>169.45</v>
          </cell>
          <cell r="AX32">
            <v>162.87</v>
          </cell>
          <cell r="BB32">
            <v>176.78</v>
          </cell>
          <cell r="BC32">
            <v>169.73</v>
          </cell>
          <cell r="BD32">
            <v>163.68</v>
          </cell>
          <cell r="BH32">
            <v>177.6</v>
          </cell>
          <cell r="BI32">
            <v>167.46</v>
          </cell>
          <cell r="BJ32">
            <v>152.19999999999999</v>
          </cell>
          <cell r="BN32">
            <v>0.72</v>
          </cell>
          <cell r="BO32">
            <v>0.62</v>
          </cell>
          <cell r="BP32">
            <v>0.69</v>
          </cell>
          <cell r="BT32">
            <v>0.55000000000000004</v>
          </cell>
          <cell r="BU32">
            <v>0.53</v>
          </cell>
          <cell r="BV32">
            <v>0.56999999999999995</v>
          </cell>
          <cell r="BZ32">
            <v>173.15</v>
          </cell>
          <cell r="CA32">
            <v>189.35</v>
          </cell>
          <cell r="CB32">
            <v>177.16</v>
          </cell>
        </row>
        <row r="33">
          <cell r="A33">
            <v>31</v>
          </cell>
          <cell r="B33">
            <v>201.09</v>
          </cell>
          <cell r="C33">
            <v>191.69</v>
          </cell>
          <cell r="D33">
            <v>180.54</v>
          </cell>
          <cell r="F33">
            <v>31</v>
          </cell>
          <cell r="G33">
            <v>382.81</v>
          </cell>
          <cell r="H33">
            <v>346.49</v>
          </cell>
          <cell r="I33">
            <v>343.74</v>
          </cell>
          <cell r="K33">
            <v>31</v>
          </cell>
          <cell r="L33">
            <v>389.07</v>
          </cell>
          <cell r="M33">
            <v>376.06</v>
          </cell>
          <cell r="N33">
            <v>351.43</v>
          </cell>
          <cell r="P33">
            <v>31</v>
          </cell>
          <cell r="Q33">
            <v>391.51</v>
          </cell>
          <cell r="R33">
            <v>378.79</v>
          </cell>
          <cell r="S33">
            <v>356.05</v>
          </cell>
          <cell r="U33">
            <v>31</v>
          </cell>
          <cell r="V33">
            <v>535.47</v>
          </cell>
          <cell r="W33">
            <v>501.07</v>
          </cell>
          <cell r="X33">
            <v>614.33000000000004</v>
          </cell>
          <cell r="Z33">
            <v>31</v>
          </cell>
          <cell r="AA33">
            <v>557.75</v>
          </cell>
          <cell r="AB33">
            <v>519.78</v>
          </cell>
          <cell r="AC33">
            <v>641.91999999999996</v>
          </cell>
          <cell r="AE33">
            <v>31</v>
          </cell>
          <cell r="AF33">
            <v>157.15</v>
          </cell>
          <cell r="AG33">
            <v>182.01</v>
          </cell>
          <cell r="AH33">
            <v>168.09</v>
          </cell>
          <cell r="AJ33">
            <v>31</v>
          </cell>
          <cell r="AK33">
            <v>152.12</v>
          </cell>
          <cell r="AL33">
            <v>180.8</v>
          </cell>
          <cell r="AM33">
            <v>153.81</v>
          </cell>
          <cell r="AO33">
            <v>31</v>
          </cell>
          <cell r="AP33">
            <v>24.78</v>
          </cell>
          <cell r="AQ33">
            <v>43.56</v>
          </cell>
          <cell r="AR33">
            <v>28.53</v>
          </cell>
          <cell r="AU33">
            <v>31</v>
          </cell>
          <cell r="AV33">
            <v>177.33</v>
          </cell>
          <cell r="AW33">
            <v>169.45</v>
          </cell>
          <cell r="AX33">
            <v>172.98</v>
          </cell>
          <cell r="BB33">
            <v>177.2</v>
          </cell>
          <cell r="BC33">
            <v>169.73</v>
          </cell>
          <cell r="BD33">
            <v>173.8</v>
          </cell>
          <cell r="BH33">
            <v>178.4</v>
          </cell>
          <cell r="BI33">
            <v>167.46</v>
          </cell>
          <cell r="BJ33">
            <v>162.1</v>
          </cell>
          <cell r="BN33">
            <v>0.72</v>
          </cell>
          <cell r="BO33">
            <v>0.62</v>
          </cell>
          <cell r="BP33">
            <v>0.68</v>
          </cell>
          <cell r="BT33">
            <v>0.55000000000000004</v>
          </cell>
          <cell r="BU33">
            <v>0.53</v>
          </cell>
          <cell r="BV33">
            <v>0.56999999999999995</v>
          </cell>
          <cell r="BZ33">
            <v>173.15</v>
          </cell>
          <cell r="CA33">
            <v>189.35</v>
          </cell>
          <cell r="CB33">
            <v>177.16</v>
          </cell>
        </row>
        <row r="34">
          <cell r="A34">
            <v>32</v>
          </cell>
          <cell r="B34">
            <v>200.27</v>
          </cell>
          <cell r="C34">
            <v>192.05</v>
          </cell>
          <cell r="D34">
            <v>180.62</v>
          </cell>
          <cell r="F34">
            <v>32</v>
          </cell>
          <cell r="G34">
            <v>385.18</v>
          </cell>
          <cell r="H34">
            <v>345.86</v>
          </cell>
          <cell r="I34">
            <v>341.15</v>
          </cell>
          <cell r="K34">
            <v>32</v>
          </cell>
          <cell r="L34">
            <v>388.1</v>
          </cell>
          <cell r="M34">
            <v>376.04</v>
          </cell>
          <cell r="N34">
            <v>351.19</v>
          </cell>
          <cell r="P34">
            <v>32</v>
          </cell>
          <cell r="Q34">
            <v>388</v>
          </cell>
          <cell r="R34">
            <v>378.68</v>
          </cell>
          <cell r="S34">
            <v>361.24</v>
          </cell>
          <cell r="U34">
            <v>32</v>
          </cell>
          <cell r="V34">
            <v>553.80999999999995</v>
          </cell>
          <cell r="W34">
            <v>505.74</v>
          </cell>
          <cell r="X34">
            <v>614.29</v>
          </cell>
          <cell r="Z34">
            <v>32</v>
          </cell>
          <cell r="AA34">
            <v>577.07000000000005</v>
          </cell>
          <cell r="AB34">
            <v>526.41</v>
          </cell>
          <cell r="AC34">
            <v>641.76</v>
          </cell>
          <cell r="AE34">
            <v>32</v>
          </cell>
          <cell r="AF34">
            <v>157.38</v>
          </cell>
          <cell r="AG34">
            <v>182.05</v>
          </cell>
          <cell r="AH34">
            <v>165.82</v>
          </cell>
          <cell r="AJ34">
            <v>32</v>
          </cell>
          <cell r="AK34">
            <v>151.54</v>
          </cell>
          <cell r="AL34">
            <v>180.87</v>
          </cell>
          <cell r="AM34">
            <v>157.85</v>
          </cell>
          <cell r="AO34">
            <v>32</v>
          </cell>
          <cell r="AP34">
            <v>23.81</v>
          </cell>
          <cell r="AQ34">
            <v>41.65</v>
          </cell>
          <cell r="AR34">
            <v>28.53</v>
          </cell>
          <cell r="AU34">
            <v>32</v>
          </cell>
          <cell r="AV34">
            <v>177.65</v>
          </cell>
          <cell r="AW34">
            <v>162.81</v>
          </cell>
          <cell r="AX34">
            <v>175.21</v>
          </cell>
          <cell r="BB34">
            <v>177.56</v>
          </cell>
          <cell r="BC34">
            <v>162.94999999999999</v>
          </cell>
          <cell r="BD34">
            <v>175.98</v>
          </cell>
          <cell r="BH34">
            <v>178.4</v>
          </cell>
          <cell r="BI34">
            <v>161.78</v>
          </cell>
          <cell r="BJ34">
            <v>165.02</v>
          </cell>
          <cell r="BN34">
            <v>0.72</v>
          </cell>
          <cell r="BO34">
            <v>0.7</v>
          </cell>
          <cell r="BP34">
            <v>0.68</v>
          </cell>
          <cell r="BT34">
            <v>0.55000000000000004</v>
          </cell>
          <cell r="BU34">
            <v>0.56999999999999995</v>
          </cell>
          <cell r="BV34">
            <v>0.56999999999999995</v>
          </cell>
          <cell r="BZ34">
            <v>173.15</v>
          </cell>
          <cell r="CA34">
            <v>189.35</v>
          </cell>
          <cell r="CB34">
            <v>177.16</v>
          </cell>
        </row>
        <row r="35">
          <cell r="A35">
            <v>33</v>
          </cell>
          <cell r="B35">
            <v>200.18</v>
          </cell>
          <cell r="C35">
            <v>191.63</v>
          </cell>
          <cell r="D35">
            <v>180.4</v>
          </cell>
          <cell r="F35">
            <v>33</v>
          </cell>
          <cell r="G35">
            <v>386.75</v>
          </cell>
          <cell r="H35">
            <v>347.97</v>
          </cell>
          <cell r="I35">
            <v>340.09</v>
          </cell>
          <cell r="K35">
            <v>33</v>
          </cell>
          <cell r="L35">
            <v>388.04</v>
          </cell>
          <cell r="M35">
            <v>376.02</v>
          </cell>
          <cell r="N35">
            <v>351.16</v>
          </cell>
          <cell r="P35">
            <v>33</v>
          </cell>
          <cell r="Q35">
            <v>387.03</v>
          </cell>
          <cell r="R35">
            <v>383.78</v>
          </cell>
          <cell r="S35">
            <v>361.77</v>
          </cell>
          <cell r="U35">
            <v>33</v>
          </cell>
          <cell r="V35">
            <v>567.12</v>
          </cell>
          <cell r="W35">
            <v>509.48</v>
          </cell>
          <cell r="X35">
            <v>612.26</v>
          </cell>
          <cell r="Z35">
            <v>33</v>
          </cell>
          <cell r="AA35">
            <v>590.89</v>
          </cell>
          <cell r="AB35">
            <v>530.53</v>
          </cell>
          <cell r="AC35">
            <v>639.21</v>
          </cell>
          <cell r="AE35">
            <v>33</v>
          </cell>
          <cell r="AF35">
            <v>156.99</v>
          </cell>
          <cell r="AG35">
            <v>183.2</v>
          </cell>
          <cell r="AH35">
            <v>165.4</v>
          </cell>
          <cell r="AJ35">
            <v>33</v>
          </cell>
          <cell r="AK35">
            <v>153.12</v>
          </cell>
          <cell r="AL35">
            <v>181.64</v>
          </cell>
          <cell r="AM35">
            <v>159.85</v>
          </cell>
          <cell r="AO35">
            <v>33</v>
          </cell>
          <cell r="AP35">
            <v>23.81</v>
          </cell>
          <cell r="AQ35">
            <v>41.65</v>
          </cell>
          <cell r="AR35">
            <v>28.73</v>
          </cell>
          <cell r="AU35">
            <v>33</v>
          </cell>
          <cell r="AV35">
            <v>180.69</v>
          </cell>
          <cell r="AW35">
            <v>154.93</v>
          </cell>
          <cell r="AX35">
            <v>175.21</v>
          </cell>
          <cell r="BB35">
            <v>180.73</v>
          </cell>
          <cell r="BC35">
            <v>155.65</v>
          </cell>
          <cell r="BD35">
            <v>175.98</v>
          </cell>
          <cell r="BH35">
            <v>180.37</v>
          </cell>
          <cell r="BI35">
            <v>149.86000000000001</v>
          </cell>
          <cell r="BJ35">
            <v>165.02</v>
          </cell>
          <cell r="BN35">
            <v>0.73</v>
          </cell>
          <cell r="BO35">
            <v>0.74</v>
          </cell>
          <cell r="BP35">
            <v>0.68</v>
          </cell>
          <cell r="BT35">
            <v>0.55000000000000004</v>
          </cell>
          <cell r="BU35">
            <v>0.57999999999999996</v>
          </cell>
          <cell r="BV35">
            <v>0.57999999999999996</v>
          </cell>
          <cell r="BZ35">
            <v>173.9</v>
          </cell>
          <cell r="CA35">
            <v>189.35</v>
          </cell>
          <cell r="CB35">
            <v>177.16</v>
          </cell>
        </row>
        <row r="36">
          <cell r="A36">
            <v>34</v>
          </cell>
          <cell r="B36">
            <v>198.06</v>
          </cell>
          <cell r="C36">
            <v>191.63</v>
          </cell>
          <cell r="D36">
            <v>180.4</v>
          </cell>
          <cell r="F36">
            <v>34</v>
          </cell>
          <cell r="G36">
            <v>387.48</v>
          </cell>
          <cell r="H36">
            <v>353.75</v>
          </cell>
          <cell r="I36">
            <v>335.88</v>
          </cell>
          <cell r="K36">
            <v>34</v>
          </cell>
          <cell r="L36">
            <v>383.42</v>
          </cell>
          <cell r="M36">
            <v>376.02</v>
          </cell>
          <cell r="N36">
            <v>351.16</v>
          </cell>
          <cell r="P36">
            <v>34</v>
          </cell>
          <cell r="Q36">
            <v>390.16</v>
          </cell>
          <cell r="R36">
            <v>369.22</v>
          </cell>
          <cell r="S36">
            <v>359.93</v>
          </cell>
          <cell r="U36">
            <v>34</v>
          </cell>
          <cell r="V36">
            <v>591.01</v>
          </cell>
          <cell r="W36">
            <v>509.48</v>
          </cell>
          <cell r="X36">
            <v>612.26</v>
          </cell>
          <cell r="Z36">
            <v>34</v>
          </cell>
          <cell r="AA36">
            <v>615.67999999999995</v>
          </cell>
          <cell r="AB36">
            <v>530.53</v>
          </cell>
          <cell r="AC36">
            <v>639.21</v>
          </cell>
          <cell r="AE36">
            <v>34</v>
          </cell>
          <cell r="AF36">
            <v>156.79</v>
          </cell>
          <cell r="AG36">
            <v>183.9</v>
          </cell>
          <cell r="AH36">
            <v>165.89</v>
          </cell>
          <cell r="AJ36">
            <v>34</v>
          </cell>
          <cell r="AK36">
            <v>152.68</v>
          </cell>
          <cell r="AL36">
            <v>179.37</v>
          </cell>
          <cell r="AM36">
            <v>159.34</v>
          </cell>
          <cell r="AO36">
            <v>34</v>
          </cell>
          <cell r="AP36">
            <v>23.81</v>
          </cell>
          <cell r="AQ36">
            <v>41.65</v>
          </cell>
          <cell r="AR36">
            <v>28.73</v>
          </cell>
          <cell r="AU36">
            <v>34</v>
          </cell>
          <cell r="AV36">
            <v>179.72</v>
          </cell>
          <cell r="AW36">
            <v>153.44999999999999</v>
          </cell>
          <cell r="AX36">
            <v>175.21</v>
          </cell>
          <cell r="BB36">
            <v>179.6</v>
          </cell>
          <cell r="BC36">
            <v>154.03</v>
          </cell>
          <cell r="BD36">
            <v>175.98</v>
          </cell>
          <cell r="BH36">
            <v>180.72</v>
          </cell>
          <cell r="BI36">
            <v>149.36000000000001</v>
          </cell>
          <cell r="BJ36">
            <v>165.02</v>
          </cell>
          <cell r="BN36">
            <v>0.73</v>
          </cell>
          <cell r="BO36">
            <v>0.74</v>
          </cell>
          <cell r="BP36">
            <v>0.68</v>
          </cell>
          <cell r="BT36">
            <v>0.55000000000000004</v>
          </cell>
          <cell r="BU36">
            <v>0.57999999999999996</v>
          </cell>
          <cell r="BV36">
            <v>0.57999999999999996</v>
          </cell>
          <cell r="BZ36">
            <v>179.62</v>
          </cell>
          <cell r="CA36">
            <v>189.35</v>
          </cell>
          <cell r="CB36">
            <v>176.64</v>
          </cell>
        </row>
        <row r="37">
          <cell r="A37">
            <v>35</v>
          </cell>
          <cell r="B37">
            <v>200.11</v>
          </cell>
          <cell r="C37">
            <v>191.14</v>
          </cell>
          <cell r="D37">
            <v>180.4</v>
          </cell>
          <cell r="F37">
            <v>35</v>
          </cell>
          <cell r="G37">
            <v>381</v>
          </cell>
          <cell r="H37">
            <v>350.02</v>
          </cell>
          <cell r="I37">
            <v>337.22</v>
          </cell>
          <cell r="K37">
            <v>35</v>
          </cell>
          <cell r="L37">
            <v>388.2</v>
          </cell>
          <cell r="M37">
            <v>374.96</v>
          </cell>
          <cell r="N37">
            <v>351.16</v>
          </cell>
          <cell r="P37">
            <v>35</v>
          </cell>
          <cell r="Q37">
            <v>387.52</v>
          </cell>
          <cell r="R37">
            <v>376.25</v>
          </cell>
          <cell r="S37">
            <v>361.76</v>
          </cell>
          <cell r="U37">
            <v>35</v>
          </cell>
          <cell r="V37">
            <v>605.29999999999995</v>
          </cell>
          <cell r="W37">
            <v>520.32000000000005</v>
          </cell>
          <cell r="X37">
            <v>612.26</v>
          </cell>
          <cell r="Z37">
            <v>35</v>
          </cell>
          <cell r="AA37">
            <v>631.41</v>
          </cell>
          <cell r="AB37">
            <v>542.26</v>
          </cell>
          <cell r="AC37">
            <v>639.21</v>
          </cell>
          <cell r="AE37">
            <v>35</v>
          </cell>
          <cell r="AF37">
            <v>156.93</v>
          </cell>
          <cell r="AG37">
            <v>183.38</v>
          </cell>
          <cell r="AH37">
            <v>165.55</v>
          </cell>
          <cell r="AJ37">
            <v>35</v>
          </cell>
          <cell r="AK37">
            <v>151.9</v>
          </cell>
          <cell r="AL37">
            <v>181.78</v>
          </cell>
          <cell r="AM37">
            <v>159.19</v>
          </cell>
          <cell r="AO37">
            <v>35</v>
          </cell>
          <cell r="AP37">
            <v>25.02</v>
          </cell>
          <cell r="AQ37">
            <v>43.3</v>
          </cell>
          <cell r="AR37">
            <v>28.73</v>
          </cell>
          <cell r="AU37">
            <v>35</v>
          </cell>
          <cell r="AV37">
            <v>176.05</v>
          </cell>
          <cell r="AW37">
            <v>153.44999999999999</v>
          </cell>
          <cell r="AX37">
            <v>175.21</v>
          </cell>
          <cell r="BB37">
            <v>176.14</v>
          </cell>
          <cell r="BC37">
            <v>154.03</v>
          </cell>
          <cell r="BD37">
            <v>175.98</v>
          </cell>
          <cell r="BH37">
            <v>175.31</v>
          </cell>
          <cell r="BI37">
            <v>149.36000000000001</v>
          </cell>
          <cell r="BJ37">
            <v>165.02</v>
          </cell>
          <cell r="BN37">
            <v>0.74</v>
          </cell>
          <cell r="BO37">
            <v>0.75</v>
          </cell>
          <cell r="BP37">
            <v>0.68</v>
          </cell>
          <cell r="BT37">
            <v>0.55000000000000004</v>
          </cell>
          <cell r="BU37">
            <v>0.59</v>
          </cell>
          <cell r="BV37">
            <v>0.57999999999999996</v>
          </cell>
          <cell r="BZ37">
            <v>179.9</v>
          </cell>
          <cell r="CA37">
            <v>189.35</v>
          </cell>
          <cell r="CB37">
            <v>176.64</v>
          </cell>
        </row>
        <row r="38">
          <cell r="A38">
            <v>36</v>
          </cell>
          <cell r="B38">
            <v>200.35</v>
          </cell>
          <cell r="C38">
            <v>191.07</v>
          </cell>
          <cell r="D38">
            <v>179.9</v>
          </cell>
          <cell r="F38">
            <v>36</v>
          </cell>
          <cell r="G38">
            <v>384.52</v>
          </cell>
          <cell r="H38">
            <v>352.36</v>
          </cell>
          <cell r="I38">
            <v>331.6</v>
          </cell>
          <cell r="K38">
            <v>36</v>
          </cell>
          <cell r="L38">
            <v>388.84</v>
          </cell>
          <cell r="M38">
            <v>372.54</v>
          </cell>
          <cell r="N38">
            <v>351.05</v>
          </cell>
          <cell r="P38">
            <v>36</v>
          </cell>
          <cell r="Q38">
            <v>392.59</v>
          </cell>
          <cell r="R38">
            <v>369.79</v>
          </cell>
          <cell r="S38">
            <v>359.93</v>
          </cell>
          <cell r="U38">
            <v>36</v>
          </cell>
          <cell r="V38">
            <v>607.95000000000005</v>
          </cell>
          <cell r="W38">
            <v>527.66</v>
          </cell>
          <cell r="X38">
            <v>612.26</v>
          </cell>
          <cell r="Z38">
            <v>36</v>
          </cell>
          <cell r="AA38">
            <v>633.96</v>
          </cell>
          <cell r="AB38">
            <v>551.98</v>
          </cell>
          <cell r="AC38">
            <v>639.28</v>
          </cell>
          <cell r="AE38">
            <v>36</v>
          </cell>
          <cell r="AF38">
            <v>157.49</v>
          </cell>
          <cell r="AG38">
            <v>184.26</v>
          </cell>
          <cell r="AH38">
            <v>165.88</v>
          </cell>
          <cell r="AJ38">
            <v>36</v>
          </cell>
          <cell r="AK38">
            <v>152.51</v>
          </cell>
          <cell r="AL38">
            <v>180.12</v>
          </cell>
          <cell r="AM38">
            <v>158.38</v>
          </cell>
          <cell r="AO38">
            <v>36</v>
          </cell>
          <cell r="AP38">
            <v>26.43</v>
          </cell>
          <cell r="AQ38">
            <v>45.1</v>
          </cell>
          <cell r="AR38">
            <v>28.73</v>
          </cell>
          <cell r="AU38">
            <v>36</v>
          </cell>
          <cell r="AV38">
            <v>174.01</v>
          </cell>
          <cell r="AW38">
            <v>157.31</v>
          </cell>
          <cell r="AX38">
            <v>171.09</v>
          </cell>
          <cell r="BB38">
            <v>173.98</v>
          </cell>
          <cell r="BC38">
            <v>157.78</v>
          </cell>
          <cell r="BD38">
            <v>171.8</v>
          </cell>
          <cell r="BH38">
            <v>174.28</v>
          </cell>
          <cell r="BI38">
            <v>153.94999999999999</v>
          </cell>
          <cell r="BJ38">
            <v>161.63</v>
          </cell>
          <cell r="BN38">
            <v>0.77</v>
          </cell>
          <cell r="BO38">
            <v>0.76</v>
          </cell>
          <cell r="BP38">
            <v>0.71</v>
          </cell>
          <cell r="BT38">
            <v>0.57999999999999996</v>
          </cell>
          <cell r="BU38">
            <v>0.6</v>
          </cell>
          <cell r="BV38">
            <v>0.6</v>
          </cell>
          <cell r="BZ38">
            <v>193.23</v>
          </cell>
          <cell r="CA38">
            <v>189.35</v>
          </cell>
          <cell r="CB38">
            <v>176.64</v>
          </cell>
        </row>
        <row r="39">
          <cell r="A39">
            <v>37</v>
          </cell>
          <cell r="B39">
            <v>199.98</v>
          </cell>
          <cell r="C39">
            <v>190.76</v>
          </cell>
          <cell r="D39">
            <v>180.45</v>
          </cell>
          <cell r="F39">
            <v>37</v>
          </cell>
          <cell r="G39">
            <v>381.13</v>
          </cell>
          <cell r="H39">
            <v>347.66</v>
          </cell>
          <cell r="I39">
            <v>330.77</v>
          </cell>
          <cell r="K39">
            <v>37</v>
          </cell>
          <cell r="L39">
            <v>388.58</v>
          </cell>
          <cell r="M39">
            <v>372.47</v>
          </cell>
          <cell r="N39">
            <v>351.29</v>
          </cell>
          <cell r="P39">
            <v>37</v>
          </cell>
          <cell r="Q39">
            <v>394.76</v>
          </cell>
          <cell r="R39">
            <v>380.2</v>
          </cell>
          <cell r="S39">
            <v>361.94</v>
          </cell>
          <cell r="U39">
            <v>37</v>
          </cell>
          <cell r="V39">
            <v>607.83000000000004</v>
          </cell>
          <cell r="W39">
            <v>529.54</v>
          </cell>
          <cell r="X39">
            <v>612.26</v>
          </cell>
          <cell r="Z39">
            <v>37</v>
          </cell>
          <cell r="AA39">
            <v>634.55999999999995</v>
          </cell>
          <cell r="AB39">
            <v>552.99</v>
          </cell>
          <cell r="AC39">
            <v>638.54999999999995</v>
          </cell>
          <cell r="AE39">
            <v>37</v>
          </cell>
          <cell r="AF39">
            <v>153.55000000000001</v>
          </cell>
          <cell r="AG39">
            <v>183.1</v>
          </cell>
          <cell r="AH39">
            <v>165.65</v>
          </cell>
          <cell r="AJ39">
            <v>37</v>
          </cell>
          <cell r="AK39">
            <v>152.03</v>
          </cell>
          <cell r="AL39">
            <v>181.85</v>
          </cell>
          <cell r="AM39">
            <v>158.08000000000001</v>
          </cell>
          <cell r="AO39">
            <v>37</v>
          </cell>
          <cell r="AP39">
            <v>26.66</v>
          </cell>
          <cell r="AQ39">
            <v>45.28</v>
          </cell>
          <cell r="AR39">
            <v>28.53</v>
          </cell>
          <cell r="AU39">
            <v>37</v>
          </cell>
          <cell r="AV39">
            <v>169.6</v>
          </cell>
          <cell r="AW39">
            <v>157.44999999999999</v>
          </cell>
          <cell r="AX39">
            <v>164.5</v>
          </cell>
          <cell r="BB39">
            <v>169.82</v>
          </cell>
          <cell r="BC39">
            <v>157.94999999999999</v>
          </cell>
          <cell r="BD39">
            <v>165.14</v>
          </cell>
          <cell r="BH39">
            <v>167.81</v>
          </cell>
          <cell r="BI39">
            <v>153.97999999999999</v>
          </cell>
          <cell r="BJ39">
            <v>155.96</v>
          </cell>
          <cell r="BN39">
            <v>0.78</v>
          </cell>
          <cell r="BO39">
            <v>0.82</v>
          </cell>
          <cell r="BP39">
            <v>0.72</v>
          </cell>
          <cell r="BT39">
            <v>0.59</v>
          </cell>
          <cell r="BU39">
            <v>0.63</v>
          </cell>
          <cell r="BV39">
            <v>0.61</v>
          </cell>
          <cell r="BZ39">
            <v>194.15</v>
          </cell>
          <cell r="CA39">
            <v>201.75</v>
          </cell>
          <cell r="CB39">
            <v>177.55</v>
          </cell>
        </row>
        <row r="40">
          <cell r="A40">
            <v>38</v>
          </cell>
          <cell r="B40">
            <v>198.38</v>
          </cell>
          <cell r="C40">
            <v>191.31</v>
          </cell>
          <cell r="D40">
            <v>180.25</v>
          </cell>
          <cell r="F40">
            <v>38</v>
          </cell>
          <cell r="G40">
            <v>381.38</v>
          </cell>
          <cell r="H40">
            <v>350.59</v>
          </cell>
          <cell r="I40">
            <v>333.4</v>
          </cell>
          <cell r="K40">
            <v>38</v>
          </cell>
          <cell r="L40">
            <v>387.99</v>
          </cell>
          <cell r="M40">
            <v>375.75</v>
          </cell>
          <cell r="N40">
            <v>351.58</v>
          </cell>
          <cell r="P40">
            <v>38</v>
          </cell>
          <cell r="Q40">
            <v>396.56</v>
          </cell>
          <cell r="R40">
            <v>374.21</v>
          </cell>
          <cell r="S40">
            <v>361.61</v>
          </cell>
          <cell r="U40">
            <v>38</v>
          </cell>
          <cell r="V40">
            <v>601.55999999999995</v>
          </cell>
          <cell r="W40">
            <v>533.37</v>
          </cell>
          <cell r="X40">
            <v>604.69000000000005</v>
          </cell>
          <cell r="Z40">
            <v>38</v>
          </cell>
          <cell r="AA40">
            <v>628.29</v>
          </cell>
          <cell r="AB40">
            <v>557.73</v>
          </cell>
          <cell r="AC40">
            <v>631.1</v>
          </cell>
          <cell r="AE40">
            <v>38</v>
          </cell>
          <cell r="AF40">
            <v>151.86000000000001</v>
          </cell>
          <cell r="AG40">
            <v>180.64</v>
          </cell>
          <cell r="AH40">
            <v>164.77</v>
          </cell>
          <cell r="AJ40">
            <v>38</v>
          </cell>
          <cell r="AK40">
            <v>146.82</v>
          </cell>
          <cell r="AL40">
            <v>181.37</v>
          </cell>
          <cell r="AM40">
            <v>158.22</v>
          </cell>
          <cell r="AO40">
            <v>38</v>
          </cell>
          <cell r="AP40">
            <v>26.66</v>
          </cell>
          <cell r="AQ40">
            <v>45.28</v>
          </cell>
          <cell r="AR40">
            <v>28.72</v>
          </cell>
          <cell r="AU40">
            <v>38</v>
          </cell>
          <cell r="AV40">
            <v>166.97</v>
          </cell>
          <cell r="AW40">
            <v>159.13999999999999</v>
          </cell>
          <cell r="AX40">
            <v>164.5</v>
          </cell>
          <cell r="BB40">
            <v>167.16</v>
          </cell>
          <cell r="BC40">
            <v>159.43</v>
          </cell>
          <cell r="BD40">
            <v>165.14</v>
          </cell>
          <cell r="BH40">
            <v>165.38</v>
          </cell>
          <cell r="BI40">
            <v>157.04</v>
          </cell>
          <cell r="BJ40">
            <v>155.96</v>
          </cell>
          <cell r="BN40">
            <v>0.79</v>
          </cell>
          <cell r="BO40">
            <v>0.82</v>
          </cell>
          <cell r="BP40">
            <v>0.75</v>
          </cell>
          <cell r="BT40">
            <v>0.59</v>
          </cell>
          <cell r="BU40">
            <v>0.63</v>
          </cell>
          <cell r="BV40">
            <v>0.65</v>
          </cell>
          <cell r="BZ40">
            <v>198.5</v>
          </cell>
          <cell r="CA40">
            <v>204.81</v>
          </cell>
          <cell r="CB40">
            <v>186.53</v>
          </cell>
        </row>
        <row r="41">
          <cell r="A41">
            <v>39</v>
          </cell>
          <cell r="B41">
            <v>198.88</v>
          </cell>
          <cell r="C41">
            <v>191.36</v>
          </cell>
          <cell r="D41">
            <v>179.33</v>
          </cell>
          <cell r="F41">
            <v>39</v>
          </cell>
          <cell r="G41">
            <v>375.81</v>
          </cell>
          <cell r="H41">
            <v>343.65</v>
          </cell>
          <cell r="I41">
            <v>331.75</v>
          </cell>
          <cell r="K41">
            <v>39</v>
          </cell>
          <cell r="L41">
            <v>387.5</v>
          </cell>
          <cell r="M41">
            <v>376.71</v>
          </cell>
          <cell r="N41">
            <v>350.4</v>
          </cell>
          <cell r="P41">
            <v>39</v>
          </cell>
          <cell r="Q41">
            <v>393.62</v>
          </cell>
          <cell r="R41">
            <v>378.65</v>
          </cell>
          <cell r="S41">
            <v>356.63</v>
          </cell>
          <cell r="U41">
            <v>39</v>
          </cell>
          <cell r="V41">
            <v>601.55999999999995</v>
          </cell>
          <cell r="W41">
            <v>542.71</v>
          </cell>
          <cell r="X41">
            <v>604.69000000000005</v>
          </cell>
          <cell r="Z41">
            <v>39</v>
          </cell>
          <cell r="AA41">
            <v>628.26</v>
          </cell>
          <cell r="AB41">
            <v>566.89</v>
          </cell>
          <cell r="AC41">
            <v>631.1</v>
          </cell>
          <cell r="AE41">
            <v>39</v>
          </cell>
          <cell r="AF41">
            <v>148.06</v>
          </cell>
          <cell r="AG41">
            <v>184.04</v>
          </cell>
          <cell r="AH41">
            <v>165.57</v>
          </cell>
          <cell r="AJ41">
            <v>39</v>
          </cell>
          <cell r="AK41">
            <v>144.57</v>
          </cell>
          <cell r="AL41">
            <v>182.12</v>
          </cell>
          <cell r="AM41">
            <v>158.32</v>
          </cell>
          <cell r="AO41">
            <v>39</v>
          </cell>
          <cell r="AP41">
            <v>26.66</v>
          </cell>
          <cell r="AQ41">
            <v>45.28</v>
          </cell>
          <cell r="AR41">
            <v>28.72</v>
          </cell>
          <cell r="AU41">
            <v>39</v>
          </cell>
          <cell r="AV41">
            <v>162.94999999999999</v>
          </cell>
          <cell r="AW41">
            <v>159.22999999999999</v>
          </cell>
          <cell r="AX41">
            <v>159.12</v>
          </cell>
          <cell r="BB41">
            <v>162.81</v>
          </cell>
          <cell r="BC41">
            <v>159.54</v>
          </cell>
          <cell r="BD41">
            <v>159.75</v>
          </cell>
          <cell r="BH41">
            <v>164.09</v>
          </cell>
          <cell r="BI41">
            <v>157.04</v>
          </cell>
          <cell r="BJ41">
            <v>150.83000000000001</v>
          </cell>
          <cell r="BN41">
            <v>0.8</v>
          </cell>
          <cell r="BO41">
            <v>0.83</v>
          </cell>
          <cell r="BP41">
            <v>0.74</v>
          </cell>
          <cell r="BT41">
            <v>0.6</v>
          </cell>
          <cell r="BU41">
            <v>0.64</v>
          </cell>
          <cell r="BV41">
            <v>0.62</v>
          </cell>
          <cell r="BZ41">
            <v>199.9</v>
          </cell>
          <cell r="CA41">
            <v>213.58</v>
          </cell>
          <cell r="CB41">
            <v>188.37</v>
          </cell>
        </row>
        <row r="42">
          <cell r="A42">
            <v>40</v>
          </cell>
          <cell r="B42">
            <v>198.6</v>
          </cell>
          <cell r="C42">
            <v>191.34</v>
          </cell>
          <cell r="D42">
            <v>179.26</v>
          </cell>
          <cell r="F42">
            <v>40</v>
          </cell>
          <cell r="G42">
            <v>373.94</v>
          </cell>
          <cell r="H42">
            <v>344.84</v>
          </cell>
          <cell r="I42">
            <v>333.02</v>
          </cell>
          <cell r="K42">
            <v>40</v>
          </cell>
          <cell r="L42">
            <v>387.27</v>
          </cell>
          <cell r="M42">
            <v>376.8</v>
          </cell>
          <cell r="N42">
            <v>350.29</v>
          </cell>
          <cell r="P42">
            <v>40</v>
          </cell>
          <cell r="Q42">
            <v>395.39</v>
          </cell>
          <cell r="R42">
            <v>378.58</v>
          </cell>
          <cell r="S42">
            <v>363.4</v>
          </cell>
          <cell r="U42">
            <v>40</v>
          </cell>
          <cell r="V42">
            <v>589.58000000000004</v>
          </cell>
          <cell r="W42">
            <v>551.16</v>
          </cell>
          <cell r="X42">
            <v>602.42999999999995</v>
          </cell>
          <cell r="Z42">
            <v>40</v>
          </cell>
          <cell r="AA42">
            <v>622.62</v>
          </cell>
          <cell r="AB42">
            <v>578.03</v>
          </cell>
          <cell r="AC42">
            <v>631.79999999999995</v>
          </cell>
          <cell r="AE42">
            <v>40</v>
          </cell>
          <cell r="AF42">
            <v>145.38</v>
          </cell>
          <cell r="AG42">
            <v>183.14</v>
          </cell>
          <cell r="AH42">
            <v>165.54</v>
          </cell>
          <cell r="AJ42">
            <v>40</v>
          </cell>
          <cell r="AK42">
            <v>141.07</v>
          </cell>
          <cell r="AL42">
            <v>181.25</v>
          </cell>
          <cell r="AM42">
            <v>157.1</v>
          </cell>
          <cell r="AO42">
            <v>40</v>
          </cell>
          <cell r="AP42">
            <v>26.66</v>
          </cell>
          <cell r="AQ42">
            <v>45.28</v>
          </cell>
          <cell r="AR42">
            <v>28.32</v>
          </cell>
          <cell r="AU42">
            <v>40</v>
          </cell>
          <cell r="AV42">
            <v>162.78</v>
          </cell>
          <cell r="AW42">
            <v>159.29</v>
          </cell>
          <cell r="AX42">
            <v>153.28</v>
          </cell>
          <cell r="BB42">
            <v>162.62</v>
          </cell>
          <cell r="BC42">
            <v>159.6</v>
          </cell>
          <cell r="BD42">
            <v>154.24</v>
          </cell>
          <cell r="BH42">
            <v>164.09</v>
          </cell>
          <cell r="BI42">
            <v>157.07</v>
          </cell>
          <cell r="BJ42">
            <v>140.56</v>
          </cell>
          <cell r="BN42">
            <v>0.81</v>
          </cell>
          <cell r="BO42">
            <v>0.83</v>
          </cell>
          <cell r="BP42">
            <v>0.73</v>
          </cell>
          <cell r="BT42">
            <v>0.61</v>
          </cell>
          <cell r="BU42">
            <v>0.65</v>
          </cell>
          <cell r="BV42">
            <v>0.61</v>
          </cell>
          <cell r="BZ42">
            <v>217.15</v>
          </cell>
          <cell r="CA42">
            <v>229.79</v>
          </cell>
          <cell r="CB42">
            <v>201.35</v>
          </cell>
        </row>
        <row r="43">
          <cell r="A43">
            <v>41</v>
          </cell>
          <cell r="B43">
            <v>197.94</v>
          </cell>
          <cell r="C43">
            <v>191.52</v>
          </cell>
          <cell r="D43">
            <v>179.43</v>
          </cell>
          <cell r="F43">
            <v>41</v>
          </cell>
          <cell r="G43">
            <v>373.06</v>
          </cell>
          <cell r="H43">
            <v>347.05</v>
          </cell>
          <cell r="I43">
            <v>335.81</v>
          </cell>
          <cell r="K43">
            <v>41</v>
          </cell>
          <cell r="L43">
            <v>387.42</v>
          </cell>
          <cell r="M43">
            <v>377.25</v>
          </cell>
          <cell r="N43">
            <v>350.77</v>
          </cell>
          <cell r="P43">
            <v>41</v>
          </cell>
          <cell r="Q43">
            <v>392.79</v>
          </cell>
          <cell r="R43">
            <v>379.75</v>
          </cell>
          <cell r="S43">
            <v>361.6</v>
          </cell>
          <cell r="U43">
            <v>41</v>
          </cell>
          <cell r="V43">
            <v>576.92999999999995</v>
          </cell>
          <cell r="W43">
            <v>555.64</v>
          </cell>
          <cell r="X43">
            <v>602.42999999999995</v>
          </cell>
          <cell r="Z43">
            <v>41</v>
          </cell>
          <cell r="AA43">
            <v>613.55999999999995</v>
          </cell>
          <cell r="AB43">
            <v>582.45000000000005</v>
          </cell>
          <cell r="AC43">
            <v>631.79999999999995</v>
          </cell>
          <cell r="AE43">
            <v>41</v>
          </cell>
          <cell r="AF43">
            <v>142.4</v>
          </cell>
          <cell r="AG43">
            <v>182.22</v>
          </cell>
          <cell r="AH43">
            <v>165.54</v>
          </cell>
          <cell r="AJ43">
            <v>41</v>
          </cell>
          <cell r="AK43">
            <v>136.97</v>
          </cell>
          <cell r="AL43">
            <v>179.98</v>
          </cell>
          <cell r="AM43">
            <v>156.12</v>
          </cell>
          <cell r="AO43">
            <v>41</v>
          </cell>
          <cell r="AP43">
            <v>26.66</v>
          </cell>
          <cell r="AQ43">
            <v>45.28</v>
          </cell>
          <cell r="AR43">
            <v>28.16</v>
          </cell>
          <cell r="AU43">
            <v>41</v>
          </cell>
          <cell r="AV43">
            <v>162.97</v>
          </cell>
          <cell r="AW43">
            <v>155.54</v>
          </cell>
          <cell r="AX43">
            <v>152.22999999999999</v>
          </cell>
          <cell r="BB43">
            <v>162.83000000000001</v>
          </cell>
          <cell r="BC43">
            <v>155.78</v>
          </cell>
          <cell r="BD43">
            <v>153.11000000000001</v>
          </cell>
          <cell r="BH43">
            <v>164.09</v>
          </cell>
          <cell r="BI43">
            <v>153.81</v>
          </cell>
          <cell r="BJ43">
            <v>140.56</v>
          </cell>
          <cell r="BN43">
            <v>0.81</v>
          </cell>
          <cell r="BO43">
            <v>0.83</v>
          </cell>
          <cell r="BP43">
            <v>0.72</v>
          </cell>
          <cell r="BT43">
            <v>0.63</v>
          </cell>
          <cell r="BU43">
            <v>0.68</v>
          </cell>
          <cell r="BV43">
            <v>0.62</v>
          </cell>
          <cell r="BZ43">
            <v>217.15</v>
          </cell>
          <cell r="CA43">
            <v>231.81</v>
          </cell>
          <cell r="CB43">
            <v>203.53</v>
          </cell>
        </row>
        <row r="44">
          <cell r="A44">
            <v>42</v>
          </cell>
          <cell r="B44">
            <v>197.65</v>
          </cell>
          <cell r="C44">
            <v>190.69</v>
          </cell>
          <cell r="D44">
            <v>179.83</v>
          </cell>
          <cell r="F44">
            <v>42</v>
          </cell>
          <cell r="G44">
            <v>374.81</v>
          </cell>
          <cell r="H44">
            <v>340.41</v>
          </cell>
          <cell r="I44">
            <v>333.35</v>
          </cell>
          <cell r="K44">
            <v>42</v>
          </cell>
          <cell r="L44">
            <v>387.56</v>
          </cell>
          <cell r="M44">
            <v>374.61</v>
          </cell>
          <cell r="N44">
            <v>351.99</v>
          </cell>
          <cell r="P44">
            <v>42</v>
          </cell>
          <cell r="Q44">
            <v>389.54</v>
          </cell>
          <cell r="R44">
            <v>376.28</v>
          </cell>
          <cell r="S44">
            <v>358.75</v>
          </cell>
          <cell r="U44">
            <v>42</v>
          </cell>
          <cell r="V44">
            <v>571.42999999999995</v>
          </cell>
          <cell r="W44">
            <v>555.95000000000005</v>
          </cell>
          <cell r="X44">
            <v>604.24</v>
          </cell>
          <cell r="Z44">
            <v>42</v>
          </cell>
          <cell r="AA44">
            <v>607.97</v>
          </cell>
          <cell r="AB44">
            <v>582.86</v>
          </cell>
          <cell r="AC44">
            <v>631.79</v>
          </cell>
          <cell r="AE44">
            <v>42</v>
          </cell>
          <cell r="AF44">
            <v>139.4</v>
          </cell>
          <cell r="AG44">
            <v>181.14</v>
          </cell>
          <cell r="AH44">
            <v>165.95</v>
          </cell>
          <cell r="AJ44">
            <v>42</v>
          </cell>
          <cell r="AK44">
            <v>136.21</v>
          </cell>
          <cell r="AL44">
            <v>179.15</v>
          </cell>
          <cell r="AM44">
            <v>158.15</v>
          </cell>
          <cell r="AO44">
            <v>42</v>
          </cell>
          <cell r="AP44">
            <v>26.76</v>
          </cell>
          <cell r="AQ44">
            <v>45.37</v>
          </cell>
          <cell r="AR44">
            <v>28.16</v>
          </cell>
          <cell r="AU44">
            <v>42</v>
          </cell>
          <cell r="AV44">
            <v>160.94</v>
          </cell>
          <cell r="AW44">
            <v>150.99</v>
          </cell>
          <cell r="AX44">
            <v>152.22999999999999</v>
          </cell>
          <cell r="BB44">
            <v>161.01</v>
          </cell>
          <cell r="BC44">
            <v>151.16999999999999</v>
          </cell>
          <cell r="BD44">
            <v>153.11000000000001</v>
          </cell>
          <cell r="BH44">
            <v>160.30000000000001</v>
          </cell>
          <cell r="BI44">
            <v>149.71</v>
          </cell>
          <cell r="BJ44">
            <v>140.56</v>
          </cell>
          <cell r="BN44">
            <v>0.82</v>
          </cell>
          <cell r="BO44">
            <v>0.83</v>
          </cell>
          <cell r="BP44">
            <v>0.72</v>
          </cell>
          <cell r="BT44">
            <v>0.65</v>
          </cell>
          <cell r="BU44">
            <v>0.69</v>
          </cell>
          <cell r="BV44">
            <v>0.61</v>
          </cell>
          <cell r="BZ44">
            <v>227.54</v>
          </cell>
          <cell r="CA44">
            <v>233.31</v>
          </cell>
          <cell r="CB44">
            <v>215.47</v>
          </cell>
        </row>
        <row r="45">
          <cell r="A45">
            <v>43</v>
          </cell>
          <cell r="B45">
            <v>197.39</v>
          </cell>
          <cell r="C45">
            <v>190.83</v>
          </cell>
          <cell r="D45">
            <v>179.99</v>
          </cell>
          <cell r="F45">
            <v>43</v>
          </cell>
          <cell r="G45">
            <v>370.58</v>
          </cell>
          <cell r="H45">
            <v>348.78</v>
          </cell>
          <cell r="I45">
            <v>333.15</v>
          </cell>
          <cell r="K45">
            <v>43</v>
          </cell>
          <cell r="L45">
            <v>387.18</v>
          </cell>
          <cell r="M45">
            <v>374.64</v>
          </cell>
          <cell r="N45">
            <v>352.38</v>
          </cell>
          <cell r="P45">
            <v>43</v>
          </cell>
          <cell r="Q45">
            <v>382.88</v>
          </cell>
          <cell r="R45">
            <v>381.7</v>
          </cell>
          <cell r="S45">
            <v>367.31</v>
          </cell>
          <cell r="U45">
            <v>43</v>
          </cell>
          <cell r="V45">
            <v>571.42999999999995</v>
          </cell>
          <cell r="W45">
            <v>557.85</v>
          </cell>
          <cell r="X45">
            <v>604.33000000000004</v>
          </cell>
          <cell r="Z45">
            <v>43</v>
          </cell>
          <cell r="AA45">
            <v>608</v>
          </cell>
          <cell r="AB45">
            <v>585.75</v>
          </cell>
          <cell r="AC45">
            <v>631.79</v>
          </cell>
          <cell r="AE45">
            <v>43</v>
          </cell>
          <cell r="AF45">
            <v>136.44</v>
          </cell>
          <cell r="AG45">
            <v>180.08</v>
          </cell>
          <cell r="AH45">
            <v>165.71</v>
          </cell>
          <cell r="AJ45">
            <v>43</v>
          </cell>
          <cell r="AK45">
            <v>132.91</v>
          </cell>
          <cell r="AL45">
            <v>178.84</v>
          </cell>
          <cell r="AM45">
            <v>157.13999999999999</v>
          </cell>
          <cell r="AO45">
            <v>43</v>
          </cell>
          <cell r="AP45">
            <v>26.86</v>
          </cell>
          <cell r="AQ45">
            <v>46.37</v>
          </cell>
          <cell r="AR45">
            <v>28.16</v>
          </cell>
          <cell r="AU45">
            <v>43</v>
          </cell>
          <cell r="AV45">
            <v>159.88999999999999</v>
          </cell>
          <cell r="AW45">
            <v>145.69</v>
          </cell>
          <cell r="AX45">
            <v>144.96</v>
          </cell>
          <cell r="BB45">
            <v>159.94</v>
          </cell>
          <cell r="BC45">
            <v>146.09</v>
          </cell>
          <cell r="BD45">
            <v>145.69</v>
          </cell>
          <cell r="BH45">
            <v>159.43</v>
          </cell>
          <cell r="BI45">
            <v>142.88</v>
          </cell>
          <cell r="BJ45">
            <v>135.16999999999999</v>
          </cell>
          <cell r="BN45">
            <v>0.84</v>
          </cell>
          <cell r="BO45">
            <v>0.83</v>
          </cell>
          <cell r="BP45">
            <v>0.72</v>
          </cell>
          <cell r="BT45">
            <v>0.7</v>
          </cell>
          <cell r="BU45">
            <v>0.7</v>
          </cell>
          <cell r="BV45">
            <v>0.62</v>
          </cell>
          <cell r="BZ45">
            <v>227.54</v>
          </cell>
          <cell r="CA45">
            <v>234.58</v>
          </cell>
          <cell r="CB45">
            <v>218.8</v>
          </cell>
        </row>
        <row r="46">
          <cell r="A46">
            <v>44</v>
          </cell>
          <cell r="B46">
            <v>197.51</v>
          </cell>
          <cell r="C46">
            <v>190.77</v>
          </cell>
          <cell r="D46">
            <v>180.03</v>
          </cell>
          <cell r="F46">
            <v>44</v>
          </cell>
          <cell r="G46">
            <v>368.68</v>
          </cell>
          <cell r="H46">
            <v>344.47</v>
          </cell>
          <cell r="I46">
            <v>338.32</v>
          </cell>
          <cell r="K46">
            <v>44</v>
          </cell>
          <cell r="L46">
            <v>387.11</v>
          </cell>
          <cell r="M46">
            <v>374.74</v>
          </cell>
          <cell r="N46">
            <v>352.49</v>
          </cell>
          <cell r="P46">
            <v>44</v>
          </cell>
          <cell r="Q46">
            <v>392.1</v>
          </cell>
          <cell r="R46">
            <v>381.95</v>
          </cell>
          <cell r="S46">
            <v>365.91</v>
          </cell>
          <cell r="U46">
            <v>44</v>
          </cell>
          <cell r="V46">
            <v>571.25</v>
          </cell>
          <cell r="W46">
            <v>566.22</v>
          </cell>
          <cell r="X46">
            <v>604.34</v>
          </cell>
          <cell r="Z46">
            <v>44</v>
          </cell>
          <cell r="AA46">
            <v>607.9</v>
          </cell>
          <cell r="AB46">
            <v>594.28</v>
          </cell>
          <cell r="AC46">
            <v>631.79</v>
          </cell>
          <cell r="AE46">
            <v>44</v>
          </cell>
          <cell r="AF46">
            <v>133.53</v>
          </cell>
          <cell r="AG46">
            <v>179.65</v>
          </cell>
          <cell r="AH46">
            <v>164.65</v>
          </cell>
          <cell r="AJ46">
            <v>44</v>
          </cell>
          <cell r="AK46">
            <v>130.02000000000001</v>
          </cell>
          <cell r="AL46">
            <v>178.08</v>
          </cell>
          <cell r="AM46">
            <v>156.25</v>
          </cell>
          <cell r="AO46">
            <v>44</v>
          </cell>
          <cell r="AP46">
            <v>27.66</v>
          </cell>
          <cell r="AQ46">
            <v>48.47</v>
          </cell>
          <cell r="AR46">
            <v>28.56</v>
          </cell>
          <cell r="AU46">
            <v>44</v>
          </cell>
          <cell r="AV46">
            <v>160.43</v>
          </cell>
          <cell r="AW46">
            <v>144.81</v>
          </cell>
          <cell r="AX46">
            <v>144.96</v>
          </cell>
          <cell r="BB46">
            <v>160.5</v>
          </cell>
          <cell r="BC46">
            <v>145.25</v>
          </cell>
          <cell r="BD46">
            <v>145.69</v>
          </cell>
          <cell r="BH46">
            <v>159.91</v>
          </cell>
          <cell r="BI46">
            <v>141.76</v>
          </cell>
          <cell r="BJ46">
            <v>135.16999999999999</v>
          </cell>
          <cell r="BN46">
            <v>0.86</v>
          </cell>
          <cell r="BO46">
            <v>0.84</v>
          </cell>
          <cell r="BP46">
            <v>0.73</v>
          </cell>
          <cell r="BT46">
            <v>0.72</v>
          </cell>
          <cell r="BU46">
            <v>0.74</v>
          </cell>
          <cell r="BV46">
            <v>0.64</v>
          </cell>
          <cell r="BZ46">
            <v>232.54</v>
          </cell>
          <cell r="CA46">
            <v>235.1</v>
          </cell>
          <cell r="CB46">
            <v>219.89</v>
          </cell>
        </row>
        <row r="47">
          <cell r="A47">
            <v>45</v>
          </cell>
          <cell r="B47">
            <v>197.22</v>
          </cell>
          <cell r="C47">
            <v>191.1</v>
          </cell>
          <cell r="D47">
            <v>179.97</v>
          </cell>
          <cell r="F47">
            <v>45</v>
          </cell>
          <cell r="G47">
            <v>371.05</v>
          </cell>
          <cell r="H47">
            <v>347.64</v>
          </cell>
          <cell r="I47">
            <v>338.16</v>
          </cell>
          <cell r="K47">
            <v>45</v>
          </cell>
          <cell r="L47">
            <v>387.11</v>
          </cell>
          <cell r="M47">
            <v>375.41</v>
          </cell>
          <cell r="N47">
            <v>352.76</v>
          </cell>
          <cell r="P47">
            <v>45</v>
          </cell>
          <cell r="Q47">
            <v>386.72</v>
          </cell>
          <cell r="R47">
            <v>382.84</v>
          </cell>
          <cell r="S47">
            <v>365.73</v>
          </cell>
          <cell r="U47">
            <v>45</v>
          </cell>
          <cell r="V47">
            <v>571.25</v>
          </cell>
          <cell r="W47">
            <v>582</v>
          </cell>
          <cell r="X47">
            <v>604.33000000000004</v>
          </cell>
          <cell r="Z47">
            <v>45</v>
          </cell>
          <cell r="AA47">
            <v>607.97</v>
          </cell>
          <cell r="AB47">
            <v>612.79</v>
          </cell>
          <cell r="AC47">
            <v>631.79</v>
          </cell>
          <cell r="AE47">
            <v>45</v>
          </cell>
          <cell r="AF47">
            <v>132.81</v>
          </cell>
          <cell r="AG47">
            <v>179.9</v>
          </cell>
          <cell r="AH47">
            <v>162.6</v>
          </cell>
          <cell r="AJ47">
            <v>45</v>
          </cell>
          <cell r="AK47">
            <v>129.01</v>
          </cell>
          <cell r="AL47">
            <v>178.69</v>
          </cell>
          <cell r="AM47">
            <v>154.52000000000001</v>
          </cell>
          <cell r="AO47">
            <v>45</v>
          </cell>
          <cell r="AP47">
            <v>28.86</v>
          </cell>
          <cell r="AQ47">
            <v>51.05</v>
          </cell>
          <cell r="AR47">
            <v>29.91</v>
          </cell>
          <cell r="AU47">
            <v>45</v>
          </cell>
          <cell r="AV47">
            <v>158.38999999999999</v>
          </cell>
          <cell r="AW47">
            <v>144.47999999999999</v>
          </cell>
          <cell r="AX47">
            <v>144.96</v>
          </cell>
          <cell r="BB47">
            <v>158.47</v>
          </cell>
          <cell r="BC47">
            <v>144.97999999999999</v>
          </cell>
          <cell r="BD47">
            <v>145.69</v>
          </cell>
          <cell r="BH47">
            <v>157.74</v>
          </cell>
          <cell r="BI47">
            <v>140.94999999999999</v>
          </cell>
          <cell r="BJ47">
            <v>135.16999999999999</v>
          </cell>
          <cell r="BN47">
            <v>0.87</v>
          </cell>
          <cell r="BO47">
            <v>0.84</v>
          </cell>
          <cell r="BP47">
            <v>0.73</v>
          </cell>
          <cell r="BT47">
            <v>0.74</v>
          </cell>
          <cell r="BU47">
            <v>0.74</v>
          </cell>
          <cell r="BV47">
            <v>0.63</v>
          </cell>
          <cell r="BZ47">
            <v>234.4</v>
          </cell>
          <cell r="CA47">
            <v>235.11</v>
          </cell>
          <cell r="CB47">
            <v>228.14</v>
          </cell>
        </row>
        <row r="48">
          <cell r="A48">
            <v>46</v>
          </cell>
          <cell r="B48">
            <v>197.84</v>
          </cell>
          <cell r="C48">
            <v>191.91</v>
          </cell>
          <cell r="D48">
            <v>180.04</v>
          </cell>
          <cell r="F48">
            <v>46</v>
          </cell>
          <cell r="G48">
            <v>373.37</v>
          </cell>
          <cell r="H48">
            <v>354.67</v>
          </cell>
          <cell r="I48">
            <v>336.73</v>
          </cell>
          <cell r="K48">
            <v>46</v>
          </cell>
          <cell r="L48">
            <v>387.67</v>
          </cell>
          <cell r="M48">
            <v>375.6</v>
          </cell>
          <cell r="N48">
            <v>352.84</v>
          </cell>
          <cell r="P48">
            <v>46</v>
          </cell>
          <cell r="Q48">
            <v>394.78</v>
          </cell>
          <cell r="R48">
            <v>382.54</v>
          </cell>
          <cell r="S48">
            <v>364.83</v>
          </cell>
          <cell r="U48">
            <v>46</v>
          </cell>
          <cell r="V48">
            <v>571.25</v>
          </cell>
          <cell r="W48">
            <v>600.6</v>
          </cell>
          <cell r="X48">
            <v>604.33000000000004</v>
          </cell>
          <cell r="Z48">
            <v>46</v>
          </cell>
          <cell r="AA48">
            <v>607.9</v>
          </cell>
          <cell r="AB48">
            <v>634.55999999999995</v>
          </cell>
          <cell r="AC48">
            <v>631.79</v>
          </cell>
          <cell r="AE48">
            <v>46</v>
          </cell>
          <cell r="AF48">
            <v>131.82</v>
          </cell>
          <cell r="AG48">
            <v>179.13</v>
          </cell>
          <cell r="AH48">
            <v>159.44999999999999</v>
          </cell>
          <cell r="AJ48">
            <v>46</v>
          </cell>
          <cell r="AK48">
            <v>128.33000000000001</v>
          </cell>
          <cell r="AL48">
            <v>176.64</v>
          </cell>
          <cell r="AM48">
            <v>151.86000000000001</v>
          </cell>
          <cell r="AO48">
            <v>46</v>
          </cell>
          <cell r="AP48">
            <v>31.25</v>
          </cell>
          <cell r="AQ48">
            <v>54</v>
          </cell>
          <cell r="AR48">
            <v>31.81</v>
          </cell>
          <cell r="AU48">
            <v>46</v>
          </cell>
          <cell r="AV48">
            <v>158.55000000000001</v>
          </cell>
          <cell r="AW48">
            <v>144.47999999999999</v>
          </cell>
          <cell r="AX48">
            <v>142.30000000000001</v>
          </cell>
          <cell r="BB48">
            <v>158.63999999999999</v>
          </cell>
          <cell r="BC48">
            <v>144.97999999999999</v>
          </cell>
          <cell r="BD48">
            <v>143.13</v>
          </cell>
          <cell r="BH48">
            <v>157.74</v>
          </cell>
          <cell r="BI48">
            <v>140.94999999999999</v>
          </cell>
          <cell r="BJ48">
            <v>131.19999999999999</v>
          </cell>
          <cell r="BN48">
            <v>0.87</v>
          </cell>
          <cell r="BO48">
            <v>0.86</v>
          </cell>
          <cell r="BP48">
            <v>0.73</v>
          </cell>
          <cell r="BT48">
            <v>0.74</v>
          </cell>
          <cell r="BU48">
            <v>0.77</v>
          </cell>
          <cell r="BV48">
            <v>0.63</v>
          </cell>
          <cell r="BZ48">
            <v>234.4</v>
          </cell>
          <cell r="CA48">
            <v>235.1</v>
          </cell>
          <cell r="CB48">
            <v>228.89</v>
          </cell>
        </row>
        <row r="49">
          <cell r="A49">
            <v>47</v>
          </cell>
          <cell r="B49">
            <v>197.22</v>
          </cell>
          <cell r="C49">
            <v>192.09</v>
          </cell>
          <cell r="D49">
            <v>180.06</v>
          </cell>
          <cell r="F49">
            <v>47</v>
          </cell>
          <cell r="G49">
            <v>373.46</v>
          </cell>
          <cell r="H49">
            <v>349.05</v>
          </cell>
          <cell r="I49">
            <v>336.08</v>
          </cell>
          <cell r="K49">
            <v>47</v>
          </cell>
          <cell r="L49">
            <v>387.93</v>
          </cell>
          <cell r="M49">
            <v>376.45</v>
          </cell>
          <cell r="N49">
            <v>352.94</v>
          </cell>
          <cell r="P49">
            <v>47</v>
          </cell>
          <cell r="Q49">
            <v>395.09</v>
          </cell>
          <cell r="R49">
            <v>382.01</v>
          </cell>
          <cell r="S49">
            <v>365.41</v>
          </cell>
          <cell r="U49">
            <v>47</v>
          </cell>
          <cell r="V49">
            <v>571.25</v>
          </cell>
          <cell r="W49">
            <v>620.78</v>
          </cell>
          <cell r="X49">
            <v>604.34</v>
          </cell>
          <cell r="Z49">
            <v>47</v>
          </cell>
          <cell r="AA49">
            <v>607.84</v>
          </cell>
          <cell r="AB49">
            <v>655.73</v>
          </cell>
          <cell r="AC49">
            <v>631.86</v>
          </cell>
          <cell r="AE49">
            <v>47</v>
          </cell>
          <cell r="AF49">
            <v>131.58000000000001</v>
          </cell>
          <cell r="AG49">
            <v>179.3</v>
          </cell>
          <cell r="AH49">
            <v>154.49</v>
          </cell>
          <cell r="AJ49">
            <v>47</v>
          </cell>
          <cell r="AK49">
            <v>127.78</v>
          </cell>
          <cell r="AL49">
            <v>178.04</v>
          </cell>
          <cell r="AM49">
            <v>148.06</v>
          </cell>
          <cell r="AO49">
            <v>47</v>
          </cell>
          <cell r="AP49">
            <v>34.1</v>
          </cell>
          <cell r="AQ49">
            <v>56.47</v>
          </cell>
          <cell r="AR49">
            <v>33.04</v>
          </cell>
          <cell r="AU49">
            <v>47</v>
          </cell>
          <cell r="AV49">
            <v>153.31</v>
          </cell>
          <cell r="AW49">
            <v>144.47999999999999</v>
          </cell>
          <cell r="AX49">
            <v>134.80000000000001</v>
          </cell>
          <cell r="BB49">
            <v>153.34</v>
          </cell>
          <cell r="BC49">
            <v>144.97999999999999</v>
          </cell>
          <cell r="BD49">
            <v>135.5</v>
          </cell>
          <cell r="BH49">
            <v>153.01</v>
          </cell>
          <cell r="BI49">
            <v>140.94999999999999</v>
          </cell>
          <cell r="BJ49">
            <v>125.47</v>
          </cell>
          <cell r="BN49">
            <v>0.86</v>
          </cell>
          <cell r="BO49">
            <v>0.86</v>
          </cell>
          <cell r="BP49">
            <v>0.7</v>
          </cell>
          <cell r="BT49">
            <v>0.74</v>
          </cell>
          <cell r="BU49">
            <v>0.79</v>
          </cell>
          <cell r="BV49">
            <v>0.62</v>
          </cell>
          <cell r="BZ49">
            <v>234.4</v>
          </cell>
          <cell r="CA49">
            <v>234.98</v>
          </cell>
          <cell r="CB49">
            <v>229.41</v>
          </cell>
        </row>
        <row r="50">
          <cell r="A50">
            <v>48</v>
          </cell>
          <cell r="B50">
            <v>197.97</v>
          </cell>
          <cell r="C50">
            <v>192.8</v>
          </cell>
          <cell r="D50">
            <v>180.23</v>
          </cell>
          <cell r="F50">
            <v>48</v>
          </cell>
          <cell r="G50">
            <v>373.24</v>
          </cell>
          <cell r="H50">
            <v>354.14</v>
          </cell>
          <cell r="I50">
            <v>338.24</v>
          </cell>
          <cell r="K50">
            <v>48</v>
          </cell>
          <cell r="L50">
            <v>389.06</v>
          </cell>
          <cell r="M50">
            <v>377.3</v>
          </cell>
          <cell r="N50">
            <v>353.05</v>
          </cell>
          <cell r="P50">
            <v>48</v>
          </cell>
          <cell r="Q50">
            <v>391.24</v>
          </cell>
          <cell r="R50">
            <v>386.57</v>
          </cell>
          <cell r="S50">
            <v>367.87</v>
          </cell>
          <cell r="U50">
            <v>48</v>
          </cell>
          <cell r="V50">
            <v>575.92999999999995</v>
          </cell>
          <cell r="W50">
            <v>631.07000000000005</v>
          </cell>
          <cell r="X50">
            <v>604.34</v>
          </cell>
          <cell r="Z50">
            <v>48</v>
          </cell>
          <cell r="AA50">
            <v>610.09</v>
          </cell>
          <cell r="AB50">
            <v>664.94</v>
          </cell>
          <cell r="AC50">
            <v>631.86</v>
          </cell>
          <cell r="AE50">
            <v>48</v>
          </cell>
          <cell r="AF50">
            <v>131.44999999999999</v>
          </cell>
          <cell r="AG50">
            <v>182.18</v>
          </cell>
          <cell r="AH50">
            <v>150.44</v>
          </cell>
          <cell r="AJ50">
            <v>48</v>
          </cell>
          <cell r="AK50">
            <v>127.43</v>
          </cell>
          <cell r="AL50">
            <v>180.43</v>
          </cell>
          <cell r="AM50">
            <v>143.86000000000001</v>
          </cell>
          <cell r="AO50">
            <v>48</v>
          </cell>
          <cell r="AP50">
            <v>36.9</v>
          </cell>
          <cell r="AQ50">
            <v>58.57</v>
          </cell>
          <cell r="AR50">
            <v>33.99</v>
          </cell>
          <cell r="AU50">
            <v>48</v>
          </cell>
          <cell r="AV50">
            <v>154.34</v>
          </cell>
          <cell r="AW50">
            <v>144.38</v>
          </cell>
          <cell r="AX50">
            <v>129.32</v>
          </cell>
          <cell r="BB50">
            <v>154.38999999999999</v>
          </cell>
          <cell r="BC50">
            <v>144.87</v>
          </cell>
          <cell r="BD50">
            <v>129.61000000000001</v>
          </cell>
          <cell r="BH50">
            <v>153.99</v>
          </cell>
          <cell r="BI50">
            <v>140.94999999999999</v>
          </cell>
          <cell r="BJ50">
            <v>125.47</v>
          </cell>
          <cell r="BN50">
            <v>0.85</v>
          </cell>
          <cell r="BO50">
            <v>0.86</v>
          </cell>
          <cell r="BP50">
            <v>0.7</v>
          </cell>
          <cell r="BT50">
            <v>0.73</v>
          </cell>
          <cell r="BU50">
            <v>0.78</v>
          </cell>
          <cell r="BV50">
            <v>0.61</v>
          </cell>
          <cell r="BZ50">
            <v>234.4</v>
          </cell>
          <cell r="CA50">
            <v>234.87</v>
          </cell>
          <cell r="CB50">
            <v>229.41</v>
          </cell>
        </row>
        <row r="51">
          <cell r="A51">
            <v>49</v>
          </cell>
          <cell r="B51">
            <v>198.55</v>
          </cell>
          <cell r="C51">
            <v>193.94</v>
          </cell>
          <cell r="D51">
            <v>180.3</v>
          </cell>
          <cell r="F51">
            <v>49</v>
          </cell>
          <cell r="G51">
            <v>376.03</v>
          </cell>
          <cell r="H51">
            <v>364.58</v>
          </cell>
          <cell r="I51">
            <v>338.76</v>
          </cell>
          <cell r="K51">
            <v>49</v>
          </cell>
          <cell r="L51">
            <v>389.41</v>
          </cell>
          <cell r="M51">
            <v>378.55</v>
          </cell>
          <cell r="N51">
            <v>352.86</v>
          </cell>
          <cell r="P51">
            <v>49</v>
          </cell>
          <cell r="Q51">
            <v>395.8</v>
          </cell>
          <cell r="R51">
            <v>383.15</v>
          </cell>
          <cell r="S51">
            <v>365.94</v>
          </cell>
          <cell r="U51">
            <v>49</v>
          </cell>
          <cell r="V51">
            <v>582.91999999999996</v>
          </cell>
          <cell r="W51">
            <v>636.39</v>
          </cell>
          <cell r="X51">
            <v>613.67999999999995</v>
          </cell>
          <cell r="Z51">
            <v>49</v>
          </cell>
          <cell r="AA51">
            <v>614.77</v>
          </cell>
          <cell r="AB51">
            <v>671.16</v>
          </cell>
          <cell r="AC51">
            <v>641.46</v>
          </cell>
          <cell r="AE51">
            <v>49</v>
          </cell>
          <cell r="AF51">
            <v>131.02000000000001</v>
          </cell>
          <cell r="AG51">
            <v>186.75</v>
          </cell>
          <cell r="AH51">
            <v>146.08000000000001</v>
          </cell>
          <cell r="AJ51">
            <v>49</v>
          </cell>
          <cell r="AK51">
            <v>127.64</v>
          </cell>
          <cell r="AL51">
            <v>184.47</v>
          </cell>
          <cell r="AM51">
            <v>141.44999999999999</v>
          </cell>
          <cell r="AO51">
            <v>49</v>
          </cell>
          <cell r="AP51">
            <v>38.9</v>
          </cell>
          <cell r="AQ51">
            <v>61.93</v>
          </cell>
          <cell r="AR51">
            <v>35.19</v>
          </cell>
          <cell r="AU51">
            <v>49</v>
          </cell>
          <cell r="AV51">
            <v>155.34</v>
          </cell>
          <cell r="AW51">
            <v>143.09</v>
          </cell>
          <cell r="AX51">
            <v>129.32</v>
          </cell>
          <cell r="BB51">
            <v>155.47999999999999</v>
          </cell>
          <cell r="BC51">
            <v>143.65</v>
          </cell>
          <cell r="BD51">
            <v>129.61000000000001</v>
          </cell>
          <cell r="BH51">
            <v>154.19999999999999</v>
          </cell>
          <cell r="BI51">
            <v>139.11000000000001</v>
          </cell>
          <cell r="BJ51">
            <v>125.47</v>
          </cell>
          <cell r="BN51">
            <v>0.83</v>
          </cell>
          <cell r="BO51">
            <v>0.86</v>
          </cell>
          <cell r="BP51">
            <v>0.7</v>
          </cell>
          <cell r="BT51">
            <v>0.71</v>
          </cell>
          <cell r="BU51">
            <v>0.78</v>
          </cell>
          <cell r="BV51">
            <v>0.6</v>
          </cell>
          <cell r="BZ51">
            <v>222.69</v>
          </cell>
          <cell r="CA51">
            <v>226.16</v>
          </cell>
          <cell r="CB51">
            <v>221.22</v>
          </cell>
        </row>
        <row r="52">
          <cell r="A52">
            <v>50</v>
          </cell>
          <cell r="B52">
            <v>198.63</v>
          </cell>
          <cell r="C52">
            <v>194.2</v>
          </cell>
          <cell r="D52">
            <v>180.87</v>
          </cell>
          <cell r="F52">
            <v>50</v>
          </cell>
          <cell r="G52">
            <v>374.05</v>
          </cell>
          <cell r="H52">
            <v>352.98</v>
          </cell>
          <cell r="I52">
            <v>338.08</v>
          </cell>
          <cell r="K52">
            <v>50</v>
          </cell>
          <cell r="L52">
            <v>389.75</v>
          </cell>
          <cell r="M52">
            <v>379.9</v>
          </cell>
          <cell r="N52">
            <v>353.68</v>
          </cell>
          <cell r="P52">
            <v>50</v>
          </cell>
          <cell r="Q52">
            <v>392.85</v>
          </cell>
          <cell r="R52">
            <v>383.78</v>
          </cell>
          <cell r="S52">
            <v>368.38</v>
          </cell>
          <cell r="U52">
            <v>50</v>
          </cell>
          <cell r="V52">
            <v>584.73</v>
          </cell>
          <cell r="W52">
            <v>636.39</v>
          </cell>
          <cell r="X52">
            <v>623.13</v>
          </cell>
          <cell r="Z52">
            <v>50</v>
          </cell>
          <cell r="AA52">
            <v>616.1</v>
          </cell>
          <cell r="AB52">
            <v>671.25</v>
          </cell>
          <cell r="AC52">
            <v>651.39</v>
          </cell>
          <cell r="AE52">
            <v>50</v>
          </cell>
          <cell r="AF52">
            <v>131.31</v>
          </cell>
          <cell r="AG52">
            <v>188.74</v>
          </cell>
          <cell r="AH52">
            <v>142.22</v>
          </cell>
          <cell r="AJ52">
            <v>50</v>
          </cell>
          <cell r="AK52">
            <v>127.79</v>
          </cell>
          <cell r="AL52">
            <v>186.96</v>
          </cell>
          <cell r="AM52">
            <v>136.04</v>
          </cell>
          <cell r="AO52">
            <v>50</v>
          </cell>
          <cell r="AP52">
            <v>40.119999999999997</v>
          </cell>
          <cell r="AQ52">
            <v>64.73</v>
          </cell>
          <cell r="AR52">
            <v>36.659999999999997</v>
          </cell>
          <cell r="AU52">
            <v>50</v>
          </cell>
          <cell r="AV52">
            <v>155.05000000000001</v>
          </cell>
          <cell r="AW52">
            <v>150</v>
          </cell>
          <cell r="AX52">
            <v>129.32</v>
          </cell>
          <cell r="BB52">
            <v>155.05000000000001</v>
          </cell>
          <cell r="BC52">
            <v>150.35</v>
          </cell>
          <cell r="BD52">
            <v>129.61000000000001</v>
          </cell>
          <cell r="BH52">
            <v>155.01</v>
          </cell>
          <cell r="BI52">
            <v>147.52000000000001</v>
          </cell>
          <cell r="BJ52">
            <v>125.47</v>
          </cell>
          <cell r="BN52">
            <v>0.81</v>
          </cell>
          <cell r="BO52">
            <v>0.84</v>
          </cell>
          <cell r="BP52">
            <v>0.7</v>
          </cell>
          <cell r="BT52">
            <v>0.69</v>
          </cell>
          <cell r="BU52">
            <v>0.76</v>
          </cell>
          <cell r="BV52">
            <v>0.61</v>
          </cell>
          <cell r="BZ52">
            <v>205.96</v>
          </cell>
          <cell r="CA52">
            <v>208.91</v>
          </cell>
          <cell r="CB52">
            <v>203.2</v>
          </cell>
        </row>
        <row r="53">
          <cell r="A53">
            <v>51</v>
          </cell>
          <cell r="B53">
            <v>198.69</v>
          </cell>
          <cell r="C53">
            <v>194.62</v>
          </cell>
          <cell r="D53">
            <v>181.62</v>
          </cell>
          <cell r="F53">
            <v>51</v>
          </cell>
          <cell r="G53">
            <v>373.38</v>
          </cell>
          <cell r="H53">
            <v>350.32</v>
          </cell>
          <cell r="I53">
            <v>342.32</v>
          </cell>
          <cell r="K53">
            <v>51</v>
          </cell>
          <cell r="L53">
            <v>389.84</v>
          </cell>
          <cell r="M53">
            <v>380.58</v>
          </cell>
          <cell r="N53">
            <v>354.45</v>
          </cell>
          <cell r="P53">
            <v>51</v>
          </cell>
          <cell r="Q53">
            <v>387.21</v>
          </cell>
          <cell r="R53">
            <v>383.07</v>
          </cell>
          <cell r="S53">
            <v>371.94</v>
          </cell>
          <cell r="U53">
            <v>51</v>
          </cell>
          <cell r="V53">
            <v>590.07000000000005</v>
          </cell>
          <cell r="W53">
            <v>636.39</v>
          </cell>
          <cell r="X53">
            <v>623.65</v>
          </cell>
          <cell r="Z53">
            <v>51</v>
          </cell>
          <cell r="AA53">
            <v>621.53</v>
          </cell>
          <cell r="AB53">
            <v>671.28</v>
          </cell>
          <cell r="AC53">
            <v>651.85</v>
          </cell>
          <cell r="AE53">
            <v>51</v>
          </cell>
          <cell r="AF53">
            <v>131.69999999999999</v>
          </cell>
          <cell r="AG53">
            <v>190.35</v>
          </cell>
          <cell r="AH53">
            <v>142.30000000000001</v>
          </cell>
          <cell r="AJ53">
            <v>51</v>
          </cell>
          <cell r="AK53">
            <v>127.64</v>
          </cell>
          <cell r="AL53">
            <v>187.66</v>
          </cell>
          <cell r="AM53">
            <v>135.31</v>
          </cell>
          <cell r="AO53">
            <v>51</v>
          </cell>
          <cell r="AP53">
            <v>41.73</v>
          </cell>
          <cell r="AQ53">
            <v>65.89</v>
          </cell>
          <cell r="AR53">
            <v>38.9</v>
          </cell>
          <cell r="AU53">
            <v>51</v>
          </cell>
          <cell r="AV53">
            <v>155.85</v>
          </cell>
          <cell r="AW53">
            <v>153.15</v>
          </cell>
          <cell r="AX53">
            <v>129.32</v>
          </cell>
          <cell r="BB53">
            <v>155.9</v>
          </cell>
          <cell r="BC53">
            <v>153.55000000000001</v>
          </cell>
          <cell r="BD53">
            <v>129.61000000000001</v>
          </cell>
          <cell r="BH53">
            <v>155.44</v>
          </cell>
          <cell r="BI53">
            <v>150.32</v>
          </cell>
          <cell r="BJ53">
            <v>125.47</v>
          </cell>
          <cell r="BN53">
            <v>0.8</v>
          </cell>
          <cell r="BO53">
            <v>0.83</v>
          </cell>
          <cell r="BP53">
            <v>0.71</v>
          </cell>
          <cell r="BT53">
            <v>0.69</v>
          </cell>
          <cell r="BU53">
            <v>0.75</v>
          </cell>
          <cell r="BV53">
            <v>0.62</v>
          </cell>
          <cell r="BZ53">
            <v>192.46</v>
          </cell>
          <cell r="CA53">
            <v>190.05</v>
          </cell>
          <cell r="CB53">
            <v>187.51</v>
          </cell>
        </row>
        <row r="54">
          <cell r="A54">
            <v>52</v>
          </cell>
          <cell r="B54">
            <v>198.52</v>
          </cell>
          <cell r="C54">
            <v>194.65</v>
          </cell>
          <cell r="F54">
            <v>52</v>
          </cell>
          <cell r="G54">
            <v>376.21</v>
          </cell>
          <cell r="H54">
            <v>342.23</v>
          </cell>
          <cell r="K54">
            <v>52</v>
          </cell>
          <cell r="L54">
            <v>390.01</v>
          </cell>
          <cell r="M54">
            <v>380.74</v>
          </cell>
          <cell r="P54">
            <v>52</v>
          </cell>
          <cell r="Q54">
            <v>398.06</v>
          </cell>
          <cell r="R54">
            <v>381.31</v>
          </cell>
          <cell r="U54">
            <v>52</v>
          </cell>
          <cell r="V54">
            <v>590.07000000000005</v>
          </cell>
          <cell r="W54">
            <v>636.39</v>
          </cell>
          <cell r="Z54">
            <v>52</v>
          </cell>
          <cell r="AA54">
            <v>621.14</v>
          </cell>
          <cell r="AB54">
            <v>671.18</v>
          </cell>
          <cell r="AE54">
            <v>52</v>
          </cell>
          <cell r="AF54">
            <v>131.59</v>
          </cell>
          <cell r="AG54">
            <v>187.93</v>
          </cell>
          <cell r="AJ54">
            <v>52</v>
          </cell>
          <cell r="AK54">
            <v>128.63999999999999</v>
          </cell>
          <cell r="AL54">
            <v>185.68</v>
          </cell>
          <cell r="AO54">
            <v>52</v>
          </cell>
          <cell r="AP54">
            <v>41.93</v>
          </cell>
          <cell r="AQ54">
            <v>65.89</v>
          </cell>
          <cell r="AU54">
            <v>52</v>
          </cell>
          <cell r="AV54">
            <v>158.22999999999999</v>
          </cell>
          <cell r="AW54">
            <v>153.15</v>
          </cell>
          <cell r="BB54">
            <v>158.38999999999999</v>
          </cell>
          <cell r="BC54">
            <v>153.55000000000001</v>
          </cell>
          <cell r="BH54">
            <v>156.97999999999999</v>
          </cell>
          <cell r="BI54">
            <v>150.32</v>
          </cell>
          <cell r="BN54">
            <v>0.8</v>
          </cell>
          <cell r="BO54">
            <v>0.83</v>
          </cell>
          <cell r="BT54">
            <v>0.69</v>
          </cell>
          <cell r="BU54">
            <v>0.75</v>
          </cell>
          <cell r="BZ54">
            <v>183.71</v>
          </cell>
          <cell r="CA54">
            <v>184.39</v>
          </cell>
        </row>
        <row r="55">
          <cell r="A55">
            <v>53</v>
          </cell>
          <cell r="F55">
            <v>53</v>
          </cell>
          <cell r="K55">
            <v>53</v>
          </cell>
          <cell r="P55">
            <v>53</v>
          </cell>
          <cell r="U55">
            <v>53</v>
          </cell>
          <cell r="Z55">
            <v>53</v>
          </cell>
          <cell r="AE55">
            <v>53</v>
          </cell>
          <cell r="AJ55">
            <v>53</v>
          </cell>
          <cell r="AO55">
            <v>53</v>
          </cell>
          <cell r="AU55">
            <v>53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44179</v>
          </cell>
          <cell r="H13">
            <v>44180</v>
          </cell>
          <cell r="I13">
            <v>44181</v>
          </cell>
          <cell r="J13">
            <v>44182</v>
          </cell>
          <cell r="K13">
            <v>44183</v>
          </cell>
          <cell r="L13">
            <v>44184</v>
          </cell>
          <cell r="M13">
            <v>44185</v>
          </cell>
        </row>
      </sheetData>
      <sheetData sheetId="1">
        <row r="12">
          <cell r="G12" t="str">
            <v>PRECIO MEDIO PONDERADO SEMANAL NACIONAL</v>
          </cell>
        </row>
        <row r="13">
          <cell r="G13" t="str">
            <v>Semana 51 - 2020: 14/12 - 20/12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D5" sqref="D5"/>
    </sheetView>
  </sheetViews>
  <sheetFormatPr baseColWidth="10" defaultRowHeight="12.75"/>
  <cols>
    <col min="1" max="16384" width="11.42578125" style="651"/>
  </cols>
  <sheetData>
    <row r="1" spans="1:5">
      <c r="A1" s="651" t="s">
        <v>877</v>
      </c>
    </row>
    <row r="2" spans="1:5">
      <c r="A2" s="651" t="s">
        <v>878</v>
      </c>
    </row>
    <row r="3" spans="1:5">
      <c r="A3" s="651" t="s">
        <v>879</v>
      </c>
    </row>
    <row r="4" spans="1:5">
      <c r="A4" s="652" t="s">
        <v>880</v>
      </c>
      <c r="B4" s="652"/>
      <c r="C4" s="652"/>
      <c r="D4" s="652"/>
      <c r="E4" s="652"/>
    </row>
    <row r="5" spans="1:5">
      <c r="A5" s="652" t="s">
        <v>900</v>
      </c>
      <c r="B5" s="652"/>
      <c r="C5" s="652"/>
      <c r="D5" s="652"/>
      <c r="E5" s="652"/>
    </row>
    <row r="7" spans="1:5">
      <c r="A7" s="651" t="s">
        <v>881</v>
      </c>
    </row>
    <row r="8" spans="1:5">
      <c r="A8" s="652" t="s">
        <v>882</v>
      </c>
      <c r="B8" s="652"/>
      <c r="C8" s="652"/>
      <c r="D8" s="652"/>
      <c r="E8" s="652"/>
    </row>
    <row r="10" spans="1:5">
      <c r="A10" s="651" t="s">
        <v>883</v>
      </c>
    </row>
    <row r="11" spans="1:5">
      <c r="A11" s="651" t="s">
        <v>884</v>
      </c>
    </row>
    <row r="12" spans="1:5">
      <c r="A12" s="652" t="s">
        <v>901</v>
      </c>
      <c r="B12" s="652"/>
      <c r="C12" s="652"/>
      <c r="D12" s="652"/>
      <c r="E12" s="652"/>
    </row>
    <row r="13" spans="1:5">
      <c r="A13" s="652" t="s">
        <v>902</v>
      </c>
      <c r="B13" s="652"/>
      <c r="C13" s="652"/>
      <c r="D13" s="652"/>
      <c r="E13" s="652"/>
    </row>
    <row r="14" spans="1:5">
      <c r="A14" s="652" t="s">
        <v>903</v>
      </c>
      <c r="B14" s="652"/>
      <c r="C14" s="652"/>
      <c r="D14" s="652"/>
      <c r="E14" s="652"/>
    </row>
    <row r="15" spans="1:5">
      <c r="A15" s="652" t="s">
        <v>904</v>
      </c>
      <c r="B15" s="652"/>
      <c r="C15" s="652"/>
      <c r="D15" s="652"/>
      <c r="E15" s="652"/>
    </row>
    <row r="16" spans="1:5">
      <c r="A16" s="652" t="s">
        <v>905</v>
      </c>
      <c r="B16" s="652"/>
      <c r="C16" s="652"/>
      <c r="D16" s="652"/>
      <c r="E16" s="652"/>
    </row>
    <row r="17" spans="1:5">
      <c r="A17" s="651" t="s">
        <v>885</v>
      </c>
    </row>
    <row r="18" spans="1:5">
      <c r="A18" s="651" t="s">
        <v>886</v>
      </c>
    </row>
    <row r="19" spans="1:5">
      <c r="A19" s="652" t="s">
        <v>887</v>
      </c>
      <c r="B19" s="652"/>
      <c r="C19" s="652"/>
      <c r="D19" s="652"/>
      <c r="E19" s="652"/>
    </row>
    <row r="20" spans="1:5">
      <c r="A20" s="652" t="s">
        <v>906</v>
      </c>
      <c r="B20" s="652"/>
      <c r="C20" s="652"/>
      <c r="D20" s="652"/>
      <c r="E20" s="652"/>
    </row>
    <row r="21" spans="1:5">
      <c r="A21" s="651" t="s">
        <v>888</v>
      </c>
    </row>
    <row r="22" spans="1:5">
      <c r="A22" s="652" t="s">
        <v>889</v>
      </c>
      <c r="B22" s="652"/>
      <c r="C22" s="652"/>
      <c r="D22" s="652"/>
      <c r="E22" s="652"/>
    </row>
    <row r="23" spans="1:5">
      <c r="A23" s="652" t="s">
        <v>890</v>
      </c>
      <c r="B23" s="652"/>
      <c r="C23" s="652"/>
      <c r="D23" s="652"/>
      <c r="E23" s="652"/>
    </row>
    <row r="24" spans="1:5">
      <c r="A24" s="651" t="s">
        <v>891</v>
      </c>
    </row>
    <row r="25" spans="1:5">
      <c r="A25" s="651" t="s">
        <v>892</v>
      </c>
    </row>
    <row r="26" spans="1:5">
      <c r="A26" s="652" t="s">
        <v>907</v>
      </c>
      <c r="B26" s="652"/>
      <c r="C26" s="652"/>
      <c r="D26" s="652"/>
      <c r="E26" s="652"/>
    </row>
    <row r="27" spans="1:5">
      <c r="A27" s="652" t="s">
        <v>908</v>
      </c>
      <c r="B27" s="652"/>
      <c r="C27" s="652"/>
      <c r="D27" s="652"/>
      <c r="E27" s="652"/>
    </row>
    <row r="28" spans="1:5">
      <c r="A28" s="652" t="s">
        <v>909</v>
      </c>
      <c r="B28" s="652"/>
      <c r="C28" s="652"/>
      <c r="D28" s="652"/>
      <c r="E28" s="652"/>
    </row>
    <row r="29" spans="1:5">
      <c r="A29" s="651" t="s">
        <v>893</v>
      </c>
    </row>
    <row r="30" spans="1:5">
      <c r="A30" s="652" t="s">
        <v>894</v>
      </c>
      <c r="B30" s="652"/>
      <c r="C30" s="652"/>
      <c r="D30" s="652"/>
      <c r="E30" s="652"/>
    </row>
    <row r="31" spans="1:5">
      <c r="A31" s="651" t="s">
        <v>895</v>
      </c>
    </row>
    <row r="32" spans="1:5">
      <c r="A32" s="652" t="s">
        <v>896</v>
      </c>
      <c r="B32" s="652"/>
      <c r="C32" s="652"/>
      <c r="D32" s="652"/>
      <c r="E32" s="652"/>
    </row>
    <row r="33" spans="1:5">
      <c r="A33" s="652" t="s">
        <v>897</v>
      </c>
      <c r="B33" s="652"/>
      <c r="C33" s="652"/>
      <c r="D33" s="652"/>
      <c r="E33" s="652"/>
    </row>
    <row r="34" spans="1:5">
      <c r="A34" s="652" t="s">
        <v>898</v>
      </c>
      <c r="B34" s="652"/>
      <c r="C34" s="652"/>
      <c r="D34" s="652"/>
      <c r="E34" s="652"/>
    </row>
    <row r="35" spans="1:5">
      <c r="A35" s="652" t="s">
        <v>899</v>
      </c>
      <c r="B35" s="652"/>
      <c r="C35" s="652"/>
      <c r="D35" s="652"/>
      <c r="E35" s="652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zoomScaleNormal="100" zoomScaleSheetLayoutView="90" workbookViewId="0">
      <selection activeCell="K13" sqref="K13"/>
    </sheetView>
  </sheetViews>
  <sheetFormatPr baseColWidth="10" defaultColWidth="8.85546875" defaultRowHeight="11.25"/>
  <cols>
    <col min="1" max="1" width="2.7109375" style="233" customWidth="1"/>
    <col min="2" max="2" width="31.28515625" style="233" customWidth="1"/>
    <col min="3" max="3" width="25.5703125" style="233" customWidth="1"/>
    <col min="4" max="4" width="17.85546875" style="233" customWidth="1"/>
    <col min="5" max="5" width="15.85546875" style="233" customWidth="1"/>
    <col min="6" max="6" width="13.5703125" style="233" customWidth="1"/>
    <col min="7" max="7" width="3.28515625" style="233" customWidth="1"/>
    <col min="8" max="16384" width="8.85546875" style="233"/>
  </cols>
  <sheetData>
    <row r="1" spans="1:7" ht="14.25" customHeight="1">
      <c r="A1" s="263"/>
      <c r="B1" s="263"/>
      <c r="C1" s="263"/>
      <c r="D1" s="263"/>
      <c r="E1" s="263"/>
      <c r="F1" s="263"/>
    </row>
    <row r="2" spans="1:7" ht="10.5" customHeight="1" thickBot="1">
      <c r="A2" s="263"/>
      <c r="B2" s="263"/>
      <c r="C2" s="263"/>
      <c r="D2" s="263"/>
      <c r="E2" s="263"/>
      <c r="F2" s="263"/>
    </row>
    <row r="3" spans="1:7" ht="19.899999999999999" customHeight="1" thickBot="1">
      <c r="A3" s="263"/>
      <c r="B3" s="742" t="s">
        <v>343</v>
      </c>
      <c r="C3" s="743"/>
      <c r="D3" s="743"/>
      <c r="E3" s="743"/>
      <c r="F3" s="744"/>
    </row>
    <row r="4" spans="1:7" ht="15.75" customHeight="1">
      <c r="A4" s="263"/>
      <c r="B4" s="3"/>
      <c r="C4" s="3"/>
      <c r="D4" s="3"/>
      <c r="E4" s="3"/>
      <c r="F4" s="3"/>
    </row>
    <row r="5" spans="1:7" ht="20.45" customHeight="1">
      <c r="A5" s="263"/>
      <c r="B5" s="745" t="s">
        <v>344</v>
      </c>
      <c r="C5" s="745"/>
      <c r="D5" s="745"/>
      <c r="E5" s="745"/>
      <c r="F5" s="745"/>
      <c r="G5" s="235"/>
    </row>
    <row r="6" spans="1:7" ht="19.899999999999999" customHeight="1">
      <c r="A6" s="263"/>
      <c r="B6" s="746" t="s">
        <v>345</v>
      </c>
      <c r="C6" s="746"/>
      <c r="D6" s="746"/>
      <c r="E6" s="746"/>
      <c r="F6" s="746"/>
      <c r="G6" s="235"/>
    </row>
    <row r="7" spans="1:7" ht="19.899999999999999" customHeight="1" thickBot="1">
      <c r="A7" s="263"/>
      <c r="B7" s="263"/>
      <c r="C7" s="263"/>
      <c r="D7" s="263"/>
      <c r="E7" s="263"/>
      <c r="F7" s="263"/>
    </row>
    <row r="8" spans="1:7" ht="39" customHeight="1" thickBot="1">
      <c r="A8" s="263"/>
      <c r="B8" s="264" t="s">
        <v>289</v>
      </c>
      <c r="C8" s="265" t="s">
        <v>169</v>
      </c>
      <c r="D8" s="237" t="s">
        <v>170</v>
      </c>
      <c r="E8" s="237" t="s">
        <v>171</v>
      </c>
      <c r="F8" s="265" t="s">
        <v>172</v>
      </c>
    </row>
    <row r="9" spans="1:7" ht="15" customHeight="1">
      <c r="A9" s="263"/>
      <c r="B9" s="266" t="s">
        <v>346</v>
      </c>
      <c r="C9" s="267" t="s">
        <v>174</v>
      </c>
      <c r="D9" s="268" t="s">
        <v>347</v>
      </c>
      <c r="E9" s="268" t="s">
        <v>348</v>
      </c>
      <c r="F9" s="269" t="s">
        <v>349</v>
      </c>
    </row>
    <row r="10" spans="1:7" ht="15" customHeight="1">
      <c r="A10" s="263"/>
      <c r="B10" s="270"/>
      <c r="C10" s="271" t="s">
        <v>293</v>
      </c>
      <c r="D10" s="272" t="s">
        <v>350</v>
      </c>
      <c r="E10" s="272" t="s">
        <v>351</v>
      </c>
      <c r="F10" s="273" t="s">
        <v>352</v>
      </c>
    </row>
    <row r="11" spans="1:7" ht="15" customHeight="1">
      <c r="A11" s="263"/>
      <c r="B11" s="274"/>
      <c r="C11" s="271" t="s">
        <v>242</v>
      </c>
      <c r="D11" s="272" t="s">
        <v>353</v>
      </c>
      <c r="E11" s="272" t="s">
        <v>354</v>
      </c>
      <c r="F11" s="273" t="s">
        <v>355</v>
      </c>
    </row>
    <row r="12" spans="1:7" ht="15" customHeight="1">
      <c r="A12" s="263"/>
      <c r="B12" s="274"/>
      <c r="C12" s="271" t="s">
        <v>250</v>
      </c>
      <c r="D12" s="272" t="s">
        <v>356</v>
      </c>
      <c r="E12" s="272" t="s">
        <v>357</v>
      </c>
      <c r="F12" s="273" t="s">
        <v>358</v>
      </c>
    </row>
    <row r="13" spans="1:7" ht="15" customHeight="1" thickBot="1">
      <c r="A13" s="263"/>
      <c r="B13" s="275"/>
      <c r="C13" s="276" t="s">
        <v>266</v>
      </c>
      <c r="D13" s="277" t="s">
        <v>359</v>
      </c>
      <c r="E13" s="277" t="s">
        <v>360</v>
      </c>
      <c r="F13" s="278" t="s">
        <v>361</v>
      </c>
    </row>
    <row r="14" spans="1:7" ht="15" customHeight="1" thickBot="1">
      <c r="A14" s="263"/>
      <c r="B14" s="279" t="s">
        <v>362</v>
      </c>
      <c r="C14" s="747" t="s">
        <v>363</v>
      </c>
      <c r="D14" s="748"/>
      <c r="E14" s="748"/>
      <c r="F14" s="749"/>
    </row>
    <row r="15" spans="1:7" ht="15" customHeight="1">
      <c r="A15" s="263"/>
      <c r="B15" s="274"/>
      <c r="C15" s="280" t="s">
        <v>174</v>
      </c>
      <c r="D15" s="281" t="s">
        <v>364</v>
      </c>
      <c r="E15" s="281" t="s">
        <v>365</v>
      </c>
      <c r="F15" s="253" t="s">
        <v>366</v>
      </c>
    </row>
    <row r="16" spans="1:7" ht="15" customHeight="1">
      <c r="A16" s="263"/>
      <c r="B16" s="274"/>
      <c r="C16" s="280" t="s">
        <v>293</v>
      </c>
      <c r="D16" s="282" t="s">
        <v>367</v>
      </c>
      <c r="E16" s="282" t="s">
        <v>368</v>
      </c>
      <c r="F16" s="253" t="s">
        <v>369</v>
      </c>
    </row>
    <row r="17" spans="1:6" ht="15" customHeight="1">
      <c r="A17" s="263"/>
      <c r="B17" s="274"/>
      <c r="C17" s="280" t="s">
        <v>242</v>
      </c>
      <c r="D17" s="282" t="s">
        <v>370</v>
      </c>
      <c r="E17" s="282" t="s">
        <v>371</v>
      </c>
      <c r="F17" s="253" t="s">
        <v>372</v>
      </c>
    </row>
    <row r="18" spans="1:6" ht="15" customHeight="1">
      <c r="A18" s="263"/>
      <c r="B18" s="274"/>
      <c r="C18" s="280" t="s">
        <v>250</v>
      </c>
      <c r="D18" s="282" t="s">
        <v>373</v>
      </c>
      <c r="E18" s="282" t="s">
        <v>374</v>
      </c>
      <c r="F18" s="253" t="s">
        <v>375</v>
      </c>
    </row>
    <row r="19" spans="1:6" ht="15" customHeight="1">
      <c r="A19" s="263"/>
      <c r="B19" s="274"/>
      <c r="C19" s="280" t="s">
        <v>201</v>
      </c>
      <c r="D19" s="282" t="s">
        <v>376</v>
      </c>
      <c r="E19" s="282" t="s">
        <v>377</v>
      </c>
      <c r="F19" s="253" t="s">
        <v>378</v>
      </c>
    </row>
    <row r="20" spans="1:6" ht="15" customHeight="1">
      <c r="A20" s="263"/>
      <c r="B20" s="274"/>
      <c r="C20" s="280" t="s">
        <v>266</v>
      </c>
      <c r="D20" s="282" t="s">
        <v>379</v>
      </c>
      <c r="E20" s="282" t="s">
        <v>380</v>
      </c>
      <c r="F20" s="253" t="s">
        <v>381</v>
      </c>
    </row>
    <row r="21" spans="1:6" ht="15" customHeight="1" thickBot="1">
      <c r="A21" s="263"/>
      <c r="B21" s="275"/>
      <c r="C21" s="283" t="s">
        <v>314</v>
      </c>
      <c r="D21" s="284" t="s">
        <v>382</v>
      </c>
      <c r="E21" s="284" t="s">
        <v>383</v>
      </c>
      <c r="F21" s="256" t="s">
        <v>384</v>
      </c>
    </row>
    <row r="22" spans="1:6" ht="15" customHeight="1" thickBot="1">
      <c r="A22" s="263"/>
      <c r="B22" s="285" t="s">
        <v>385</v>
      </c>
      <c r="C22" s="750" t="s">
        <v>386</v>
      </c>
      <c r="D22" s="751"/>
      <c r="E22" s="286"/>
      <c r="F22" s="287" t="s">
        <v>387</v>
      </c>
    </row>
    <row r="23" spans="1:6" ht="15" customHeight="1" thickBot="1">
      <c r="A23" s="263"/>
      <c r="B23" s="274"/>
      <c r="C23" s="288"/>
      <c r="D23" s="752">
        <v>43770</v>
      </c>
      <c r="E23" s="753"/>
      <c r="F23" s="289"/>
    </row>
    <row r="24" spans="1:6" ht="15" customHeight="1" thickBot="1">
      <c r="A24" s="263"/>
      <c r="B24" s="285" t="s">
        <v>388</v>
      </c>
      <c r="C24" s="290" t="s">
        <v>389</v>
      </c>
      <c r="D24" s="740">
        <v>150.99296379853334</v>
      </c>
      <c r="E24" s="741"/>
      <c r="F24" s="291"/>
    </row>
    <row r="25" spans="1:6" ht="15" customHeight="1" thickBot="1">
      <c r="A25" s="263"/>
      <c r="B25" s="292" t="s">
        <v>390</v>
      </c>
      <c r="C25" s="292" t="s">
        <v>391</v>
      </c>
      <c r="D25" s="740">
        <v>133.26356847636876</v>
      </c>
      <c r="E25" s="741"/>
      <c r="F25" s="287"/>
    </row>
    <row r="26" spans="1:6">
      <c r="A26" s="263"/>
      <c r="B26" s="263"/>
      <c r="C26" s="263"/>
      <c r="D26" s="263"/>
      <c r="E26" s="263"/>
      <c r="F26" s="105" t="s">
        <v>80</v>
      </c>
    </row>
    <row r="28" spans="1:6">
      <c r="F28" s="262"/>
    </row>
  </sheetData>
  <mergeCells count="8">
    <mergeCell ref="D24:E24"/>
    <mergeCell ref="D25:E25"/>
    <mergeCell ref="B3:F3"/>
    <mergeCell ref="B5:F5"/>
    <mergeCell ref="B6:F6"/>
    <mergeCell ref="C14:F14"/>
    <mergeCell ref="C22:D22"/>
    <mergeCell ref="D23:E2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showGridLines="0" topLeftCell="B43" zoomScaleNormal="100" zoomScaleSheetLayoutView="100" workbookViewId="0">
      <selection activeCell="C81" sqref="C81"/>
    </sheetView>
  </sheetViews>
  <sheetFormatPr baseColWidth="10" defaultColWidth="11.42578125" defaultRowHeight="15"/>
  <cols>
    <col min="1" max="1" width="4" style="295" customWidth="1"/>
    <col min="2" max="2" width="38.7109375" style="295" customWidth="1"/>
    <col min="3" max="3" width="22.28515625" style="295" customWidth="1"/>
    <col min="4" max="4" width="18.28515625" style="295" customWidth="1"/>
    <col min="5" max="5" width="16" style="295" customWidth="1"/>
    <col min="6" max="6" width="13.5703125" style="295" customWidth="1"/>
    <col min="7" max="7" width="2.28515625" style="295" customWidth="1"/>
    <col min="8" max="16384" width="11.42578125" style="296"/>
  </cols>
  <sheetData>
    <row r="1" spans="1:12" ht="18" customHeight="1">
      <c r="A1" s="293"/>
      <c r="B1" s="293"/>
      <c r="C1" s="293"/>
      <c r="D1" s="293"/>
      <c r="E1" s="293"/>
      <c r="F1" s="294"/>
    </row>
    <row r="2" spans="1:12" ht="6.75" customHeight="1" thickBot="1">
      <c r="A2" s="293"/>
      <c r="B2" s="297"/>
      <c r="C2" s="297"/>
      <c r="D2" s="297"/>
      <c r="E2" s="297"/>
      <c r="F2" s="298"/>
    </row>
    <row r="3" spans="1:12" ht="16.899999999999999" customHeight="1" thickBot="1">
      <c r="A3" s="293"/>
      <c r="B3" s="742" t="s">
        <v>392</v>
      </c>
      <c r="C3" s="743"/>
      <c r="D3" s="743"/>
      <c r="E3" s="743"/>
      <c r="F3" s="744"/>
    </row>
    <row r="4" spans="1:12">
      <c r="A4" s="293"/>
      <c r="B4" s="299"/>
      <c r="C4" s="300"/>
      <c r="D4" s="301"/>
      <c r="E4" s="301"/>
      <c r="F4" s="302"/>
    </row>
    <row r="5" spans="1:12">
      <c r="A5" s="293"/>
      <c r="B5" s="754" t="s">
        <v>393</v>
      </c>
      <c r="C5" s="754"/>
      <c r="D5" s="754"/>
      <c r="E5" s="754"/>
      <c r="F5" s="754"/>
      <c r="G5" s="303"/>
    </row>
    <row r="6" spans="1:12">
      <c r="A6" s="293"/>
      <c r="B6" s="754" t="s">
        <v>394</v>
      </c>
      <c r="C6" s="754"/>
      <c r="D6" s="754"/>
      <c r="E6" s="754"/>
      <c r="F6" s="754"/>
      <c r="G6" s="303"/>
    </row>
    <row r="7" spans="1:12" ht="15.75" thickBot="1">
      <c r="A7" s="293"/>
      <c r="B7" s="304"/>
      <c r="C7" s="304"/>
      <c r="D7" s="304"/>
      <c r="E7" s="304"/>
      <c r="F7" s="293"/>
    </row>
    <row r="8" spans="1:12" ht="44.45" customHeight="1" thickBot="1">
      <c r="A8" s="293"/>
      <c r="B8" s="236" t="s">
        <v>395</v>
      </c>
      <c r="C8" s="305" t="s">
        <v>169</v>
      </c>
      <c r="D8" s="237" t="s">
        <v>170</v>
      </c>
      <c r="E8" s="237" t="s">
        <v>171</v>
      </c>
      <c r="F8" s="305" t="s">
        <v>172</v>
      </c>
    </row>
    <row r="9" spans="1:12">
      <c r="A9" s="293"/>
      <c r="B9" s="306" t="s">
        <v>396</v>
      </c>
      <c r="C9" s="307" t="s">
        <v>397</v>
      </c>
      <c r="D9" s="308" t="s">
        <v>398</v>
      </c>
      <c r="E9" s="308" t="s">
        <v>399</v>
      </c>
      <c r="F9" s="309" t="s">
        <v>400</v>
      </c>
    </row>
    <row r="10" spans="1:12">
      <c r="A10" s="293"/>
      <c r="B10" s="310" t="s">
        <v>401</v>
      </c>
      <c r="C10" s="311" t="s">
        <v>293</v>
      </c>
      <c r="D10" s="312" t="s">
        <v>402</v>
      </c>
      <c r="E10" s="312" t="s">
        <v>403</v>
      </c>
      <c r="F10" s="313" t="s">
        <v>404</v>
      </c>
    </row>
    <row r="11" spans="1:12">
      <c r="A11" s="293"/>
      <c r="B11" s="310"/>
      <c r="C11" s="311" t="s">
        <v>186</v>
      </c>
      <c r="D11" s="312" t="s">
        <v>405</v>
      </c>
      <c r="E11" s="312" t="s">
        <v>406</v>
      </c>
      <c r="F11" s="313" t="s">
        <v>231</v>
      </c>
    </row>
    <row r="12" spans="1:12">
      <c r="A12" s="293"/>
      <c r="B12" s="310"/>
      <c r="C12" s="311" t="s">
        <v>242</v>
      </c>
      <c r="D12" s="312" t="s">
        <v>407</v>
      </c>
      <c r="E12" s="312" t="s">
        <v>408</v>
      </c>
      <c r="F12" s="313" t="s">
        <v>409</v>
      </c>
      <c r="L12" s="314"/>
    </row>
    <row r="13" spans="1:12">
      <c r="A13" s="293"/>
      <c r="B13" s="310"/>
      <c r="C13" s="311" t="s">
        <v>246</v>
      </c>
      <c r="D13" s="312" t="s">
        <v>410</v>
      </c>
      <c r="E13" s="312" t="s">
        <v>411</v>
      </c>
      <c r="F13" s="313" t="s">
        <v>412</v>
      </c>
      <c r="L13" s="314"/>
    </row>
    <row r="14" spans="1:12">
      <c r="A14" s="293"/>
      <c r="B14" s="310"/>
      <c r="C14" s="311" t="s">
        <v>250</v>
      </c>
      <c r="D14" s="312" t="s">
        <v>413</v>
      </c>
      <c r="E14" s="312" t="s">
        <v>414</v>
      </c>
      <c r="F14" s="313" t="s">
        <v>415</v>
      </c>
    </row>
    <row r="15" spans="1:12">
      <c r="A15" s="293"/>
      <c r="B15" s="310"/>
      <c r="C15" s="311" t="s">
        <v>253</v>
      </c>
      <c r="D15" s="312" t="s">
        <v>416</v>
      </c>
      <c r="E15" s="312" t="s">
        <v>417</v>
      </c>
      <c r="F15" s="313" t="s">
        <v>418</v>
      </c>
    </row>
    <row r="16" spans="1:12">
      <c r="A16" s="293"/>
      <c r="B16" s="310"/>
      <c r="C16" s="311" t="s">
        <v>419</v>
      </c>
      <c r="D16" s="312" t="s">
        <v>420</v>
      </c>
      <c r="E16" s="312" t="s">
        <v>421</v>
      </c>
      <c r="F16" s="313" t="s">
        <v>422</v>
      </c>
      <c r="L16" s="314"/>
    </row>
    <row r="17" spans="1:6">
      <c r="A17" s="293"/>
      <c r="B17" s="310"/>
      <c r="C17" s="311" t="s">
        <v>423</v>
      </c>
      <c r="D17" s="312" t="s">
        <v>406</v>
      </c>
      <c r="E17" s="312" t="s">
        <v>424</v>
      </c>
      <c r="F17" s="313" t="s">
        <v>231</v>
      </c>
    </row>
    <row r="18" spans="1:6">
      <c r="A18" s="293"/>
      <c r="B18" s="310"/>
      <c r="C18" s="311" t="s">
        <v>425</v>
      </c>
      <c r="D18" s="312" t="s">
        <v>426</v>
      </c>
      <c r="E18" s="312" t="s">
        <v>427</v>
      </c>
      <c r="F18" s="313" t="s">
        <v>428</v>
      </c>
    </row>
    <row r="19" spans="1:6">
      <c r="A19" s="293"/>
      <c r="B19" s="310"/>
      <c r="C19" s="311" t="s">
        <v>217</v>
      </c>
      <c r="D19" s="312" t="s">
        <v>429</v>
      </c>
      <c r="E19" s="312" t="s">
        <v>430</v>
      </c>
      <c r="F19" s="313" t="s">
        <v>431</v>
      </c>
    </row>
    <row r="20" spans="1:6">
      <c r="A20" s="293"/>
      <c r="B20" s="310"/>
      <c r="C20" s="311" t="s">
        <v>222</v>
      </c>
      <c r="D20" s="312" t="s">
        <v>405</v>
      </c>
      <c r="E20" s="312" t="s">
        <v>405</v>
      </c>
      <c r="F20" s="313" t="s">
        <v>176</v>
      </c>
    </row>
    <row r="21" spans="1:6" ht="15.75" thickBot="1">
      <c r="A21" s="293"/>
      <c r="B21" s="315"/>
      <c r="C21" s="316" t="s">
        <v>266</v>
      </c>
      <c r="D21" s="317" t="s">
        <v>411</v>
      </c>
      <c r="E21" s="317" t="s">
        <v>432</v>
      </c>
      <c r="F21" s="318" t="s">
        <v>433</v>
      </c>
    </row>
    <row r="22" spans="1:6">
      <c r="A22" s="293"/>
      <c r="B22" s="310" t="s">
        <v>434</v>
      </c>
      <c r="C22" s="311" t="s">
        <v>293</v>
      </c>
      <c r="D22" s="312" t="s">
        <v>435</v>
      </c>
      <c r="E22" s="312" t="s">
        <v>435</v>
      </c>
      <c r="F22" s="313" t="s">
        <v>176</v>
      </c>
    </row>
    <row r="23" spans="1:6">
      <c r="A23" s="293"/>
      <c r="B23" s="310" t="s">
        <v>436</v>
      </c>
      <c r="C23" s="311" t="s">
        <v>242</v>
      </c>
      <c r="D23" s="312" t="s">
        <v>437</v>
      </c>
      <c r="E23" s="312" t="s">
        <v>438</v>
      </c>
      <c r="F23" s="313" t="s">
        <v>180</v>
      </c>
    </row>
    <row r="24" spans="1:6">
      <c r="A24" s="293"/>
      <c r="B24" s="310"/>
      <c r="C24" s="311" t="s">
        <v>246</v>
      </c>
      <c r="D24" s="312" t="s">
        <v>439</v>
      </c>
      <c r="E24" s="312" t="s">
        <v>440</v>
      </c>
      <c r="F24" s="313" t="s">
        <v>412</v>
      </c>
    </row>
    <row r="25" spans="1:6">
      <c r="A25" s="293"/>
      <c r="B25" s="310"/>
      <c r="C25" s="311" t="s">
        <v>250</v>
      </c>
      <c r="D25" s="312" t="s">
        <v>441</v>
      </c>
      <c r="E25" s="312" t="s">
        <v>442</v>
      </c>
      <c r="F25" s="313" t="s">
        <v>245</v>
      </c>
    </row>
    <row r="26" spans="1:6">
      <c r="A26" s="293"/>
      <c r="B26" s="310"/>
      <c r="C26" s="311" t="s">
        <v>253</v>
      </c>
      <c r="D26" s="312" t="s">
        <v>443</v>
      </c>
      <c r="E26" s="312" t="s">
        <v>444</v>
      </c>
      <c r="F26" s="313" t="s">
        <v>191</v>
      </c>
    </row>
    <row r="27" spans="1:6">
      <c r="A27" s="293"/>
      <c r="B27" s="310"/>
      <c r="C27" s="311" t="s">
        <v>423</v>
      </c>
      <c r="D27" s="312" t="s">
        <v>445</v>
      </c>
      <c r="E27" s="312" t="s">
        <v>445</v>
      </c>
      <c r="F27" s="313" t="s">
        <v>176</v>
      </c>
    </row>
    <row r="28" spans="1:6">
      <c r="A28" s="293"/>
      <c r="B28" s="310"/>
      <c r="C28" s="311" t="s">
        <v>425</v>
      </c>
      <c r="D28" s="312" t="s">
        <v>446</v>
      </c>
      <c r="E28" s="312" t="s">
        <v>437</v>
      </c>
      <c r="F28" s="313" t="s">
        <v>447</v>
      </c>
    </row>
    <row r="29" spans="1:6">
      <c r="A29" s="293"/>
      <c r="B29" s="310"/>
      <c r="C29" s="311" t="s">
        <v>217</v>
      </c>
      <c r="D29" s="312" t="s">
        <v>439</v>
      </c>
      <c r="E29" s="312" t="s">
        <v>439</v>
      </c>
      <c r="F29" s="313" t="s">
        <v>176</v>
      </c>
    </row>
    <row r="30" spans="1:6">
      <c r="A30" s="293"/>
      <c r="B30" s="310"/>
      <c r="C30" s="311" t="s">
        <v>222</v>
      </c>
      <c r="D30" s="312" t="s">
        <v>448</v>
      </c>
      <c r="E30" s="312" t="s">
        <v>448</v>
      </c>
      <c r="F30" s="313" t="s">
        <v>176</v>
      </c>
    </row>
    <row r="31" spans="1:6" ht="15.75" thickBot="1">
      <c r="A31" s="293"/>
      <c r="B31" s="315"/>
      <c r="C31" s="311" t="s">
        <v>266</v>
      </c>
      <c r="D31" s="312" t="s">
        <v>449</v>
      </c>
      <c r="E31" s="312" t="s">
        <v>449</v>
      </c>
      <c r="F31" s="313" t="s">
        <v>176</v>
      </c>
    </row>
    <row r="32" spans="1:6">
      <c r="A32" s="293"/>
      <c r="B32" s="310" t="s">
        <v>450</v>
      </c>
      <c r="C32" s="307" t="s">
        <v>293</v>
      </c>
      <c r="D32" s="308" t="s">
        <v>451</v>
      </c>
      <c r="E32" s="308" t="s">
        <v>452</v>
      </c>
      <c r="F32" s="309" t="s">
        <v>453</v>
      </c>
    </row>
    <row r="33" spans="1:6">
      <c r="A33" s="293"/>
      <c r="B33" s="310"/>
      <c r="C33" s="311" t="s">
        <v>242</v>
      </c>
      <c r="D33" s="312" t="s">
        <v>454</v>
      </c>
      <c r="E33" s="312" t="s">
        <v>455</v>
      </c>
      <c r="F33" s="313" t="s">
        <v>180</v>
      </c>
    </row>
    <row r="34" spans="1:6">
      <c r="A34" s="293"/>
      <c r="B34" s="310" t="s">
        <v>456</v>
      </c>
      <c r="C34" s="311" t="s">
        <v>246</v>
      </c>
      <c r="D34" s="312" t="s">
        <v>457</v>
      </c>
      <c r="E34" s="312" t="s">
        <v>458</v>
      </c>
      <c r="F34" s="313" t="s">
        <v>206</v>
      </c>
    </row>
    <row r="35" spans="1:6">
      <c r="A35" s="293"/>
      <c r="B35" s="310"/>
      <c r="C35" s="311" t="s">
        <v>250</v>
      </c>
      <c r="D35" s="312" t="s">
        <v>459</v>
      </c>
      <c r="E35" s="312" t="s">
        <v>455</v>
      </c>
      <c r="F35" s="313" t="s">
        <v>299</v>
      </c>
    </row>
    <row r="36" spans="1:6">
      <c r="A36" s="293"/>
      <c r="B36" s="310"/>
      <c r="C36" s="311" t="s">
        <v>253</v>
      </c>
      <c r="D36" s="312" t="s">
        <v>460</v>
      </c>
      <c r="E36" s="312" t="s">
        <v>460</v>
      </c>
      <c r="F36" s="313" t="s">
        <v>176</v>
      </c>
    </row>
    <row r="37" spans="1:6">
      <c r="A37" s="293"/>
      <c r="B37" s="310"/>
      <c r="C37" s="311" t="s">
        <v>423</v>
      </c>
      <c r="D37" s="312" t="s">
        <v>461</v>
      </c>
      <c r="E37" s="312" t="s">
        <v>462</v>
      </c>
      <c r="F37" s="313" t="s">
        <v>463</v>
      </c>
    </row>
    <row r="38" spans="1:6">
      <c r="A38" s="293"/>
      <c r="B38" s="310"/>
      <c r="C38" s="311" t="s">
        <v>425</v>
      </c>
      <c r="D38" s="312" t="s">
        <v>464</v>
      </c>
      <c r="E38" s="312" t="s">
        <v>458</v>
      </c>
      <c r="F38" s="313" t="s">
        <v>465</v>
      </c>
    </row>
    <row r="39" spans="1:6">
      <c r="A39" s="293"/>
      <c r="B39" s="310"/>
      <c r="C39" s="311" t="s">
        <v>217</v>
      </c>
      <c r="D39" s="312" t="s">
        <v>179</v>
      </c>
      <c r="E39" s="312" t="s">
        <v>179</v>
      </c>
      <c r="F39" s="313" t="s">
        <v>176</v>
      </c>
    </row>
    <row r="40" spans="1:6">
      <c r="A40" s="293"/>
      <c r="B40" s="310"/>
      <c r="C40" s="311" t="s">
        <v>222</v>
      </c>
      <c r="D40" s="312" t="s">
        <v>254</v>
      </c>
      <c r="E40" s="312" t="s">
        <v>254</v>
      </c>
      <c r="F40" s="313" t="s">
        <v>176</v>
      </c>
    </row>
    <row r="41" spans="1:6" ht="15.75" thickBot="1">
      <c r="A41" s="293"/>
      <c r="B41" s="315"/>
      <c r="C41" s="316" t="s">
        <v>266</v>
      </c>
      <c r="D41" s="317" t="s">
        <v>459</v>
      </c>
      <c r="E41" s="317" t="s">
        <v>459</v>
      </c>
      <c r="F41" s="318" t="s">
        <v>176</v>
      </c>
    </row>
    <row r="42" spans="1:6">
      <c r="A42" s="293"/>
      <c r="B42" s="310" t="s">
        <v>466</v>
      </c>
      <c r="C42" s="311" t="s">
        <v>246</v>
      </c>
      <c r="D42" s="312" t="s">
        <v>467</v>
      </c>
      <c r="E42" s="312" t="s">
        <v>241</v>
      </c>
      <c r="F42" s="313" t="s">
        <v>263</v>
      </c>
    </row>
    <row r="43" spans="1:6">
      <c r="A43" s="293"/>
      <c r="B43" s="310"/>
      <c r="C43" s="311" t="s">
        <v>253</v>
      </c>
      <c r="D43" s="312" t="s">
        <v>468</v>
      </c>
      <c r="E43" s="312" t="s">
        <v>469</v>
      </c>
      <c r="F43" s="313" t="s">
        <v>470</v>
      </c>
    </row>
    <row r="44" spans="1:6">
      <c r="A44" s="293"/>
      <c r="B44" s="310"/>
      <c r="C44" s="311" t="s">
        <v>423</v>
      </c>
      <c r="D44" s="312" t="s">
        <v>471</v>
      </c>
      <c r="E44" s="312" t="s">
        <v>454</v>
      </c>
      <c r="F44" s="313" t="s">
        <v>472</v>
      </c>
    </row>
    <row r="45" spans="1:6">
      <c r="A45" s="293"/>
      <c r="B45" s="310"/>
      <c r="C45" s="311" t="s">
        <v>217</v>
      </c>
      <c r="D45" s="312" t="s">
        <v>301</v>
      </c>
      <c r="E45" s="312" t="s">
        <v>301</v>
      </c>
      <c r="F45" s="313" t="s">
        <v>176</v>
      </c>
    </row>
    <row r="46" spans="1:6" ht="15.75" thickBot="1">
      <c r="A46" s="293"/>
      <c r="B46" s="315"/>
      <c r="C46" s="311" t="s">
        <v>222</v>
      </c>
      <c r="D46" s="312" t="s">
        <v>467</v>
      </c>
      <c r="E46" s="312" t="s">
        <v>467</v>
      </c>
      <c r="F46" s="313" t="s">
        <v>176</v>
      </c>
    </row>
    <row r="47" spans="1:6">
      <c r="A47" s="293"/>
      <c r="B47" s="310" t="s">
        <v>473</v>
      </c>
      <c r="C47" s="307" t="s">
        <v>246</v>
      </c>
      <c r="D47" s="308" t="s">
        <v>474</v>
      </c>
      <c r="E47" s="308" t="s">
        <v>474</v>
      </c>
      <c r="F47" s="309" t="s">
        <v>176</v>
      </c>
    </row>
    <row r="48" spans="1:6">
      <c r="A48" s="293"/>
      <c r="B48" s="310"/>
      <c r="C48" s="311" t="s">
        <v>423</v>
      </c>
      <c r="D48" s="312" t="s">
        <v>475</v>
      </c>
      <c r="E48" s="312" t="s">
        <v>476</v>
      </c>
      <c r="F48" s="313" t="s">
        <v>332</v>
      </c>
    </row>
    <row r="49" spans="1:9">
      <c r="A49" s="293"/>
      <c r="B49" s="310"/>
      <c r="C49" s="311" t="s">
        <v>425</v>
      </c>
      <c r="D49" s="312" t="s">
        <v>477</v>
      </c>
      <c r="E49" s="312" t="s">
        <v>478</v>
      </c>
      <c r="F49" s="313" t="s">
        <v>479</v>
      </c>
    </row>
    <row r="50" spans="1:9">
      <c r="A50" s="293"/>
      <c r="B50" s="310"/>
      <c r="C50" s="311" t="s">
        <v>217</v>
      </c>
      <c r="D50" s="312" t="s">
        <v>480</v>
      </c>
      <c r="E50" s="312" t="s">
        <v>480</v>
      </c>
      <c r="F50" s="313" t="s">
        <v>176</v>
      </c>
    </row>
    <row r="51" spans="1:9">
      <c r="A51" s="293"/>
      <c r="B51" s="310"/>
      <c r="C51" s="311" t="s">
        <v>222</v>
      </c>
      <c r="D51" s="312" t="s">
        <v>481</v>
      </c>
      <c r="E51" s="312" t="s">
        <v>481</v>
      </c>
      <c r="F51" s="313" t="s">
        <v>176</v>
      </c>
    </row>
    <row r="52" spans="1:9" ht="15.75" thickBot="1">
      <c r="A52" s="293"/>
      <c r="B52" s="315"/>
      <c r="C52" s="316" t="s">
        <v>266</v>
      </c>
      <c r="D52" s="317" t="s">
        <v>480</v>
      </c>
      <c r="E52" s="317" t="s">
        <v>480</v>
      </c>
      <c r="F52" s="318" t="s">
        <v>176</v>
      </c>
    </row>
    <row r="53" spans="1:9">
      <c r="A53" s="293"/>
      <c r="B53" s="310" t="s">
        <v>482</v>
      </c>
      <c r="C53" s="311" t="s">
        <v>246</v>
      </c>
      <c r="D53" s="312" t="s">
        <v>483</v>
      </c>
      <c r="E53" s="312" t="s">
        <v>483</v>
      </c>
      <c r="F53" s="313" t="s">
        <v>176</v>
      </c>
      <c r="I53" s="319" t="s">
        <v>484</v>
      </c>
    </row>
    <row r="54" spans="1:9">
      <c r="A54" s="293"/>
      <c r="B54" s="310"/>
      <c r="C54" s="311" t="s">
        <v>423</v>
      </c>
      <c r="D54" s="312" t="s">
        <v>485</v>
      </c>
      <c r="E54" s="312" t="s">
        <v>486</v>
      </c>
      <c r="F54" s="313" t="s">
        <v>487</v>
      </c>
    </row>
    <row r="55" spans="1:9">
      <c r="A55" s="293"/>
      <c r="B55" s="310"/>
      <c r="C55" s="311" t="s">
        <v>217</v>
      </c>
      <c r="D55" s="312" t="s">
        <v>488</v>
      </c>
      <c r="E55" s="312" t="s">
        <v>488</v>
      </c>
      <c r="F55" s="313" t="s">
        <v>176</v>
      </c>
    </row>
    <row r="56" spans="1:9">
      <c r="A56" s="293"/>
      <c r="B56" s="310"/>
      <c r="C56" s="311" t="s">
        <v>222</v>
      </c>
      <c r="D56" s="312" t="s">
        <v>489</v>
      </c>
      <c r="E56" s="312" t="s">
        <v>489</v>
      </c>
      <c r="F56" s="313" t="s">
        <v>176</v>
      </c>
    </row>
    <row r="57" spans="1:9" ht="15.75" thickBot="1">
      <c r="A57" s="293"/>
      <c r="B57" s="315"/>
      <c r="C57" s="311" t="s">
        <v>266</v>
      </c>
      <c r="D57" s="312" t="s">
        <v>490</v>
      </c>
      <c r="E57" s="312" t="s">
        <v>490</v>
      </c>
      <c r="F57" s="313" t="s">
        <v>176</v>
      </c>
    </row>
    <row r="58" spans="1:9">
      <c r="A58" s="293"/>
      <c r="B58" s="310"/>
      <c r="C58" s="307" t="s">
        <v>246</v>
      </c>
      <c r="D58" s="308" t="s">
        <v>491</v>
      </c>
      <c r="E58" s="308" t="s">
        <v>491</v>
      </c>
      <c r="F58" s="309" t="s">
        <v>176</v>
      </c>
    </row>
    <row r="59" spans="1:9">
      <c r="A59" s="293"/>
      <c r="B59" s="310" t="s">
        <v>492</v>
      </c>
      <c r="C59" s="311" t="s">
        <v>217</v>
      </c>
      <c r="D59" s="312" t="s">
        <v>493</v>
      </c>
      <c r="E59" s="312" t="s">
        <v>493</v>
      </c>
      <c r="F59" s="313" t="s">
        <v>176</v>
      </c>
    </row>
    <row r="60" spans="1:9" ht="15.75" thickBot="1">
      <c r="A60" s="293"/>
      <c r="B60" s="315"/>
      <c r="C60" s="316" t="s">
        <v>222</v>
      </c>
      <c r="D60" s="317" t="s">
        <v>494</v>
      </c>
      <c r="E60" s="317" t="s">
        <v>495</v>
      </c>
      <c r="F60" s="318" t="s">
        <v>496</v>
      </c>
    </row>
    <row r="61" spans="1:9">
      <c r="A61" s="293"/>
      <c r="B61" s="320" t="s">
        <v>497</v>
      </c>
      <c r="C61" s="307" t="s">
        <v>498</v>
      </c>
      <c r="D61" s="312">
        <v>380.19</v>
      </c>
      <c r="E61" s="312" t="s">
        <v>499</v>
      </c>
      <c r="F61" s="313">
        <v>1.7699999999999818</v>
      </c>
    </row>
    <row r="62" spans="1:9">
      <c r="A62" s="293"/>
      <c r="B62" s="320" t="s">
        <v>500</v>
      </c>
      <c r="C62" s="311" t="s">
        <v>501</v>
      </c>
      <c r="D62" s="312" t="s">
        <v>502</v>
      </c>
      <c r="E62" s="312" t="s">
        <v>503</v>
      </c>
      <c r="F62" s="313" t="s">
        <v>504</v>
      </c>
    </row>
    <row r="63" spans="1:9" ht="15.75" thickBot="1">
      <c r="A63" s="298"/>
      <c r="B63" s="321"/>
      <c r="C63" s="316" t="s">
        <v>505</v>
      </c>
      <c r="D63" s="317" t="s">
        <v>506</v>
      </c>
      <c r="E63" s="317" t="s">
        <v>507</v>
      </c>
      <c r="F63" s="318" t="s">
        <v>508</v>
      </c>
    </row>
    <row r="64" spans="1:9">
      <c r="A64" s="293"/>
      <c r="B64" s="322" t="s">
        <v>497</v>
      </c>
      <c r="C64" s="307" t="s">
        <v>498</v>
      </c>
      <c r="D64" s="312" t="s">
        <v>509</v>
      </c>
      <c r="E64" s="312" t="s">
        <v>510</v>
      </c>
      <c r="F64" s="313" t="s">
        <v>511</v>
      </c>
    </row>
    <row r="65" spans="1:6">
      <c r="A65" s="293"/>
      <c r="B65" s="320" t="s">
        <v>512</v>
      </c>
      <c r="C65" s="311" t="s">
        <v>501</v>
      </c>
      <c r="D65" s="312" t="s">
        <v>513</v>
      </c>
      <c r="E65" s="312" t="s">
        <v>514</v>
      </c>
      <c r="F65" s="313" t="s">
        <v>216</v>
      </c>
    </row>
    <row r="66" spans="1:6" ht="15.75" thickBot="1">
      <c r="A66" s="298"/>
      <c r="B66" s="321"/>
      <c r="C66" s="316" t="s">
        <v>505</v>
      </c>
      <c r="D66" s="317" t="s">
        <v>515</v>
      </c>
      <c r="E66" s="317" t="s">
        <v>516</v>
      </c>
      <c r="F66" s="318" t="s">
        <v>517</v>
      </c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0416666666666664" bottom="0.35433070866141736" header="0.31496062992125984" footer="0.11811023622047245"/>
  <pageSetup paperSize="9" scale="79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topLeftCell="A40" zoomScale="75" zoomScaleNormal="75" zoomScaleSheetLayoutView="100" workbookViewId="0">
      <selection activeCell="A65" sqref="A65:XFD71"/>
    </sheetView>
  </sheetViews>
  <sheetFormatPr baseColWidth="10" defaultColWidth="12.5703125" defaultRowHeight="15"/>
  <cols>
    <col min="1" max="1" width="2.7109375" style="323" customWidth="1"/>
    <col min="2" max="2" width="20.5703125" style="324" customWidth="1"/>
    <col min="3" max="3" width="12" style="324" bestFit="1" customWidth="1"/>
    <col min="4" max="4" width="35.42578125" style="324" bestFit="1" customWidth="1"/>
    <col min="5" max="5" width="8.140625" style="324" customWidth="1"/>
    <col min="6" max="6" width="18.140625" style="324" bestFit="1" customWidth="1"/>
    <col min="7" max="13" width="10.7109375" style="324" customWidth="1"/>
    <col min="14" max="14" width="14.7109375" style="324" customWidth="1"/>
    <col min="15" max="15" width="2.140625" style="325" customWidth="1"/>
    <col min="16" max="16" width="8.140625" style="325" customWidth="1"/>
    <col min="17" max="17" width="12.5703125" style="325"/>
    <col min="18" max="19" width="14.7109375" style="325" bestFit="1" customWidth="1"/>
    <col min="20" max="20" width="12.85546875" style="325" bestFit="1" customWidth="1"/>
    <col min="21" max="16384" width="12.5703125" style="325"/>
  </cols>
  <sheetData>
    <row r="1" spans="1:21" ht="11.25" customHeight="1"/>
    <row r="2" spans="1:21">
      <c r="J2" s="326"/>
      <c r="K2" s="326"/>
      <c r="L2" s="327"/>
      <c r="M2" s="327"/>
      <c r="N2" s="328"/>
      <c r="O2" s="329"/>
    </row>
    <row r="3" spans="1:21" ht="0.75" customHeight="1">
      <c r="J3" s="326"/>
      <c r="K3" s="326"/>
      <c r="L3" s="327"/>
      <c r="M3" s="327"/>
      <c r="N3" s="327"/>
      <c r="O3" s="329"/>
    </row>
    <row r="4" spans="1:21" ht="27" customHeight="1">
      <c r="B4" s="755" t="s">
        <v>518</v>
      </c>
      <c r="C4" s="755"/>
      <c r="D4" s="755"/>
      <c r="E4" s="755"/>
      <c r="F4" s="755"/>
      <c r="G4" s="755"/>
      <c r="H4" s="755"/>
      <c r="I4" s="755"/>
      <c r="J4" s="755"/>
      <c r="K4" s="755"/>
      <c r="L4" s="755"/>
      <c r="M4" s="755"/>
      <c r="N4" s="755"/>
      <c r="O4" s="330"/>
    </row>
    <row r="5" spans="1:21" ht="26.25" customHeight="1" thickBot="1">
      <c r="B5" s="756" t="s">
        <v>519</v>
      </c>
      <c r="C5" s="756"/>
      <c r="D5" s="756"/>
      <c r="E5" s="756"/>
      <c r="F5" s="756"/>
      <c r="G5" s="756"/>
      <c r="H5" s="756"/>
      <c r="I5" s="756"/>
      <c r="J5" s="756"/>
      <c r="K5" s="756"/>
      <c r="L5" s="756"/>
      <c r="M5" s="756"/>
      <c r="N5" s="756"/>
      <c r="O5" s="331"/>
    </row>
    <row r="6" spans="1:21" ht="24.75" customHeight="1">
      <c r="B6" s="757" t="s">
        <v>520</v>
      </c>
      <c r="C6" s="758"/>
      <c r="D6" s="758"/>
      <c r="E6" s="758"/>
      <c r="F6" s="758"/>
      <c r="G6" s="758"/>
      <c r="H6" s="758"/>
      <c r="I6" s="758"/>
      <c r="J6" s="758"/>
      <c r="K6" s="758"/>
      <c r="L6" s="758"/>
      <c r="M6" s="758"/>
      <c r="N6" s="759"/>
      <c r="O6" s="331"/>
    </row>
    <row r="7" spans="1:21" ht="19.5" customHeight="1" thickBot="1">
      <c r="B7" s="760" t="s">
        <v>521</v>
      </c>
      <c r="C7" s="761"/>
      <c r="D7" s="761"/>
      <c r="E7" s="761"/>
      <c r="F7" s="761"/>
      <c r="G7" s="761"/>
      <c r="H7" s="761"/>
      <c r="I7" s="761"/>
      <c r="J7" s="761"/>
      <c r="K7" s="761"/>
      <c r="L7" s="761"/>
      <c r="M7" s="761"/>
      <c r="N7" s="762"/>
      <c r="O7" s="331"/>
      <c r="Q7" s="324"/>
    </row>
    <row r="8" spans="1:21" ht="16.5" customHeight="1">
      <c r="B8" s="763" t="s">
        <v>522</v>
      </c>
      <c r="C8" s="763"/>
      <c r="D8" s="763"/>
      <c r="E8" s="763"/>
      <c r="F8" s="763"/>
      <c r="G8" s="763"/>
      <c r="H8" s="763"/>
      <c r="I8" s="763"/>
      <c r="J8" s="763"/>
      <c r="K8" s="763"/>
      <c r="L8" s="763"/>
      <c r="M8" s="763"/>
      <c r="N8" s="763"/>
      <c r="O8" s="331"/>
    </row>
    <row r="9" spans="1:21" s="334" customFormat="1" ht="12" customHeight="1">
      <c r="A9" s="332"/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1"/>
    </row>
    <row r="10" spans="1:21" s="334" customFormat="1" ht="24.75" customHeight="1">
      <c r="A10" s="332"/>
      <c r="B10" s="335" t="s">
        <v>523</v>
      </c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1"/>
    </row>
    <row r="11" spans="1:21" ht="6" customHeight="1" thickBot="1"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7"/>
    </row>
    <row r="12" spans="1:21" ht="25.9" customHeight="1">
      <c r="B12" s="338" t="s">
        <v>289</v>
      </c>
      <c r="C12" s="339" t="s">
        <v>524</v>
      </c>
      <c r="D12" s="340" t="s">
        <v>525</v>
      </c>
      <c r="E12" s="339" t="s">
        <v>526</v>
      </c>
      <c r="F12" s="340" t="s">
        <v>527</v>
      </c>
      <c r="G12" s="341" t="s">
        <v>484</v>
      </c>
      <c r="H12" s="342"/>
      <c r="I12" s="343"/>
      <c r="J12" s="342" t="s">
        <v>528</v>
      </c>
      <c r="K12" s="342"/>
      <c r="L12" s="344"/>
      <c r="M12" s="344"/>
      <c r="N12" s="345"/>
      <c r="O12" s="346"/>
      <c r="U12" s="324"/>
    </row>
    <row r="13" spans="1:21" ht="19.7" customHeight="1">
      <c r="B13" s="347"/>
      <c r="C13" s="348"/>
      <c r="D13" s="349" t="s">
        <v>529</v>
      </c>
      <c r="E13" s="348"/>
      <c r="F13" s="349"/>
      <c r="G13" s="350">
        <v>44179</v>
      </c>
      <c r="H13" s="350">
        <f>G13+1</f>
        <v>44180</v>
      </c>
      <c r="I13" s="350">
        <f t="shared" ref="I13:M13" si="0">H13+1</f>
        <v>44181</v>
      </c>
      <c r="J13" s="350">
        <f t="shared" si="0"/>
        <v>44182</v>
      </c>
      <c r="K13" s="350">
        <f t="shared" si="0"/>
        <v>44183</v>
      </c>
      <c r="L13" s="350">
        <f t="shared" si="0"/>
        <v>44184</v>
      </c>
      <c r="M13" s="351">
        <f t="shared" si="0"/>
        <v>44185</v>
      </c>
      <c r="N13" s="352" t="s">
        <v>530</v>
      </c>
      <c r="O13" s="353"/>
    </row>
    <row r="14" spans="1:21" s="363" customFormat="1" ht="20.100000000000001" customHeight="1">
      <c r="A14" s="323"/>
      <c r="B14" s="354" t="s">
        <v>531</v>
      </c>
      <c r="C14" s="355" t="s">
        <v>532</v>
      </c>
      <c r="D14" s="355" t="s">
        <v>533</v>
      </c>
      <c r="E14" s="355" t="s">
        <v>534</v>
      </c>
      <c r="F14" s="355" t="s">
        <v>535</v>
      </c>
      <c r="G14" s="356">
        <v>70.08</v>
      </c>
      <c r="H14" s="356">
        <v>70.08</v>
      </c>
      <c r="I14" s="356">
        <v>70.08</v>
      </c>
      <c r="J14" s="356">
        <v>70.08</v>
      </c>
      <c r="K14" s="357">
        <v>70.08</v>
      </c>
      <c r="L14" s="357" t="s">
        <v>536</v>
      </c>
      <c r="M14" s="358">
        <v>80.91</v>
      </c>
      <c r="N14" s="359">
        <v>70.430000000000007</v>
      </c>
      <c r="O14" s="360"/>
      <c r="P14" s="361">
        <v>65.290000000000006</v>
      </c>
      <c r="Q14" s="362">
        <f t="shared" ref="Q14:Q27" si="1">(N14-P14)/P14</f>
        <v>7.8725685403584017E-2</v>
      </c>
    </row>
    <row r="15" spans="1:21" s="363" customFormat="1" ht="20.100000000000001" customHeight="1">
      <c r="A15" s="323"/>
      <c r="B15" s="354"/>
      <c r="C15" s="355" t="s">
        <v>537</v>
      </c>
      <c r="D15" s="355" t="s">
        <v>533</v>
      </c>
      <c r="E15" s="355" t="s">
        <v>534</v>
      </c>
      <c r="F15" s="355" t="s">
        <v>535</v>
      </c>
      <c r="G15" s="356">
        <v>72.72</v>
      </c>
      <c r="H15" s="356">
        <v>72.72</v>
      </c>
      <c r="I15" s="356">
        <v>72.72</v>
      </c>
      <c r="J15" s="356">
        <v>72.72</v>
      </c>
      <c r="K15" s="357">
        <v>72.72</v>
      </c>
      <c r="L15" s="357" t="s">
        <v>536</v>
      </c>
      <c r="M15" s="358">
        <v>101.08</v>
      </c>
      <c r="N15" s="359">
        <v>73.290000000000006</v>
      </c>
      <c r="O15" s="360"/>
      <c r="P15" s="361">
        <v>79.78</v>
      </c>
      <c r="Q15" s="362">
        <f t="shared" si="1"/>
        <v>-8.1348708949611367E-2</v>
      </c>
    </row>
    <row r="16" spans="1:21" s="363" customFormat="1" ht="20.100000000000001" customHeight="1">
      <c r="A16" s="323"/>
      <c r="B16" s="364" t="s">
        <v>538</v>
      </c>
      <c r="C16" s="355" t="s">
        <v>539</v>
      </c>
      <c r="D16" s="355" t="s">
        <v>540</v>
      </c>
      <c r="E16" s="355" t="s">
        <v>534</v>
      </c>
      <c r="F16" s="355" t="s">
        <v>541</v>
      </c>
      <c r="G16" s="356">
        <v>65.75</v>
      </c>
      <c r="H16" s="356">
        <v>66.680000000000007</v>
      </c>
      <c r="I16" s="356">
        <v>65.739999999999995</v>
      </c>
      <c r="J16" s="356">
        <v>67.64</v>
      </c>
      <c r="K16" s="357">
        <v>66.7</v>
      </c>
      <c r="L16" s="357" t="s">
        <v>536</v>
      </c>
      <c r="M16" s="358" t="s">
        <v>536</v>
      </c>
      <c r="N16" s="359">
        <v>66.5</v>
      </c>
      <c r="O16" s="360"/>
      <c r="P16" s="361">
        <v>75.849999999999994</v>
      </c>
      <c r="Q16" s="362">
        <f t="shared" si="1"/>
        <v>-0.12326961107448905</v>
      </c>
    </row>
    <row r="17" spans="1:17" s="363" customFormat="1" ht="20.100000000000001" customHeight="1">
      <c r="A17" s="323"/>
      <c r="B17" s="354"/>
      <c r="C17" s="355" t="s">
        <v>542</v>
      </c>
      <c r="D17" s="355" t="s">
        <v>540</v>
      </c>
      <c r="E17" s="355" t="s">
        <v>534</v>
      </c>
      <c r="F17" s="355" t="s">
        <v>541</v>
      </c>
      <c r="G17" s="356">
        <v>79.95</v>
      </c>
      <c r="H17" s="356">
        <v>80.760000000000005</v>
      </c>
      <c r="I17" s="356">
        <v>81.58</v>
      </c>
      <c r="J17" s="356">
        <v>79.95</v>
      </c>
      <c r="K17" s="357">
        <v>80.760000000000005</v>
      </c>
      <c r="L17" s="357" t="s">
        <v>536</v>
      </c>
      <c r="M17" s="358" t="s">
        <v>536</v>
      </c>
      <c r="N17" s="359">
        <v>80.61</v>
      </c>
      <c r="O17" s="360"/>
      <c r="P17" s="361">
        <v>84.1</v>
      </c>
      <c r="Q17" s="362">
        <f t="shared" si="1"/>
        <v>-4.1498216409036802E-2</v>
      </c>
    </row>
    <row r="18" spans="1:17" s="363" customFormat="1" ht="20.100000000000001" customHeight="1">
      <c r="A18" s="323"/>
      <c r="B18" s="354"/>
      <c r="C18" s="355" t="s">
        <v>543</v>
      </c>
      <c r="D18" s="355" t="s">
        <v>540</v>
      </c>
      <c r="E18" s="355" t="s">
        <v>534</v>
      </c>
      <c r="F18" s="355" t="s">
        <v>541</v>
      </c>
      <c r="G18" s="356">
        <v>74</v>
      </c>
      <c r="H18" s="356">
        <v>75</v>
      </c>
      <c r="I18" s="356">
        <v>76</v>
      </c>
      <c r="J18" s="356">
        <v>75</v>
      </c>
      <c r="K18" s="357">
        <v>76</v>
      </c>
      <c r="L18" s="357" t="s">
        <v>536</v>
      </c>
      <c r="M18" s="358" t="s">
        <v>536</v>
      </c>
      <c r="N18" s="359">
        <v>75.209999999999994</v>
      </c>
      <c r="O18" s="360"/>
      <c r="P18" s="361">
        <v>79.599999999999994</v>
      </c>
      <c r="Q18" s="362">
        <f t="shared" si="1"/>
        <v>-5.5150753768844235E-2</v>
      </c>
    </row>
    <row r="19" spans="1:17" s="363" customFormat="1" ht="20.100000000000001" customHeight="1">
      <c r="A19" s="323"/>
      <c r="B19" s="364" t="s">
        <v>544</v>
      </c>
      <c r="C19" s="355" t="s">
        <v>532</v>
      </c>
      <c r="D19" s="355" t="s">
        <v>545</v>
      </c>
      <c r="E19" s="355" t="s">
        <v>534</v>
      </c>
      <c r="F19" s="355" t="s">
        <v>546</v>
      </c>
      <c r="G19" s="356">
        <v>77.77</v>
      </c>
      <c r="H19" s="356">
        <v>84.2</v>
      </c>
      <c r="I19" s="356">
        <v>79.25</v>
      </c>
      <c r="J19" s="356">
        <v>78.37</v>
      </c>
      <c r="K19" s="357">
        <v>76.7</v>
      </c>
      <c r="L19" s="357">
        <v>72.22</v>
      </c>
      <c r="M19" s="358" t="s">
        <v>536</v>
      </c>
      <c r="N19" s="359">
        <v>77.88</v>
      </c>
      <c r="O19" s="360"/>
      <c r="P19" s="361">
        <v>88.87</v>
      </c>
      <c r="Q19" s="362">
        <f t="shared" si="1"/>
        <v>-0.1236637785529426</v>
      </c>
    </row>
    <row r="20" spans="1:17" s="363" customFormat="1" ht="20.100000000000001" customHeight="1">
      <c r="A20" s="323"/>
      <c r="B20" s="365"/>
      <c r="C20" s="355" t="s">
        <v>537</v>
      </c>
      <c r="D20" s="355" t="s">
        <v>545</v>
      </c>
      <c r="E20" s="355" t="s">
        <v>534</v>
      </c>
      <c r="F20" s="355" t="s">
        <v>546</v>
      </c>
      <c r="G20" s="356">
        <v>84.3</v>
      </c>
      <c r="H20" s="356">
        <v>80.66</v>
      </c>
      <c r="I20" s="356">
        <v>82.05</v>
      </c>
      <c r="J20" s="356">
        <v>67.53</v>
      </c>
      <c r="K20" s="357">
        <v>79.55</v>
      </c>
      <c r="L20" s="357">
        <v>102.23</v>
      </c>
      <c r="M20" s="358">
        <v>71.12</v>
      </c>
      <c r="N20" s="359">
        <v>77.66</v>
      </c>
      <c r="O20" s="360"/>
      <c r="P20" s="361">
        <v>80.31</v>
      </c>
      <c r="Q20" s="362">
        <f t="shared" si="1"/>
        <v>-3.2997136097621789E-2</v>
      </c>
    </row>
    <row r="21" spans="1:17" s="363" customFormat="1" ht="20.100000000000001" customHeight="1">
      <c r="A21" s="323"/>
      <c r="B21" s="354" t="s">
        <v>547</v>
      </c>
      <c r="C21" s="366" t="s">
        <v>539</v>
      </c>
      <c r="D21" s="366" t="s">
        <v>548</v>
      </c>
      <c r="E21" s="366" t="s">
        <v>534</v>
      </c>
      <c r="F21" s="366" t="s">
        <v>549</v>
      </c>
      <c r="G21" s="356">
        <v>47.54</v>
      </c>
      <c r="H21" s="356">
        <v>47.54</v>
      </c>
      <c r="I21" s="356">
        <v>47.66</v>
      </c>
      <c r="J21" s="356">
        <v>47.58</v>
      </c>
      <c r="K21" s="357">
        <v>47.54</v>
      </c>
      <c r="L21" s="357" t="s">
        <v>536</v>
      </c>
      <c r="M21" s="358" t="s">
        <v>536</v>
      </c>
      <c r="N21" s="359">
        <v>47.58</v>
      </c>
      <c r="O21" s="360"/>
      <c r="P21" s="361">
        <v>45.39</v>
      </c>
      <c r="Q21" s="362">
        <f t="shared" si="1"/>
        <v>4.8248512888301336E-2</v>
      </c>
    </row>
    <row r="22" spans="1:17" s="363" customFormat="1" ht="20.100000000000001" customHeight="1">
      <c r="A22" s="323"/>
      <c r="B22" s="354"/>
      <c r="C22" s="355" t="s">
        <v>532</v>
      </c>
      <c r="D22" s="355" t="s">
        <v>548</v>
      </c>
      <c r="E22" s="355" t="s">
        <v>534</v>
      </c>
      <c r="F22" s="355" t="s">
        <v>549</v>
      </c>
      <c r="G22" s="356">
        <v>58.12</v>
      </c>
      <c r="H22" s="356">
        <v>59.16</v>
      </c>
      <c r="I22" s="356">
        <v>59.73</v>
      </c>
      <c r="J22" s="356">
        <v>57.97</v>
      </c>
      <c r="K22" s="357">
        <v>58.71</v>
      </c>
      <c r="L22" s="357">
        <v>67.19</v>
      </c>
      <c r="M22" s="358" t="s">
        <v>536</v>
      </c>
      <c r="N22" s="359">
        <v>59</v>
      </c>
      <c r="O22" s="360"/>
      <c r="P22" s="361">
        <v>55.86</v>
      </c>
      <c r="Q22" s="362">
        <f t="shared" si="1"/>
        <v>5.6211958467597578E-2</v>
      </c>
    </row>
    <row r="23" spans="1:17" s="363" customFormat="1" ht="20.100000000000001" customHeight="1">
      <c r="A23" s="323"/>
      <c r="B23" s="354"/>
      <c r="C23" s="355" t="s">
        <v>550</v>
      </c>
      <c r="D23" s="355" t="s">
        <v>548</v>
      </c>
      <c r="E23" s="355" t="s">
        <v>534</v>
      </c>
      <c r="F23" s="355" t="s">
        <v>549</v>
      </c>
      <c r="G23" s="356">
        <v>57</v>
      </c>
      <c r="H23" s="356">
        <v>57</v>
      </c>
      <c r="I23" s="356">
        <v>57</v>
      </c>
      <c r="J23" s="356">
        <v>57</v>
      </c>
      <c r="K23" s="357">
        <v>57</v>
      </c>
      <c r="L23" s="357" t="s">
        <v>536</v>
      </c>
      <c r="M23" s="358" t="s">
        <v>536</v>
      </c>
      <c r="N23" s="359">
        <v>57</v>
      </c>
      <c r="O23" s="360"/>
      <c r="P23" s="361">
        <v>66</v>
      </c>
      <c r="Q23" s="362">
        <f t="shared" si="1"/>
        <v>-0.13636363636363635</v>
      </c>
    </row>
    <row r="24" spans="1:17" s="363" customFormat="1" ht="20.100000000000001" customHeight="1">
      <c r="A24" s="323"/>
      <c r="B24" s="354"/>
      <c r="C24" s="355" t="s">
        <v>537</v>
      </c>
      <c r="D24" s="355" t="s">
        <v>548</v>
      </c>
      <c r="E24" s="355" t="s">
        <v>534</v>
      </c>
      <c r="F24" s="355" t="s">
        <v>549</v>
      </c>
      <c r="G24" s="356">
        <v>55.06</v>
      </c>
      <c r="H24" s="356">
        <v>51.18</v>
      </c>
      <c r="I24" s="356">
        <v>50.77</v>
      </c>
      <c r="J24" s="356">
        <v>50.8</v>
      </c>
      <c r="K24" s="357">
        <v>51.6</v>
      </c>
      <c r="L24" s="357">
        <v>50.2</v>
      </c>
      <c r="M24" s="358">
        <v>55.54</v>
      </c>
      <c r="N24" s="359">
        <v>52.05</v>
      </c>
      <c r="O24" s="360"/>
      <c r="P24" s="361">
        <v>54.1</v>
      </c>
      <c r="Q24" s="362">
        <f t="shared" si="1"/>
        <v>-3.7892791127541667E-2</v>
      </c>
    </row>
    <row r="25" spans="1:17" s="363" customFormat="1" ht="20.100000000000001" customHeight="1">
      <c r="A25" s="323"/>
      <c r="B25" s="354"/>
      <c r="C25" s="355" t="s">
        <v>532</v>
      </c>
      <c r="D25" s="355" t="s">
        <v>551</v>
      </c>
      <c r="E25" s="355" t="s">
        <v>534</v>
      </c>
      <c r="F25" s="355" t="s">
        <v>549</v>
      </c>
      <c r="G25" s="356">
        <v>64.010000000000005</v>
      </c>
      <c r="H25" s="356">
        <v>63.92</v>
      </c>
      <c r="I25" s="356">
        <v>65.459999999999994</v>
      </c>
      <c r="J25" s="356">
        <v>61.76</v>
      </c>
      <c r="K25" s="357">
        <v>64.13</v>
      </c>
      <c r="L25" s="357">
        <v>61.79</v>
      </c>
      <c r="M25" s="358" t="s">
        <v>536</v>
      </c>
      <c r="N25" s="359">
        <v>63.53</v>
      </c>
      <c r="O25" s="360"/>
      <c r="P25" s="361">
        <v>67.69</v>
      </c>
      <c r="Q25" s="362">
        <f t="shared" si="1"/>
        <v>-6.1456640567292019E-2</v>
      </c>
    </row>
    <row r="26" spans="1:17" s="363" customFormat="1" ht="20.100000000000001" customHeight="1">
      <c r="A26" s="323"/>
      <c r="B26" s="365"/>
      <c r="C26" s="355" t="s">
        <v>537</v>
      </c>
      <c r="D26" s="355" t="s">
        <v>551</v>
      </c>
      <c r="E26" s="355" t="s">
        <v>534</v>
      </c>
      <c r="F26" s="355" t="s">
        <v>549</v>
      </c>
      <c r="G26" s="356">
        <v>69.09</v>
      </c>
      <c r="H26" s="356">
        <v>60.03</v>
      </c>
      <c r="I26" s="356">
        <v>72.66</v>
      </c>
      <c r="J26" s="356">
        <v>68.8</v>
      </c>
      <c r="K26" s="357">
        <v>72.5</v>
      </c>
      <c r="L26" s="357">
        <v>60.93</v>
      </c>
      <c r="M26" s="358">
        <v>60.93</v>
      </c>
      <c r="N26" s="359">
        <v>63.24</v>
      </c>
      <c r="O26" s="360"/>
      <c r="P26" s="361">
        <v>63.16</v>
      </c>
      <c r="Q26" s="362">
        <f t="shared" si="1"/>
        <v>1.2666244458518906E-3</v>
      </c>
    </row>
    <row r="27" spans="1:17" s="363" customFormat="1" ht="20.100000000000001" customHeight="1" thickBot="1">
      <c r="A27" s="323"/>
      <c r="B27" s="367" t="s">
        <v>552</v>
      </c>
      <c r="C27" s="368" t="s">
        <v>537</v>
      </c>
      <c r="D27" s="368" t="s">
        <v>553</v>
      </c>
      <c r="E27" s="368" t="s">
        <v>534</v>
      </c>
      <c r="F27" s="368" t="s">
        <v>535</v>
      </c>
      <c r="G27" s="369">
        <v>60</v>
      </c>
      <c r="H27" s="369">
        <v>60</v>
      </c>
      <c r="I27" s="369">
        <v>59.96</v>
      </c>
      <c r="J27" s="369">
        <v>60</v>
      </c>
      <c r="K27" s="369">
        <v>60</v>
      </c>
      <c r="L27" s="369" t="s">
        <v>536</v>
      </c>
      <c r="M27" s="370" t="s">
        <v>536</v>
      </c>
      <c r="N27" s="371">
        <v>59.99</v>
      </c>
      <c r="O27" s="361"/>
      <c r="P27" s="361"/>
      <c r="Q27" s="362" t="e">
        <f t="shared" si="1"/>
        <v>#DIV/0!</v>
      </c>
    </row>
    <row r="28" spans="1:17" s="377" customFormat="1" ht="18.75" customHeight="1">
      <c r="A28" s="372"/>
      <c r="B28" s="373"/>
      <c r="C28" s="374"/>
      <c r="D28" s="373"/>
      <c r="E28" s="374"/>
      <c r="F28" s="374"/>
      <c r="G28" s="374"/>
      <c r="H28" s="374"/>
      <c r="I28" s="374"/>
      <c r="J28" s="374"/>
      <c r="K28" s="374"/>
      <c r="L28" s="374"/>
      <c r="M28" s="374"/>
      <c r="N28" s="374"/>
      <c r="O28" s="375"/>
      <c r="P28" s="376"/>
      <c r="Q28" s="375"/>
    </row>
    <row r="29" spans="1:17" ht="15" customHeight="1">
      <c r="B29" s="335" t="s">
        <v>554</v>
      </c>
      <c r="C29" s="335"/>
      <c r="D29" s="335"/>
      <c r="E29" s="335"/>
      <c r="F29" s="335"/>
      <c r="G29" s="335"/>
      <c r="H29" s="335"/>
      <c r="I29" s="335"/>
      <c r="J29" s="335"/>
      <c r="K29" s="335"/>
      <c r="L29" s="335"/>
      <c r="M29" s="335"/>
      <c r="N29" s="335"/>
      <c r="O29" s="337"/>
      <c r="Q29" s="375"/>
    </row>
    <row r="30" spans="1:17" ht="4.5" customHeight="1" thickBot="1">
      <c r="B30" s="333"/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9"/>
      <c r="Q30" s="375"/>
    </row>
    <row r="31" spans="1:17" ht="27" customHeight="1">
      <c r="B31" s="338" t="s">
        <v>289</v>
      </c>
      <c r="C31" s="339" t="s">
        <v>524</v>
      </c>
      <c r="D31" s="340" t="s">
        <v>525</v>
      </c>
      <c r="E31" s="339" t="s">
        <v>526</v>
      </c>
      <c r="F31" s="340" t="s">
        <v>527</v>
      </c>
      <c r="G31" s="380" t="s">
        <v>484</v>
      </c>
      <c r="H31" s="381"/>
      <c r="I31" s="382"/>
      <c r="J31" s="381" t="s">
        <v>528</v>
      </c>
      <c r="K31" s="381"/>
      <c r="L31" s="381"/>
      <c r="M31" s="381"/>
      <c r="N31" s="383"/>
      <c r="O31" s="346"/>
      <c r="Q31" s="375"/>
    </row>
    <row r="32" spans="1:17" s="363" customFormat="1" ht="20.100000000000001" customHeight="1">
      <c r="A32" s="323"/>
      <c r="B32" s="347"/>
      <c r="C32" s="348"/>
      <c r="D32" s="349" t="s">
        <v>529</v>
      </c>
      <c r="E32" s="348"/>
      <c r="F32" s="349"/>
      <c r="G32" s="350">
        <f t="shared" ref="G32:N32" si="2">G13</f>
        <v>44179</v>
      </c>
      <c r="H32" s="350">
        <f t="shared" si="2"/>
        <v>44180</v>
      </c>
      <c r="I32" s="350">
        <f t="shared" si="2"/>
        <v>44181</v>
      </c>
      <c r="J32" s="350">
        <f t="shared" si="2"/>
        <v>44182</v>
      </c>
      <c r="K32" s="350">
        <f t="shared" si="2"/>
        <v>44183</v>
      </c>
      <c r="L32" s="350">
        <f t="shared" si="2"/>
        <v>44184</v>
      </c>
      <c r="M32" s="351">
        <f t="shared" si="2"/>
        <v>44185</v>
      </c>
      <c r="N32" s="352" t="str">
        <f t="shared" si="2"/>
        <v>PMPS</v>
      </c>
      <c r="O32" s="360"/>
      <c r="P32" s="361"/>
      <c r="Q32" s="362"/>
    </row>
    <row r="33" spans="1:17" s="363" customFormat="1" ht="19.5" customHeight="1">
      <c r="A33" s="323"/>
      <c r="B33" s="354" t="s">
        <v>555</v>
      </c>
      <c r="C33" s="355" t="s">
        <v>556</v>
      </c>
      <c r="D33" s="355" t="s">
        <v>557</v>
      </c>
      <c r="E33" s="355" t="s">
        <v>534</v>
      </c>
      <c r="F33" s="355" t="s">
        <v>558</v>
      </c>
      <c r="G33" s="356">
        <v>124.68</v>
      </c>
      <c r="H33" s="356">
        <v>124.68</v>
      </c>
      <c r="I33" s="356">
        <v>124.68</v>
      </c>
      <c r="J33" s="356">
        <v>124.68</v>
      </c>
      <c r="K33" s="357">
        <v>124.68</v>
      </c>
      <c r="L33" s="357" t="s">
        <v>536</v>
      </c>
      <c r="M33" s="358" t="s">
        <v>536</v>
      </c>
      <c r="N33" s="359">
        <v>124.68</v>
      </c>
      <c r="O33" s="360"/>
      <c r="P33" s="361">
        <v>115.91</v>
      </c>
      <c r="Q33" s="362">
        <f>(N33-P33)/P33</f>
        <v>7.5662151669398756E-2</v>
      </c>
    </row>
    <row r="34" spans="1:17" s="363" customFormat="1" ht="19.5" customHeight="1">
      <c r="A34" s="323"/>
      <c r="B34" s="354"/>
      <c r="C34" s="355" t="s">
        <v>559</v>
      </c>
      <c r="D34" s="355" t="s">
        <v>557</v>
      </c>
      <c r="E34" s="355" t="s">
        <v>534</v>
      </c>
      <c r="F34" s="355" t="s">
        <v>558</v>
      </c>
      <c r="G34" s="356">
        <v>82.5</v>
      </c>
      <c r="H34" s="356">
        <v>82.5</v>
      </c>
      <c r="I34" s="356">
        <v>82.5</v>
      </c>
      <c r="J34" s="356">
        <v>82.5</v>
      </c>
      <c r="K34" s="357">
        <v>82.5</v>
      </c>
      <c r="L34" s="357" t="s">
        <v>536</v>
      </c>
      <c r="M34" s="358" t="s">
        <v>536</v>
      </c>
      <c r="N34" s="359">
        <v>82.5</v>
      </c>
      <c r="O34" s="360"/>
      <c r="P34" s="361">
        <v>82.5</v>
      </c>
      <c r="Q34" s="362">
        <f>(N34-P34)/P34</f>
        <v>0</v>
      </c>
    </row>
    <row r="35" spans="1:17" s="363" customFormat="1" ht="19.5" customHeight="1">
      <c r="A35" s="323"/>
      <c r="B35" s="354"/>
      <c r="C35" s="355" t="s">
        <v>560</v>
      </c>
      <c r="D35" s="355" t="s">
        <v>557</v>
      </c>
      <c r="E35" s="355" t="s">
        <v>534</v>
      </c>
      <c r="F35" s="355" t="s">
        <v>558</v>
      </c>
      <c r="G35" s="356">
        <v>116.4</v>
      </c>
      <c r="H35" s="356">
        <v>116.4</v>
      </c>
      <c r="I35" s="356">
        <v>116.4</v>
      </c>
      <c r="J35" s="356" t="s">
        <v>536</v>
      </c>
      <c r="K35" s="357">
        <v>116.4</v>
      </c>
      <c r="L35" s="357" t="s">
        <v>536</v>
      </c>
      <c r="M35" s="358" t="s">
        <v>536</v>
      </c>
      <c r="N35" s="359">
        <v>116.4</v>
      </c>
      <c r="O35" s="360"/>
      <c r="P35" s="361">
        <v>105.21</v>
      </c>
      <c r="Q35" s="362">
        <f>(N35-P35)/P35</f>
        <v>0.10635871114913042</v>
      </c>
    </row>
    <row r="36" spans="1:17" s="363" customFormat="1" ht="20.100000000000001" customHeight="1">
      <c r="A36" s="323"/>
      <c r="B36" s="354"/>
      <c r="C36" s="355" t="s">
        <v>556</v>
      </c>
      <c r="D36" s="355" t="s">
        <v>561</v>
      </c>
      <c r="E36" s="355" t="s">
        <v>534</v>
      </c>
      <c r="F36" s="355" t="s">
        <v>558</v>
      </c>
      <c r="G36" s="356">
        <v>104.73</v>
      </c>
      <c r="H36" s="356">
        <v>104.73</v>
      </c>
      <c r="I36" s="356">
        <v>104.73</v>
      </c>
      <c r="J36" s="356">
        <v>104.73</v>
      </c>
      <c r="K36" s="357">
        <v>104.73</v>
      </c>
      <c r="L36" s="357" t="s">
        <v>536</v>
      </c>
      <c r="M36" s="358" t="s">
        <v>536</v>
      </c>
      <c r="N36" s="359">
        <v>104.73</v>
      </c>
      <c r="O36" s="360"/>
      <c r="P36" s="361">
        <v>105.35</v>
      </c>
      <c r="Q36" s="362">
        <f>(N36-P36)/P36</f>
        <v>-5.8851447555765581E-3</v>
      </c>
    </row>
    <row r="37" spans="1:17" s="363" customFormat="1" ht="20.100000000000001" customHeight="1">
      <c r="A37" s="323"/>
      <c r="B37" s="354"/>
      <c r="C37" s="355" t="s">
        <v>559</v>
      </c>
      <c r="D37" s="355" t="s">
        <v>561</v>
      </c>
      <c r="E37" s="355" t="s">
        <v>534</v>
      </c>
      <c r="F37" s="355" t="s">
        <v>558</v>
      </c>
      <c r="G37" s="356">
        <v>76.56</v>
      </c>
      <c r="H37" s="356">
        <v>77.16</v>
      </c>
      <c r="I37" s="356">
        <v>74.739999999999995</v>
      </c>
      <c r="J37" s="356">
        <v>76.16</v>
      </c>
      <c r="K37" s="357">
        <v>76.84</v>
      </c>
      <c r="L37" s="357" t="s">
        <v>536</v>
      </c>
      <c r="M37" s="358" t="s">
        <v>536</v>
      </c>
      <c r="N37" s="359">
        <v>76.14</v>
      </c>
      <c r="O37" s="360"/>
      <c r="P37" s="361">
        <v>76.27</v>
      </c>
      <c r="Q37" s="362">
        <f>(N37-P37)/P37</f>
        <v>-1.7044709584370717E-3</v>
      </c>
    </row>
    <row r="38" spans="1:17" s="363" customFormat="1" ht="20.100000000000001" customHeight="1">
      <c r="A38" s="323"/>
      <c r="B38" s="354"/>
      <c r="C38" s="355" t="s">
        <v>560</v>
      </c>
      <c r="D38" s="355" t="s">
        <v>561</v>
      </c>
      <c r="E38" s="355" t="s">
        <v>534</v>
      </c>
      <c r="F38" s="355" t="s">
        <v>558</v>
      </c>
      <c r="G38" s="356">
        <v>84.39</v>
      </c>
      <c r="H38" s="356">
        <v>104.31</v>
      </c>
      <c r="I38" s="356">
        <v>95.56</v>
      </c>
      <c r="J38" s="356">
        <v>94.2</v>
      </c>
      <c r="K38" s="357">
        <v>102.71</v>
      </c>
      <c r="L38" s="357" t="s">
        <v>536</v>
      </c>
      <c r="M38" s="358" t="s">
        <v>536</v>
      </c>
      <c r="N38" s="359">
        <v>96.84</v>
      </c>
      <c r="O38" s="360"/>
      <c r="P38" s="361">
        <v>88.6</v>
      </c>
      <c r="Q38" s="362">
        <f t="shared" ref="Q38:Q54" si="3">(N38-P38)/P38</f>
        <v>9.3002257336343222E-2</v>
      </c>
    </row>
    <row r="39" spans="1:17" s="363" customFormat="1" ht="20.100000000000001" customHeight="1">
      <c r="A39" s="323"/>
      <c r="B39" s="354"/>
      <c r="C39" s="355" t="s">
        <v>556</v>
      </c>
      <c r="D39" s="355" t="s">
        <v>562</v>
      </c>
      <c r="E39" s="355" t="s">
        <v>534</v>
      </c>
      <c r="F39" s="355" t="s">
        <v>558</v>
      </c>
      <c r="G39" s="356">
        <v>81.34</v>
      </c>
      <c r="H39" s="356">
        <v>81.34</v>
      </c>
      <c r="I39" s="356">
        <v>81.34</v>
      </c>
      <c r="J39" s="356">
        <v>81.34</v>
      </c>
      <c r="K39" s="357">
        <v>81.34</v>
      </c>
      <c r="L39" s="357" t="s">
        <v>536</v>
      </c>
      <c r="M39" s="358" t="s">
        <v>536</v>
      </c>
      <c r="N39" s="359">
        <v>81.34</v>
      </c>
      <c r="O39" s="360"/>
      <c r="P39" s="361">
        <v>83.08</v>
      </c>
      <c r="Q39" s="362">
        <f t="shared" si="3"/>
        <v>-2.0943668753009088E-2</v>
      </c>
    </row>
    <row r="40" spans="1:17" s="363" customFormat="1" ht="20.100000000000001" customHeight="1">
      <c r="A40" s="323"/>
      <c r="B40" s="354"/>
      <c r="C40" s="355" t="s">
        <v>559</v>
      </c>
      <c r="D40" s="355" t="s">
        <v>562</v>
      </c>
      <c r="E40" s="355" t="s">
        <v>534</v>
      </c>
      <c r="F40" s="355" t="s">
        <v>558</v>
      </c>
      <c r="G40" s="356">
        <v>62.5</v>
      </c>
      <c r="H40" s="356">
        <v>62.5</v>
      </c>
      <c r="I40" s="356">
        <v>62.5</v>
      </c>
      <c r="J40" s="356">
        <v>62.5</v>
      </c>
      <c r="K40" s="357">
        <v>62.5</v>
      </c>
      <c r="L40" s="357" t="s">
        <v>536</v>
      </c>
      <c r="M40" s="358" t="s">
        <v>536</v>
      </c>
      <c r="N40" s="359">
        <v>62.5</v>
      </c>
      <c r="O40" s="360"/>
      <c r="P40" s="361">
        <v>62.5</v>
      </c>
      <c r="Q40" s="362">
        <f t="shared" si="3"/>
        <v>0</v>
      </c>
    </row>
    <row r="41" spans="1:17" s="363" customFormat="1" ht="20.100000000000001" customHeight="1">
      <c r="A41" s="323"/>
      <c r="B41" s="354"/>
      <c r="C41" s="355" t="s">
        <v>560</v>
      </c>
      <c r="D41" s="355" t="s">
        <v>562</v>
      </c>
      <c r="E41" s="355" t="s">
        <v>534</v>
      </c>
      <c r="F41" s="355" t="s">
        <v>558</v>
      </c>
      <c r="G41" s="356">
        <v>85.91</v>
      </c>
      <c r="H41" s="356" t="s">
        <v>536</v>
      </c>
      <c r="I41" s="356" t="s">
        <v>536</v>
      </c>
      <c r="J41" s="356">
        <v>86.28</v>
      </c>
      <c r="K41" s="357">
        <v>79.37</v>
      </c>
      <c r="L41" s="357" t="s">
        <v>536</v>
      </c>
      <c r="M41" s="358" t="s">
        <v>536</v>
      </c>
      <c r="N41" s="359">
        <v>84.45</v>
      </c>
      <c r="O41" s="360"/>
      <c r="P41" s="361">
        <v>83.71</v>
      </c>
      <c r="Q41" s="362">
        <f t="shared" si="3"/>
        <v>8.8400430056147315E-3</v>
      </c>
    </row>
    <row r="42" spans="1:17" s="363" customFormat="1" ht="19.5" customHeight="1">
      <c r="A42" s="323"/>
      <c r="B42" s="354"/>
      <c r="C42" s="355" t="s">
        <v>560</v>
      </c>
      <c r="D42" s="355" t="s">
        <v>563</v>
      </c>
      <c r="E42" s="355" t="s">
        <v>534</v>
      </c>
      <c r="F42" s="355" t="s">
        <v>558</v>
      </c>
      <c r="G42" s="356">
        <v>70.55</v>
      </c>
      <c r="H42" s="356">
        <v>135.27000000000001</v>
      </c>
      <c r="I42" s="356">
        <v>126.58</v>
      </c>
      <c r="J42" s="356">
        <v>147.72999999999999</v>
      </c>
      <c r="K42" s="357">
        <v>123.89</v>
      </c>
      <c r="L42" s="357" t="s">
        <v>536</v>
      </c>
      <c r="M42" s="358" t="s">
        <v>536</v>
      </c>
      <c r="N42" s="359">
        <v>129.37</v>
      </c>
      <c r="O42" s="360"/>
      <c r="P42" s="361">
        <v>122.68</v>
      </c>
      <c r="Q42" s="362">
        <f t="shared" si="3"/>
        <v>5.4532116074339727E-2</v>
      </c>
    </row>
    <row r="43" spans="1:17" s="363" customFormat="1" ht="19.5" customHeight="1">
      <c r="A43" s="323"/>
      <c r="B43" s="354"/>
      <c r="C43" s="355" t="s">
        <v>556</v>
      </c>
      <c r="D43" s="355" t="s">
        <v>564</v>
      </c>
      <c r="E43" s="355" t="s">
        <v>534</v>
      </c>
      <c r="F43" s="355" t="s">
        <v>558</v>
      </c>
      <c r="G43" s="356">
        <v>116</v>
      </c>
      <c r="H43" s="356">
        <v>116</v>
      </c>
      <c r="I43" s="356">
        <v>116</v>
      </c>
      <c r="J43" s="356">
        <v>116</v>
      </c>
      <c r="K43" s="357">
        <v>116</v>
      </c>
      <c r="L43" s="357" t="s">
        <v>536</v>
      </c>
      <c r="M43" s="358" t="s">
        <v>536</v>
      </c>
      <c r="N43" s="359">
        <v>116</v>
      </c>
      <c r="O43" s="360"/>
      <c r="P43" s="361">
        <v>117.4</v>
      </c>
      <c r="Q43" s="362">
        <f t="shared" si="3"/>
        <v>-1.1925042589437867E-2</v>
      </c>
    </row>
    <row r="44" spans="1:17" s="363" customFormat="1" ht="20.100000000000001" customHeight="1">
      <c r="A44" s="323"/>
      <c r="B44" s="354"/>
      <c r="C44" s="355" t="s">
        <v>560</v>
      </c>
      <c r="D44" s="355" t="s">
        <v>565</v>
      </c>
      <c r="E44" s="355" t="s">
        <v>534</v>
      </c>
      <c r="F44" s="355" t="s">
        <v>558</v>
      </c>
      <c r="G44" s="356">
        <v>95.69</v>
      </c>
      <c r="H44" s="356">
        <v>72.760000000000005</v>
      </c>
      <c r="I44" s="356">
        <v>95</v>
      </c>
      <c r="J44" s="356" t="s">
        <v>536</v>
      </c>
      <c r="K44" s="357">
        <v>72.75</v>
      </c>
      <c r="L44" s="357" t="s">
        <v>536</v>
      </c>
      <c r="M44" s="358" t="s">
        <v>536</v>
      </c>
      <c r="N44" s="359">
        <v>94.34</v>
      </c>
      <c r="O44" s="360"/>
      <c r="P44" s="361">
        <v>85.18</v>
      </c>
      <c r="Q44" s="362">
        <f t="shared" si="3"/>
        <v>0.1075369805118572</v>
      </c>
    </row>
    <row r="45" spans="1:17" s="363" customFormat="1" ht="19.5" customHeight="1">
      <c r="A45" s="323"/>
      <c r="B45" s="354"/>
      <c r="C45" s="355" t="s">
        <v>556</v>
      </c>
      <c r="D45" s="355" t="s">
        <v>566</v>
      </c>
      <c r="E45" s="355" t="s">
        <v>534</v>
      </c>
      <c r="F45" s="355" t="s">
        <v>558</v>
      </c>
      <c r="G45" s="356">
        <v>110.06</v>
      </c>
      <c r="H45" s="356">
        <v>110.06</v>
      </c>
      <c r="I45" s="356">
        <v>110.06</v>
      </c>
      <c r="J45" s="356">
        <v>110.06</v>
      </c>
      <c r="K45" s="357">
        <v>110.06</v>
      </c>
      <c r="L45" s="357" t="s">
        <v>536</v>
      </c>
      <c r="M45" s="358" t="s">
        <v>536</v>
      </c>
      <c r="N45" s="359">
        <v>110.06</v>
      </c>
      <c r="O45" s="360"/>
      <c r="P45" s="361">
        <v>104.69</v>
      </c>
      <c r="Q45" s="362">
        <f t="shared" si="3"/>
        <v>5.129429744961319E-2</v>
      </c>
    </row>
    <row r="46" spans="1:17" s="363" customFormat="1" ht="19.5" customHeight="1">
      <c r="A46" s="323"/>
      <c r="B46" s="354"/>
      <c r="C46" s="355" t="s">
        <v>559</v>
      </c>
      <c r="D46" s="355" t="s">
        <v>566</v>
      </c>
      <c r="E46" s="355" t="s">
        <v>534</v>
      </c>
      <c r="F46" s="355" t="s">
        <v>558</v>
      </c>
      <c r="G46" s="356">
        <v>75.7</v>
      </c>
      <c r="H46" s="356">
        <v>76.3</v>
      </c>
      <c r="I46" s="356">
        <v>79.430000000000007</v>
      </c>
      <c r="J46" s="356">
        <v>77.52</v>
      </c>
      <c r="K46" s="357">
        <v>78.3</v>
      </c>
      <c r="L46" s="357" t="s">
        <v>536</v>
      </c>
      <c r="M46" s="358" t="s">
        <v>536</v>
      </c>
      <c r="N46" s="359">
        <v>77.37</v>
      </c>
      <c r="O46" s="360"/>
      <c r="P46" s="361">
        <v>76.48</v>
      </c>
      <c r="Q46" s="362">
        <f t="shared" si="3"/>
        <v>1.1637029288702935E-2</v>
      </c>
    </row>
    <row r="47" spans="1:17" s="363" customFormat="1" ht="21" customHeight="1">
      <c r="A47" s="323"/>
      <c r="B47" s="365"/>
      <c r="C47" s="355" t="s">
        <v>560</v>
      </c>
      <c r="D47" s="355" t="s">
        <v>566</v>
      </c>
      <c r="E47" s="355" t="s">
        <v>534</v>
      </c>
      <c r="F47" s="355" t="s">
        <v>558</v>
      </c>
      <c r="G47" s="356">
        <v>95.8</v>
      </c>
      <c r="H47" s="356">
        <v>110.46</v>
      </c>
      <c r="I47" s="356">
        <v>97.38</v>
      </c>
      <c r="J47" s="356">
        <v>85.23</v>
      </c>
      <c r="K47" s="357">
        <v>100.37</v>
      </c>
      <c r="L47" s="357" t="s">
        <v>536</v>
      </c>
      <c r="M47" s="358" t="s">
        <v>536</v>
      </c>
      <c r="N47" s="359">
        <v>98.04</v>
      </c>
      <c r="O47" s="360"/>
      <c r="P47" s="361">
        <v>96.95</v>
      </c>
      <c r="Q47" s="362">
        <f t="shared" si="3"/>
        <v>1.1242908715832939E-2</v>
      </c>
    </row>
    <row r="48" spans="1:17" s="363" customFormat="1" ht="20.100000000000001" customHeight="1">
      <c r="A48" s="323"/>
      <c r="B48" s="354" t="s">
        <v>567</v>
      </c>
      <c r="C48" s="355" t="s">
        <v>559</v>
      </c>
      <c r="D48" s="355" t="s">
        <v>568</v>
      </c>
      <c r="E48" s="355" t="s">
        <v>534</v>
      </c>
      <c r="F48" s="355" t="s">
        <v>569</v>
      </c>
      <c r="G48" s="356">
        <v>74</v>
      </c>
      <c r="H48" s="356">
        <v>74</v>
      </c>
      <c r="I48" s="356">
        <v>85.17</v>
      </c>
      <c r="J48" s="356">
        <v>83.77</v>
      </c>
      <c r="K48" s="357">
        <v>74</v>
      </c>
      <c r="L48" s="357" t="s">
        <v>536</v>
      </c>
      <c r="M48" s="358" t="s">
        <v>536</v>
      </c>
      <c r="N48" s="359">
        <v>77.989999999999995</v>
      </c>
      <c r="O48" s="360"/>
      <c r="P48" s="361">
        <v>87.36</v>
      </c>
      <c r="Q48" s="362">
        <f t="shared" si="3"/>
        <v>-0.10725732600732606</v>
      </c>
    </row>
    <row r="49" spans="1:17" s="363" customFormat="1" ht="20.100000000000001" customHeight="1">
      <c r="A49" s="323"/>
      <c r="B49" s="354"/>
      <c r="C49" s="355" t="s">
        <v>560</v>
      </c>
      <c r="D49" s="355" t="s">
        <v>568</v>
      </c>
      <c r="E49" s="355" t="s">
        <v>534</v>
      </c>
      <c r="F49" s="355" t="s">
        <v>569</v>
      </c>
      <c r="G49" s="356">
        <v>89.76</v>
      </c>
      <c r="H49" s="356">
        <v>89.42</v>
      </c>
      <c r="I49" s="356">
        <v>96.98</v>
      </c>
      <c r="J49" s="356" t="s">
        <v>536</v>
      </c>
      <c r="K49" s="357">
        <v>95.88</v>
      </c>
      <c r="L49" s="357" t="s">
        <v>536</v>
      </c>
      <c r="M49" s="358" t="s">
        <v>536</v>
      </c>
      <c r="N49" s="359">
        <v>95.21</v>
      </c>
      <c r="O49" s="360"/>
      <c r="P49" s="361">
        <v>98.27</v>
      </c>
      <c r="Q49" s="362">
        <f t="shared" si="3"/>
        <v>-3.1138699501373792E-2</v>
      </c>
    </row>
    <row r="50" spans="1:17" s="363" customFormat="1" ht="20.100000000000001" customHeight="1">
      <c r="A50" s="323"/>
      <c r="B50" s="354"/>
      <c r="C50" s="355" t="s">
        <v>570</v>
      </c>
      <c r="D50" s="355" t="s">
        <v>571</v>
      </c>
      <c r="E50" s="355" t="s">
        <v>534</v>
      </c>
      <c r="F50" s="355" t="s">
        <v>572</v>
      </c>
      <c r="G50" s="356">
        <v>85</v>
      </c>
      <c r="H50" s="356">
        <v>85</v>
      </c>
      <c r="I50" s="356">
        <v>85</v>
      </c>
      <c r="J50" s="356">
        <v>85</v>
      </c>
      <c r="K50" s="357">
        <v>85</v>
      </c>
      <c r="L50" s="357" t="s">
        <v>536</v>
      </c>
      <c r="M50" s="358" t="s">
        <v>536</v>
      </c>
      <c r="N50" s="359">
        <v>85</v>
      </c>
      <c r="O50" s="360"/>
      <c r="P50" s="361">
        <v>85</v>
      </c>
      <c r="Q50" s="362">
        <f t="shared" si="3"/>
        <v>0</v>
      </c>
    </row>
    <row r="51" spans="1:17" s="363" customFormat="1" ht="20.100000000000001" customHeight="1">
      <c r="A51" s="323"/>
      <c r="B51" s="354"/>
      <c r="C51" s="355" t="s">
        <v>559</v>
      </c>
      <c r="D51" s="355" t="s">
        <v>571</v>
      </c>
      <c r="E51" s="355" t="s">
        <v>534</v>
      </c>
      <c r="F51" s="355" t="s">
        <v>572</v>
      </c>
      <c r="G51" s="356">
        <v>88.99</v>
      </c>
      <c r="H51" s="356">
        <v>88.94</v>
      </c>
      <c r="I51" s="356">
        <v>89</v>
      </c>
      <c r="J51" s="356">
        <v>89</v>
      </c>
      <c r="K51" s="357">
        <v>88.93</v>
      </c>
      <c r="L51" s="357" t="s">
        <v>536</v>
      </c>
      <c r="M51" s="358" t="s">
        <v>536</v>
      </c>
      <c r="N51" s="359">
        <v>88.97</v>
      </c>
      <c r="O51" s="360"/>
      <c r="P51" s="361">
        <v>88.94</v>
      </c>
      <c r="Q51" s="362">
        <f t="shared" si="3"/>
        <v>3.3730604902182523E-4</v>
      </c>
    </row>
    <row r="52" spans="1:17" s="363" customFormat="1" ht="20.100000000000001" customHeight="1">
      <c r="A52" s="323"/>
      <c r="B52" s="354"/>
      <c r="C52" s="355" t="s">
        <v>560</v>
      </c>
      <c r="D52" s="355" t="s">
        <v>571</v>
      </c>
      <c r="E52" s="355" t="s">
        <v>534</v>
      </c>
      <c r="F52" s="355" t="s">
        <v>572</v>
      </c>
      <c r="G52" s="356">
        <v>86.36</v>
      </c>
      <c r="H52" s="356">
        <v>85.88</v>
      </c>
      <c r="I52" s="356">
        <v>82.02</v>
      </c>
      <c r="J52" s="356" t="s">
        <v>536</v>
      </c>
      <c r="K52" s="357">
        <v>86.32</v>
      </c>
      <c r="L52" s="357" t="s">
        <v>536</v>
      </c>
      <c r="M52" s="358" t="s">
        <v>536</v>
      </c>
      <c r="N52" s="359">
        <v>85.19</v>
      </c>
      <c r="O52" s="360"/>
      <c r="P52" s="361">
        <v>90.42</v>
      </c>
      <c r="Q52" s="362">
        <f t="shared" si="3"/>
        <v>-5.7841185578411898E-2</v>
      </c>
    </row>
    <row r="53" spans="1:17" s="363" customFormat="1" ht="20.100000000000001" customHeight="1">
      <c r="A53" s="323"/>
      <c r="B53" s="384"/>
      <c r="C53" s="385" t="s">
        <v>559</v>
      </c>
      <c r="D53" s="385" t="s">
        <v>573</v>
      </c>
      <c r="E53" s="385" t="s">
        <v>534</v>
      </c>
      <c r="F53" s="385" t="s">
        <v>574</v>
      </c>
      <c r="G53" s="386">
        <v>89</v>
      </c>
      <c r="H53" s="386">
        <v>89</v>
      </c>
      <c r="I53" s="386">
        <v>89</v>
      </c>
      <c r="J53" s="386">
        <v>89</v>
      </c>
      <c r="K53" s="386">
        <v>89</v>
      </c>
      <c r="L53" s="386" t="s">
        <v>536</v>
      </c>
      <c r="M53" s="387" t="s">
        <v>536</v>
      </c>
      <c r="N53" s="388">
        <v>89</v>
      </c>
      <c r="O53" s="361"/>
      <c r="P53" s="361">
        <v>89</v>
      </c>
      <c r="Q53" s="362">
        <f t="shared" si="3"/>
        <v>0</v>
      </c>
    </row>
    <row r="54" spans="1:17" s="363" customFormat="1" ht="20.100000000000001" customHeight="1" thickBot="1">
      <c r="A54" s="323"/>
      <c r="B54" s="367"/>
      <c r="C54" s="368" t="s">
        <v>560</v>
      </c>
      <c r="D54" s="368" t="s">
        <v>575</v>
      </c>
      <c r="E54" s="368" t="s">
        <v>534</v>
      </c>
      <c r="F54" s="368" t="s">
        <v>576</v>
      </c>
      <c r="G54" s="369" t="s">
        <v>536</v>
      </c>
      <c r="H54" s="369" t="s">
        <v>536</v>
      </c>
      <c r="I54" s="369">
        <v>82.4</v>
      </c>
      <c r="J54" s="369" t="s">
        <v>536</v>
      </c>
      <c r="K54" s="369">
        <v>82.4</v>
      </c>
      <c r="L54" s="369" t="s">
        <v>536</v>
      </c>
      <c r="M54" s="370" t="s">
        <v>536</v>
      </c>
      <c r="N54" s="371">
        <v>82.4</v>
      </c>
      <c r="O54" s="361"/>
      <c r="P54" s="361"/>
      <c r="Q54" s="362" t="e">
        <f t="shared" si="3"/>
        <v>#DIV/0!</v>
      </c>
    </row>
    <row r="55" spans="1:17" ht="15.6" customHeight="1">
      <c r="B55" s="373"/>
      <c r="C55" s="374"/>
      <c r="D55" s="373"/>
      <c r="E55" s="374"/>
      <c r="F55" s="374"/>
      <c r="G55" s="374"/>
      <c r="H55" s="374"/>
      <c r="I55" s="374"/>
      <c r="J55" s="374"/>
      <c r="K55" s="374"/>
      <c r="L55" s="374"/>
      <c r="M55" s="389"/>
      <c r="N55" s="390"/>
      <c r="O55" s="391"/>
      <c r="Q55" s="375"/>
    </row>
    <row r="56" spans="1:17" ht="15" customHeight="1">
      <c r="B56" s="335" t="s">
        <v>577</v>
      </c>
      <c r="C56" s="335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7"/>
      <c r="Q56" s="375"/>
    </row>
    <row r="57" spans="1:17" ht="4.5" customHeight="1" thickBot="1">
      <c r="B57" s="333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9"/>
      <c r="Q57" s="375"/>
    </row>
    <row r="58" spans="1:17" ht="27" customHeight="1">
      <c r="B58" s="392" t="s">
        <v>289</v>
      </c>
      <c r="C58" s="393" t="s">
        <v>524</v>
      </c>
      <c r="D58" s="394" t="s">
        <v>525</v>
      </c>
      <c r="E58" s="393" t="s">
        <v>526</v>
      </c>
      <c r="F58" s="394" t="s">
        <v>527</v>
      </c>
      <c r="G58" s="380" t="s">
        <v>484</v>
      </c>
      <c r="H58" s="381"/>
      <c r="I58" s="382"/>
      <c r="J58" s="381" t="s">
        <v>528</v>
      </c>
      <c r="K58" s="381"/>
      <c r="L58" s="381"/>
      <c r="M58" s="381"/>
      <c r="N58" s="383"/>
      <c r="O58" s="346"/>
      <c r="Q58" s="375"/>
    </row>
    <row r="59" spans="1:17" ht="19.7" customHeight="1">
      <c r="B59" s="395"/>
      <c r="C59" s="396"/>
      <c r="D59" s="397" t="s">
        <v>529</v>
      </c>
      <c r="E59" s="396"/>
      <c r="F59" s="397"/>
      <c r="G59" s="398">
        <f t="shared" ref="G59:N59" si="4">G13</f>
        <v>44179</v>
      </c>
      <c r="H59" s="398">
        <f t="shared" si="4"/>
        <v>44180</v>
      </c>
      <c r="I59" s="398">
        <f t="shared" si="4"/>
        <v>44181</v>
      </c>
      <c r="J59" s="398">
        <f t="shared" si="4"/>
        <v>44182</v>
      </c>
      <c r="K59" s="398">
        <f t="shared" si="4"/>
        <v>44183</v>
      </c>
      <c r="L59" s="398">
        <f t="shared" si="4"/>
        <v>44184</v>
      </c>
      <c r="M59" s="399">
        <f t="shared" si="4"/>
        <v>44185</v>
      </c>
      <c r="N59" s="400" t="str">
        <f t="shared" si="4"/>
        <v>PMPS</v>
      </c>
      <c r="O59" s="353"/>
      <c r="Q59" s="375"/>
    </row>
    <row r="60" spans="1:17" s="363" customFormat="1" ht="20.100000000000001" customHeight="1">
      <c r="A60" s="323"/>
      <c r="B60" s="401" t="s">
        <v>578</v>
      </c>
      <c r="C60" s="355" t="s">
        <v>579</v>
      </c>
      <c r="D60" s="355" t="s">
        <v>580</v>
      </c>
      <c r="E60" s="355" t="s">
        <v>581</v>
      </c>
      <c r="F60" s="355" t="s">
        <v>581</v>
      </c>
      <c r="G60" s="356">
        <v>275</v>
      </c>
      <c r="H60" s="356">
        <v>275</v>
      </c>
      <c r="I60" s="356">
        <v>265</v>
      </c>
      <c r="J60" s="356">
        <v>265</v>
      </c>
      <c r="K60" s="357">
        <v>265</v>
      </c>
      <c r="L60" s="357">
        <v>265</v>
      </c>
      <c r="M60" s="358" t="s">
        <v>536</v>
      </c>
      <c r="N60" s="359">
        <v>268.23</v>
      </c>
      <c r="O60" s="360"/>
      <c r="P60" s="361">
        <v>275</v>
      </c>
      <c r="Q60" s="362">
        <f t="shared" ref="Q60:Q63" si="5">(N60-P60)/P60</f>
        <v>-2.4618181818181751E-2</v>
      </c>
    </row>
    <row r="61" spans="1:17" s="363" customFormat="1" ht="20.100000000000001" customHeight="1">
      <c r="A61" s="323"/>
      <c r="B61" s="354" t="s">
        <v>582</v>
      </c>
      <c r="C61" s="355" t="s">
        <v>539</v>
      </c>
      <c r="D61" s="355" t="s">
        <v>583</v>
      </c>
      <c r="E61" s="355" t="s">
        <v>534</v>
      </c>
      <c r="F61" s="355" t="s">
        <v>581</v>
      </c>
      <c r="G61" s="356">
        <v>151.79</v>
      </c>
      <c r="H61" s="356">
        <v>151.79</v>
      </c>
      <c r="I61" s="356">
        <v>151.79</v>
      </c>
      <c r="J61" s="356">
        <v>151.79</v>
      </c>
      <c r="K61" s="357">
        <v>151.79</v>
      </c>
      <c r="L61" s="357" t="s">
        <v>536</v>
      </c>
      <c r="M61" s="358" t="s">
        <v>536</v>
      </c>
      <c r="N61" s="359">
        <v>151.79</v>
      </c>
      <c r="O61" s="360"/>
      <c r="P61" s="361">
        <v>131.57</v>
      </c>
      <c r="Q61" s="362">
        <f t="shared" si="5"/>
        <v>0.15368245040662765</v>
      </c>
    </row>
    <row r="62" spans="1:17" s="363" customFormat="1" ht="20.100000000000001" customHeight="1">
      <c r="A62" s="323"/>
      <c r="B62" s="354"/>
      <c r="C62" s="355" t="s">
        <v>543</v>
      </c>
      <c r="D62" s="355" t="s">
        <v>584</v>
      </c>
      <c r="E62" s="355" t="s">
        <v>534</v>
      </c>
      <c r="F62" s="355" t="s">
        <v>581</v>
      </c>
      <c r="G62" s="356">
        <v>165</v>
      </c>
      <c r="H62" s="356">
        <v>165</v>
      </c>
      <c r="I62" s="356">
        <v>165</v>
      </c>
      <c r="J62" s="356">
        <v>165</v>
      </c>
      <c r="K62" s="357">
        <v>165</v>
      </c>
      <c r="L62" s="357" t="s">
        <v>536</v>
      </c>
      <c r="M62" s="358" t="s">
        <v>536</v>
      </c>
      <c r="N62" s="359">
        <v>165</v>
      </c>
      <c r="O62" s="360"/>
      <c r="P62" s="361">
        <v>169.09</v>
      </c>
      <c r="Q62" s="362">
        <f t="shared" si="5"/>
        <v>-2.4188302087645653E-2</v>
      </c>
    </row>
    <row r="63" spans="1:17" s="363" customFormat="1" ht="20.100000000000001" customHeight="1" thickBot="1">
      <c r="A63" s="323"/>
      <c r="B63" s="367"/>
      <c r="C63" s="368" t="s">
        <v>543</v>
      </c>
      <c r="D63" s="368" t="s">
        <v>585</v>
      </c>
      <c r="E63" s="368" t="s">
        <v>534</v>
      </c>
      <c r="F63" s="368" t="s">
        <v>581</v>
      </c>
      <c r="G63" s="369">
        <v>140</v>
      </c>
      <c r="H63" s="369">
        <v>140</v>
      </c>
      <c r="I63" s="369">
        <v>140</v>
      </c>
      <c r="J63" s="369">
        <v>140</v>
      </c>
      <c r="K63" s="369">
        <v>140</v>
      </c>
      <c r="L63" s="369" t="s">
        <v>536</v>
      </c>
      <c r="M63" s="370" t="s">
        <v>536</v>
      </c>
      <c r="N63" s="371">
        <v>140</v>
      </c>
      <c r="O63" s="361"/>
      <c r="P63" s="361">
        <v>140.18</v>
      </c>
      <c r="Q63" s="362">
        <f t="shared" si="5"/>
        <v>-1.2840633471251734E-3</v>
      </c>
    </row>
    <row r="64" spans="1:17" ht="22.5" customHeight="1"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3" t="s">
        <v>80</v>
      </c>
      <c r="O64" s="404"/>
      <c r="Q64" s="375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showGridLines="0" topLeftCell="A16" zoomScale="80" zoomScaleNormal="80" zoomScaleSheetLayoutView="100" workbookViewId="0">
      <selection activeCell="D55" sqref="D55"/>
    </sheetView>
  </sheetViews>
  <sheetFormatPr baseColWidth="10" defaultColWidth="12.5703125" defaultRowHeight="15.75"/>
  <cols>
    <col min="1" max="1" width="2.7109375" style="405" customWidth="1"/>
    <col min="2" max="2" width="19.5703125" style="406" customWidth="1"/>
    <col min="3" max="3" width="15.7109375" style="406" customWidth="1"/>
    <col min="4" max="4" width="36" style="406" bestFit="1" customWidth="1"/>
    <col min="5" max="5" width="7.7109375" style="406" customWidth="1"/>
    <col min="6" max="6" width="21.7109375" style="406" customWidth="1"/>
    <col min="7" max="7" width="60.7109375" style="406" customWidth="1"/>
    <col min="8" max="8" width="3.140625" style="325" customWidth="1"/>
    <col min="9" max="9" width="9.28515625" style="325" customWidth="1"/>
    <col min="10" max="10" width="10.85546875" style="325" bestFit="1" customWidth="1"/>
    <col min="11" max="11" width="12.5703125" style="325"/>
    <col min="12" max="13" width="14.7109375" style="325" bestFit="1" customWidth="1"/>
    <col min="14" max="14" width="12.85546875" style="325" bestFit="1" customWidth="1"/>
    <col min="15" max="16384" width="12.5703125" style="325"/>
  </cols>
  <sheetData>
    <row r="1" spans="1:10" ht="11.25" customHeight="1"/>
    <row r="2" spans="1:10">
      <c r="G2" s="328"/>
      <c r="H2" s="329"/>
    </row>
    <row r="3" spans="1:10" ht="8.25" customHeight="1">
      <c r="H3" s="329"/>
    </row>
    <row r="4" spans="1:10" ht="1.5" customHeight="1" thickBot="1">
      <c r="H4" s="329"/>
    </row>
    <row r="5" spans="1:10" ht="26.25" customHeight="1" thickBot="1">
      <c r="B5" s="765" t="s">
        <v>586</v>
      </c>
      <c r="C5" s="766"/>
      <c r="D5" s="766"/>
      <c r="E5" s="766"/>
      <c r="F5" s="766"/>
      <c r="G5" s="767"/>
      <c r="H5" s="330"/>
    </row>
    <row r="6" spans="1:10" ht="15" customHeight="1">
      <c r="B6" s="768"/>
      <c r="C6" s="768"/>
      <c r="D6" s="768"/>
      <c r="E6" s="768"/>
      <c r="F6" s="768"/>
      <c r="G6" s="768"/>
      <c r="H6" s="331"/>
    </row>
    <row r="7" spans="1:10" ht="33.6" customHeight="1">
      <c r="B7" s="769" t="s">
        <v>587</v>
      </c>
      <c r="C7" s="769"/>
      <c r="D7" s="769"/>
      <c r="E7" s="769"/>
      <c r="F7" s="769"/>
      <c r="G7" s="769"/>
      <c r="H7" s="331"/>
    </row>
    <row r="8" spans="1:10" ht="27" customHeight="1">
      <c r="B8" s="770" t="s">
        <v>588</v>
      </c>
      <c r="C8" s="771"/>
      <c r="D8" s="771"/>
      <c r="E8" s="771"/>
      <c r="F8" s="771"/>
      <c r="G8" s="771"/>
      <c r="H8" s="331"/>
    </row>
    <row r="9" spans="1:10" ht="9" customHeight="1">
      <c r="B9" s="407"/>
      <c r="C9" s="408"/>
      <c r="D9" s="408"/>
      <c r="E9" s="408"/>
      <c r="F9" s="408"/>
      <c r="G9" s="408"/>
      <c r="H9" s="331"/>
    </row>
    <row r="10" spans="1:10" s="363" customFormat="1" ht="21" customHeight="1">
      <c r="A10" s="405"/>
      <c r="B10" s="764" t="s">
        <v>523</v>
      </c>
      <c r="C10" s="764"/>
      <c r="D10" s="764"/>
      <c r="E10" s="764"/>
      <c r="F10" s="764"/>
      <c r="G10" s="764"/>
      <c r="H10" s="409"/>
    </row>
    <row r="11" spans="1:10" ht="3.75" customHeight="1" thickBot="1">
      <c r="B11" s="410"/>
      <c r="C11" s="411"/>
      <c r="D11" s="411"/>
      <c r="E11" s="411"/>
      <c r="F11" s="411"/>
      <c r="G11" s="411"/>
      <c r="H11" s="379"/>
    </row>
    <row r="12" spans="1:10" ht="30" customHeight="1">
      <c r="B12" s="338" t="s">
        <v>289</v>
      </c>
      <c r="C12" s="339" t="s">
        <v>524</v>
      </c>
      <c r="D12" s="340" t="s">
        <v>525</v>
      </c>
      <c r="E12" s="339" t="s">
        <v>526</v>
      </c>
      <c r="F12" s="340" t="s">
        <v>527</v>
      </c>
      <c r="G12" s="412" t="s">
        <v>589</v>
      </c>
      <c r="H12" s="346"/>
    </row>
    <row r="13" spans="1:10" ht="30" customHeight="1">
      <c r="B13" s="347"/>
      <c r="C13" s="348"/>
      <c r="D13" s="413" t="s">
        <v>529</v>
      </c>
      <c r="E13" s="348"/>
      <c r="F13" s="349"/>
      <c r="G13" s="414" t="s">
        <v>590</v>
      </c>
      <c r="H13" s="353"/>
    </row>
    <row r="14" spans="1:10" s="421" customFormat="1" ht="30" customHeight="1">
      <c r="A14" s="415"/>
      <c r="B14" s="416" t="s">
        <v>531</v>
      </c>
      <c r="C14" s="385" t="s">
        <v>591</v>
      </c>
      <c r="D14" s="385" t="s">
        <v>592</v>
      </c>
      <c r="E14" s="385" t="s">
        <v>534</v>
      </c>
      <c r="F14" s="417" t="s">
        <v>535</v>
      </c>
      <c r="G14" s="418">
        <v>65.53</v>
      </c>
      <c r="H14" s="361"/>
      <c r="I14" s="419">
        <v>65.680000000000007</v>
      </c>
      <c r="J14" s="420">
        <f t="shared" ref="J14:J19" si="0">(G14-I14)/I14</f>
        <v>-2.2838002436054456E-3</v>
      </c>
    </row>
    <row r="15" spans="1:10" s="421" customFormat="1" ht="30" customHeight="1">
      <c r="A15" s="415"/>
      <c r="B15" s="416" t="s">
        <v>538</v>
      </c>
      <c r="C15" s="385" t="s">
        <v>591</v>
      </c>
      <c r="D15" s="385" t="s">
        <v>592</v>
      </c>
      <c r="E15" s="385" t="s">
        <v>534</v>
      </c>
      <c r="F15" s="417" t="s">
        <v>593</v>
      </c>
      <c r="G15" s="418">
        <v>71.56</v>
      </c>
      <c r="H15" s="361"/>
      <c r="I15" s="419">
        <v>77.989999999999995</v>
      </c>
      <c r="J15" s="420">
        <f t="shared" si="0"/>
        <v>-8.2446467495832704E-2</v>
      </c>
    </row>
    <row r="16" spans="1:10" s="421" customFormat="1" ht="30" customHeight="1">
      <c r="A16" s="415"/>
      <c r="B16" s="422" t="s">
        <v>544</v>
      </c>
      <c r="C16" s="385" t="s">
        <v>591</v>
      </c>
      <c r="D16" s="385" t="s">
        <v>592</v>
      </c>
      <c r="E16" s="385" t="s">
        <v>534</v>
      </c>
      <c r="F16" s="417" t="s">
        <v>546</v>
      </c>
      <c r="G16" s="418">
        <v>77.7</v>
      </c>
      <c r="H16" s="361"/>
      <c r="I16" s="419">
        <v>81.84</v>
      </c>
      <c r="J16" s="420">
        <f t="shared" si="0"/>
        <v>-5.0586510263929622E-2</v>
      </c>
    </row>
    <row r="17" spans="1:14" s="363" customFormat="1" ht="30" customHeight="1">
      <c r="A17" s="405"/>
      <c r="B17" s="364" t="s">
        <v>547</v>
      </c>
      <c r="C17" s="423" t="s">
        <v>591</v>
      </c>
      <c r="D17" s="423" t="s">
        <v>548</v>
      </c>
      <c r="E17" s="423" t="s">
        <v>534</v>
      </c>
      <c r="F17" s="424" t="s">
        <v>549</v>
      </c>
      <c r="G17" s="425">
        <v>54.55</v>
      </c>
      <c r="H17" s="361"/>
      <c r="I17" s="426">
        <v>59.67</v>
      </c>
      <c r="J17" s="420">
        <f t="shared" si="0"/>
        <v>-8.5805262275850586E-2</v>
      </c>
    </row>
    <row r="18" spans="1:14" s="421" customFormat="1" ht="30" customHeight="1">
      <c r="A18" s="415"/>
      <c r="B18" s="427"/>
      <c r="C18" s="385" t="s">
        <v>591</v>
      </c>
      <c r="D18" s="385" t="s">
        <v>551</v>
      </c>
      <c r="E18" s="385" t="s">
        <v>534</v>
      </c>
      <c r="F18" s="417" t="s">
        <v>549</v>
      </c>
      <c r="G18" s="418">
        <v>63.25</v>
      </c>
      <c r="H18" s="361"/>
      <c r="I18" s="419">
        <v>62.87</v>
      </c>
      <c r="J18" s="420">
        <f t="shared" si="0"/>
        <v>6.0442182280897499E-3</v>
      </c>
    </row>
    <row r="19" spans="1:14" s="421" customFormat="1" ht="30" customHeight="1" thickBot="1">
      <c r="A19" s="415"/>
      <c r="B19" s="367" t="s">
        <v>552</v>
      </c>
      <c r="C19" s="368" t="s">
        <v>591</v>
      </c>
      <c r="D19" s="368" t="s">
        <v>592</v>
      </c>
      <c r="E19" s="368" t="s">
        <v>534</v>
      </c>
      <c r="F19" s="368" t="s">
        <v>535</v>
      </c>
      <c r="G19" s="428">
        <v>59.99</v>
      </c>
      <c r="H19" s="361"/>
      <c r="I19" s="419">
        <v>69.569999999999993</v>
      </c>
      <c r="J19" s="420">
        <f t="shared" si="0"/>
        <v>-0.13770303291648689</v>
      </c>
    </row>
    <row r="20" spans="1:14" s="421" customFormat="1" ht="50.25" customHeight="1">
      <c r="A20" s="429"/>
      <c r="B20" s="430"/>
      <c r="C20" s="431"/>
      <c r="D20" s="430"/>
      <c r="E20" s="431"/>
      <c r="F20" s="431"/>
      <c r="G20" s="431"/>
      <c r="H20" s="361"/>
      <c r="I20" s="432"/>
      <c r="J20" s="433"/>
      <c r="N20" s="434"/>
    </row>
    <row r="21" spans="1:14" s="363" customFormat="1" ht="15" customHeight="1">
      <c r="A21" s="405"/>
      <c r="B21" s="764" t="s">
        <v>554</v>
      </c>
      <c r="C21" s="764"/>
      <c r="D21" s="764"/>
      <c r="E21" s="764"/>
      <c r="F21" s="764"/>
      <c r="G21" s="764"/>
      <c r="H21" s="409"/>
    </row>
    <row r="22" spans="1:14" s="363" customFormat="1" ht="4.5" customHeight="1" thickBot="1">
      <c r="A22" s="405"/>
      <c r="B22" s="435"/>
      <c r="C22" s="436"/>
      <c r="D22" s="436"/>
      <c r="E22" s="436"/>
      <c r="F22" s="436"/>
      <c r="G22" s="436"/>
      <c r="H22" s="437"/>
    </row>
    <row r="23" spans="1:14" s="363" customFormat="1" ht="30" customHeight="1">
      <c r="A23" s="405"/>
      <c r="B23" s="438" t="s">
        <v>289</v>
      </c>
      <c r="C23" s="439" t="s">
        <v>524</v>
      </c>
      <c r="D23" s="440" t="s">
        <v>525</v>
      </c>
      <c r="E23" s="439" t="s">
        <v>526</v>
      </c>
      <c r="F23" s="440" t="s">
        <v>527</v>
      </c>
      <c r="G23" s="441" t="s">
        <v>589</v>
      </c>
      <c r="H23" s="442"/>
    </row>
    <row r="24" spans="1:14" s="363" customFormat="1" ht="30" customHeight="1">
      <c r="A24" s="405"/>
      <c r="B24" s="443"/>
      <c r="C24" s="444"/>
      <c r="D24" s="413" t="s">
        <v>529</v>
      </c>
      <c r="E24" s="444"/>
      <c r="F24" s="413" t="s">
        <v>594</v>
      </c>
      <c r="G24" s="414" t="str">
        <f>$G$13</f>
        <v>Semana 51 - 2020: 14/12 - 20/12</v>
      </c>
      <c r="H24" s="445"/>
    </row>
    <row r="25" spans="1:14" s="363" customFormat="1" ht="30" customHeight="1">
      <c r="A25" s="405"/>
      <c r="B25" s="364" t="s">
        <v>555</v>
      </c>
      <c r="C25" s="423" t="s">
        <v>591</v>
      </c>
      <c r="D25" s="423" t="s">
        <v>557</v>
      </c>
      <c r="E25" s="423" t="s">
        <v>534</v>
      </c>
      <c r="F25" s="424" t="s">
        <v>595</v>
      </c>
      <c r="G25" s="425">
        <v>91.59</v>
      </c>
      <c r="H25" s="361"/>
      <c r="I25" s="426">
        <v>89.24</v>
      </c>
      <c r="J25" s="420">
        <f t="shared" ref="J25:J30" si="1">(G25-I25)/I25</f>
        <v>2.6333482743164598E-2</v>
      </c>
    </row>
    <row r="26" spans="1:14" s="363" customFormat="1" ht="30" customHeight="1">
      <c r="A26" s="405"/>
      <c r="B26" s="446"/>
      <c r="C26" s="423" t="s">
        <v>591</v>
      </c>
      <c r="D26" s="423" t="s">
        <v>596</v>
      </c>
      <c r="E26" s="423" t="s">
        <v>534</v>
      </c>
      <c r="F26" s="424" t="s">
        <v>595</v>
      </c>
      <c r="G26" s="425">
        <v>84.46</v>
      </c>
      <c r="H26" s="361"/>
      <c r="I26" s="426">
        <v>83.79</v>
      </c>
      <c r="J26" s="420">
        <f t="shared" si="1"/>
        <v>7.9961809285116064E-3</v>
      </c>
    </row>
    <row r="27" spans="1:14" s="363" customFormat="1" ht="30" customHeight="1">
      <c r="A27" s="405"/>
      <c r="B27" s="446"/>
      <c r="C27" s="423" t="s">
        <v>591</v>
      </c>
      <c r="D27" s="423" t="s">
        <v>562</v>
      </c>
      <c r="E27" s="423" t="s">
        <v>534</v>
      </c>
      <c r="F27" s="424" t="s">
        <v>595</v>
      </c>
      <c r="G27" s="425">
        <v>71.33</v>
      </c>
      <c r="H27" s="361"/>
      <c r="I27" s="426">
        <v>67.87</v>
      </c>
      <c r="J27" s="420">
        <f t="shared" si="1"/>
        <v>5.0979814350964985E-2</v>
      </c>
    </row>
    <row r="28" spans="1:14" s="363" customFormat="1" ht="30" customHeight="1">
      <c r="A28" s="405"/>
      <c r="B28" s="446"/>
      <c r="C28" s="423" t="s">
        <v>591</v>
      </c>
      <c r="D28" s="423" t="s">
        <v>597</v>
      </c>
      <c r="E28" s="423" t="s">
        <v>534</v>
      </c>
      <c r="F28" s="424" t="s">
        <v>595</v>
      </c>
      <c r="G28" s="425">
        <v>117.37</v>
      </c>
      <c r="H28" s="361"/>
      <c r="I28" s="426">
        <v>118.37</v>
      </c>
      <c r="J28" s="420">
        <f t="shared" si="1"/>
        <v>-8.4480865084058457E-3</v>
      </c>
    </row>
    <row r="29" spans="1:14" s="363" customFormat="1" ht="30" customHeight="1">
      <c r="A29" s="405"/>
      <c r="B29" s="364" t="s">
        <v>567</v>
      </c>
      <c r="C29" s="423" t="s">
        <v>591</v>
      </c>
      <c r="D29" s="423" t="s">
        <v>568</v>
      </c>
      <c r="E29" s="423" t="s">
        <v>534</v>
      </c>
      <c r="F29" s="424" t="s">
        <v>598</v>
      </c>
      <c r="G29" s="425">
        <v>84.52</v>
      </c>
      <c r="H29" s="361"/>
      <c r="I29" s="426">
        <v>91.5</v>
      </c>
      <c r="J29" s="420">
        <f t="shared" si="1"/>
        <v>-7.6284153005464525E-2</v>
      </c>
    </row>
    <row r="30" spans="1:14" s="363" customFormat="1" ht="30" customHeight="1" thickBot="1">
      <c r="A30" s="405"/>
      <c r="B30" s="367"/>
      <c r="C30" s="368" t="s">
        <v>591</v>
      </c>
      <c r="D30" s="368" t="s">
        <v>571</v>
      </c>
      <c r="E30" s="368" t="s">
        <v>534</v>
      </c>
      <c r="F30" s="368" t="s">
        <v>599</v>
      </c>
      <c r="G30" s="447">
        <v>87.26</v>
      </c>
      <c r="H30" s="361"/>
      <c r="I30" s="426">
        <v>87.84</v>
      </c>
      <c r="J30" s="420">
        <f t="shared" si="1"/>
        <v>-6.6029143897996159E-3</v>
      </c>
    </row>
    <row r="31" spans="1:14" ht="15.6" customHeight="1">
      <c r="B31" s="373"/>
      <c r="C31" s="374"/>
      <c r="D31" s="373"/>
      <c r="E31" s="374"/>
      <c r="F31" s="374"/>
      <c r="G31" s="374"/>
      <c r="H31" s="391"/>
    </row>
    <row r="32" spans="1:14" s="363" customFormat="1" ht="15" customHeight="1">
      <c r="A32" s="405"/>
      <c r="B32" s="764" t="s">
        <v>577</v>
      </c>
      <c r="C32" s="764"/>
      <c r="D32" s="764"/>
      <c r="E32" s="764"/>
      <c r="F32" s="764"/>
      <c r="G32" s="764"/>
      <c r="H32" s="409"/>
    </row>
    <row r="33" spans="1:10" s="363" customFormat="1" ht="5.25" customHeight="1" thickBot="1">
      <c r="A33" s="405"/>
      <c r="B33" s="435"/>
      <c r="C33" s="436"/>
      <c r="D33" s="436"/>
      <c r="E33" s="436"/>
      <c r="F33" s="436"/>
      <c r="G33" s="436"/>
      <c r="H33" s="437"/>
    </row>
    <row r="34" spans="1:10" s="363" customFormat="1" ht="30" customHeight="1">
      <c r="A34" s="405"/>
      <c r="B34" s="438" t="s">
        <v>289</v>
      </c>
      <c r="C34" s="439" t="s">
        <v>524</v>
      </c>
      <c r="D34" s="440" t="s">
        <v>525</v>
      </c>
      <c r="E34" s="439" t="s">
        <v>526</v>
      </c>
      <c r="F34" s="440" t="s">
        <v>527</v>
      </c>
      <c r="G34" s="441" t="s">
        <v>589</v>
      </c>
      <c r="H34" s="442"/>
    </row>
    <row r="35" spans="1:10" s="363" customFormat="1" ht="30" customHeight="1">
      <c r="A35" s="405"/>
      <c r="B35" s="443"/>
      <c r="C35" s="444"/>
      <c r="D35" s="413" t="s">
        <v>529</v>
      </c>
      <c r="E35" s="444"/>
      <c r="F35" s="413"/>
      <c r="G35" s="414" t="str">
        <f>$G$13</f>
        <v>Semana 51 - 2020: 14/12 - 20/12</v>
      </c>
      <c r="H35" s="445"/>
    </row>
    <row r="36" spans="1:10" s="421" customFormat="1" ht="30" customHeight="1">
      <c r="A36" s="415"/>
      <c r="B36" s="416" t="s">
        <v>578</v>
      </c>
      <c r="C36" s="385" t="s">
        <v>591</v>
      </c>
      <c r="D36" s="385" t="s">
        <v>580</v>
      </c>
      <c r="E36" s="385" t="s">
        <v>581</v>
      </c>
      <c r="F36" s="417" t="s">
        <v>581</v>
      </c>
      <c r="G36" s="425">
        <v>268.23</v>
      </c>
      <c r="H36" s="361"/>
      <c r="I36" s="419">
        <v>275</v>
      </c>
      <c r="J36" s="420">
        <f t="shared" ref="J36:J38" si="2">(G36-I36)/I36</f>
        <v>-2.4618181818181751E-2</v>
      </c>
    </row>
    <row r="37" spans="1:10" s="363" customFormat="1" ht="30" customHeight="1">
      <c r="A37" s="405"/>
      <c r="B37" s="364" t="s">
        <v>582</v>
      </c>
      <c r="C37" s="423" t="s">
        <v>591</v>
      </c>
      <c r="D37" s="423" t="s">
        <v>600</v>
      </c>
      <c r="E37" s="423" t="s">
        <v>534</v>
      </c>
      <c r="F37" s="424" t="s">
        <v>581</v>
      </c>
      <c r="G37" s="425">
        <v>146.19999999999999</v>
      </c>
      <c r="H37" s="361"/>
      <c r="I37" s="426">
        <v>135.65</v>
      </c>
      <c r="J37" s="420">
        <f t="shared" si="2"/>
        <v>7.777368227054908E-2</v>
      </c>
    </row>
    <row r="38" spans="1:10" s="363" customFormat="1" ht="30" customHeight="1" thickBot="1">
      <c r="A38" s="405"/>
      <c r="B38" s="367"/>
      <c r="C38" s="368" t="s">
        <v>591</v>
      </c>
      <c r="D38" s="368" t="s">
        <v>601</v>
      </c>
      <c r="E38" s="368" t="s">
        <v>534</v>
      </c>
      <c r="F38" s="368" t="s">
        <v>581</v>
      </c>
      <c r="G38" s="447">
        <v>165</v>
      </c>
      <c r="H38" s="361"/>
      <c r="I38" s="426">
        <v>169.09</v>
      </c>
      <c r="J38" s="420">
        <f t="shared" si="2"/>
        <v>-2.4188302087645653E-2</v>
      </c>
    </row>
    <row r="39" spans="1:10" ht="15.6" customHeight="1">
      <c r="B39" s="448"/>
      <c r="C39" s="449"/>
      <c r="D39" s="448"/>
      <c r="E39" s="449"/>
      <c r="F39" s="449"/>
      <c r="G39" s="403" t="s">
        <v>80</v>
      </c>
      <c r="H39" s="391"/>
    </row>
    <row r="40" spans="1:10" ht="15.6" customHeight="1">
      <c r="B40" s="373"/>
      <c r="C40" s="374"/>
      <c r="D40" s="373"/>
      <c r="E40" s="374"/>
      <c r="F40" s="374"/>
      <c r="G40" s="374"/>
      <c r="H40" s="391"/>
    </row>
  </sheetData>
  <mergeCells count="7">
    <mergeCell ref="B32:G32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zoomScale="75" zoomScaleNormal="75" zoomScaleSheetLayoutView="75" workbookViewId="0">
      <selection activeCell="M74" sqref="M74"/>
    </sheetView>
  </sheetViews>
  <sheetFormatPr baseColWidth="10" defaultColWidth="12.5703125" defaultRowHeight="16.350000000000001" customHeight="1"/>
  <cols>
    <col min="1" max="1" width="2.7109375" style="460" customWidth="1"/>
    <col min="2" max="2" width="21.5703125" style="450" bestFit="1" customWidth="1"/>
    <col min="3" max="3" width="13.5703125" style="450" bestFit="1" customWidth="1"/>
    <col min="4" max="4" width="29.5703125" style="450" bestFit="1" customWidth="1"/>
    <col min="5" max="5" width="10.140625" style="450" customWidth="1"/>
    <col min="6" max="6" width="12" style="450" bestFit="1" customWidth="1"/>
    <col min="7" max="13" width="11.7109375" style="450" customWidth="1"/>
    <col min="14" max="14" width="20.7109375" style="450" customWidth="1"/>
    <col min="15" max="15" width="1.140625" style="325" customWidth="1"/>
    <col min="16" max="16" width="9.28515625" style="325" customWidth="1"/>
    <col min="17" max="17" width="12.5703125" style="325"/>
    <col min="18" max="18" width="10.85546875" style="325" bestFit="1" customWidth="1"/>
    <col min="19" max="16384" width="12.5703125" style="325"/>
  </cols>
  <sheetData>
    <row r="1" spans="2:18" ht="9.75" customHeight="1"/>
    <row r="2" spans="2:18" ht="6.75" customHeight="1">
      <c r="B2" s="451"/>
      <c r="C2" s="451"/>
      <c r="D2" s="451"/>
      <c r="E2" s="451"/>
      <c r="F2" s="451"/>
      <c r="G2" s="451"/>
      <c r="K2" s="328"/>
      <c r="L2" s="328"/>
      <c r="M2" s="328"/>
      <c r="N2" s="328"/>
    </row>
    <row r="3" spans="2:18" ht="3.75" customHeight="1">
      <c r="B3" s="451"/>
      <c r="C3" s="451"/>
      <c r="D3" s="451"/>
      <c r="E3" s="451"/>
      <c r="F3" s="451"/>
      <c r="G3" s="451"/>
    </row>
    <row r="4" spans="2:18" ht="29.25" customHeight="1" thickBot="1">
      <c r="B4" s="756" t="s">
        <v>602</v>
      </c>
      <c r="C4" s="756"/>
      <c r="D4" s="756"/>
      <c r="E4" s="756"/>
      <c r="F4" s="756"/>
      <c r="G4" s="756"/>
      <c r="H4" s="756"/>
      <c r="I4" s="756"/>
      <c r="J4" s="756"/>
      <c r="K4" s="756"/>
      <c r="L4" s="756"/>
      <c r="M4" s="756"/>
      <c r="N4" s="756"/>
    </row>
    <row r="5" spans="2:18" ht="16.350000000000001" customHeight="1">
      <c r="B5" s="757" t="s">
        <v>603</v>
      </c>
      <c r="C5" s="758"/>
      <c r="D5" s="758"/>
      <c r="E5" s="758"/>
      <c r="F5" s="758"/>
      <c r="G5" s="758"/>
      <c r="H5" s="758"/>
      <c r="I5" s="758"/>
      <c r="J5" s="758"/>
      <c r="K5" s="758"/>
      <c r="L5" s="758"/>
      <c r="M5" s="758"/>
      <c r="N5" s="759"/>
    </row>
    <row r="6" spans="2:18" ht="16.350000000000001" customHeight="1" thickBot="1">
      <c r="B6" s="760" t="s">
        <v>521</v>
      </c>
      <c r="C6" s="761"/>
      <c r="D6" s="761"/>
      <c r="E6" s="761"/>
      <c r="F6" s="761"/>
      <c r="G6" s="761"/>
      <c r="H6" s="761"/>
      <c r="I6" s="761"/>
      <c r="J6" s="761"/>
      <c r="K6" s="761"/>
      <c r="L6" s="761"/>
      <c r="M6" s="761"/>
      <c r="N6" s="762"/>
    </row>
    <row r="7" spans="2:18" ht="16.350000000000001" customHeight="1">
      <c r="B7" s="768"/>
      <c r="C7" s="768"/>
      <c r="D7" s="768"/>
      <c r="E7" s="768"/>
      <c r="F7" s="768"/>
      <c r="G7" s="768"/>
      <c r="H7" s="768"/>
      <c r="I7" s="768"/>
      <c r="J7" s="768"/>
      <c r="K7" s="768"/>
      <c r="L7" s="768"/>
      <c r="M7" s="768"/>
      <c r="N7" s="768"/>
      <c r="Q7" s="324"/>
    </row>
    <row r="8" spans="2:18" ht="16.350000000000001" customHeight="1">
      <c r="B8" s="763" t="s">
        <v>522</v>
      </c>
      <c r="C8" s="763"/>
      <c r="D8" s="763"/>
      <c r="E8" s="763"/>
      <c r="F8" s="763"/>
      <c r="G8" s="763"/>
      <c r="H8" s="763"/>
      <c r="I8" s="763"/>
      <c r="J8" s="763"/>
      <c r="K8" s="763"/>
      <c r="L8" s="763"/>
      <c r="M8" s="763"/>
      <c r="N8" s="763"/>
    </row>
    <row r="9" spans="2:18" ht="29.25" customHeight="1">
      <c r="B9" s="772" t="s">
        <v>99</v>
      </c>
      <c r="C9" s="772"/>
      <c r="D9" s="772"/>
      <c r="E9" s="772"/>
      <c r="F9" s="772"/>
      <c r="G9" s="772"/>
      <c r="H9" s="772"/>
      <c r="I9" s="772"/>
      <c r="J9" s="772"/>
      <c r="K9" s="772"/>
      <c r="L9" s="772"/>
      <c r="M9" s="772"/>
      <c r="N9" s="772"/>
      <c r="P9" s="334"/>
      <c r="Q9" s="334"/>
    </row>
    <row r="10" spans="2:18" ht="3" customHeight="1" thickBot="1">
      <c r="P10" s="334"/>
      <c r="Q10" s="334"/>
    </row>
    <row r="11" spans="2:18" ht="22.15" customHeight="1">
      <c r="B11" s="338" t="s">
        <v>289</v>
      </c>
      <c r="C11" s="339" t="s">
        <v>524</v>
      </c>
      <c r="D11" s="340" t="s">
        <v>525</v>
      </c>
      <c r="E11" s="339" t="s">
        <v>526</v>
      </c>
      <c r="F11" s="340" t="s">
        <v>527</v>
      </c>
      <c r="G11" s="341" t="s">
        <v>484</v>
      </c>
      <c r="H11" s="342"/>
      <c r="I11" s="343"/>
      <c r="J11" s="342" t="s">
        <v>528</v>
      </c>
      <c r="K11" s="342"/>
      <c r="L11" s="344"/>
      <c r="M11" s="344"/>
      <c r="N11" s="345"/>
    </row>
    <row r="12" spans="2:18" ht="16.350000000000001" customHeight="1">
      <c r="B12" s="347"/>
      <c r="C12" s="348"/>
      <c r="D12" s="349" t="s">
        <v>529</v>
      </c>
      <c r="E12" s="348"/>
      <c r="F12" s="349"/>
      <c r="G12" s="350">
        <f>'[7]Pág. 14'!G13</f>
        <v>44179</v>
      </c>
      <c r="H12" s="350">
        <f>'[7]Pág. 14'!H13</f>
        <v>44180</v>
      </c>
      <c r="I12" s="350">
        <f>'[7]Pág. 14'!I13</f>
        <v>44181</v>
      </c>
      <c r="J12" s="350">
        <f>'[7]Pág. 14'!J13</f>
        <v>44182</v>
      </c>
      <c r="K12" s="350">
        <f>'[7]Pág. 14'!K13</f>
        <v>44183</v>
      </c>
      <c r="L12" s="350">
        <f>'[7]Pág. 14'!L13</f>
        <v>44184</v>
      </c>
      <c r="M12" s="452">
        <f>'[7]Pág. 14'!M13</f>
        <v>44185</v>
      </c>
      <c r="N12" s="453" t="s">
        <v>530</v>
      </c>
    </row>
    <row r="13" spans="2:18" ht="20.100000000000001" customHeight="1">
      <c r="B13" s="384" t="s">
        <v>604</v>
      </c>
      <c r="C13" s="454" t="s">
        <v>605</v>
      </c>
      <c r="D13" s="454" t="s">
        <v>606</v>
      </c>
      <c r="E13" s="454" t="s">
        <v>581</v>
      </c>
      <c r="F13" s="454" t="s">
        <v>607</v>
      </c>
      <c r="G13" s="455">
        <v>190</v>
      </c>
      <c r="H13" s="455">
        <v>190</v>
      </c>
      <c r="I13" s="455">
        <v>190</v>
      </c>
      <c r="J13" s="455">
        <v>190</v>
      </c>
      <c r="K13" s="455">
        <v>190</v>
      </c>
      <c r="L13" s="455" t="s">
        <v>536</v>
      </c>
      <c r="M13" s="456" t="s">
        <v>536</v>
      </c>
      <c r="N13" s="457">
        <v>190</v>
      </c>
      <c r="P13" s="361">
        <v>190</v>
      </c>
      <c r="Q13" s="362">
        <f t="shared" ref="Q13:Q27" si="0">(N13-P13)/P13</f>
        <v>0</v>
      </c>
      <c r="R13" s="375"/>
    </row>
    <row r="14" spans="2:18" ht="20.100000000000001" customHeight="1">
      <c r="B14" s="384"/>
      <c r="C14" s="454" t="s">
        <v>608</v>
      </c>
      <c r="D14" s="454" t="s">
        <v>606</v>
      </c>
      <c r="E14" s="454" t="s">
        <v>581</v>
      </c>
      <c r="F14" s="454" t="s">
        <v>607</v>
      </c>
      <c r="G14" s="455">
        <v>190</v>
      </c>
      <c r="H14" s="455">
        <v>190</v>
      </c>
      <c r="I14" s="455">
        <v>190</v>
      </c>
      <c r="J14" s="455">
        <v>190</v>
      </c>
      <c r="K14" s="455">
        <v>190</v>
      </c>
      <c r="L14" s="455" t="s">
        <v>536</v>
      </c>
      <c r="M14" s="456" t="s">
        <v>536</v>
      </c>
      <c r="N14" s="457">
        <v>190</v>
      </c>
      <c r="P14" s="361">
        <v>190</v>
      </c>
      <c r="Q14" s="362">
        <f t="shared" si="0"/>
        <v>0</v>
      </c>
      <c r="R14" s="375"/>
    </row>
    <row r="15" spans="2:18" ht="20.100000000000001" customHeight="1">
      <c r="B15" s="384"/>
      <c r="C15" s="454" t="s">
        <v>609</v>
      </c>
      <c r="D15" s="454" t="s">
        <v>610</v>
      </c>
      <c r="E15" s="454" t="s">
        <v>581</v>
      </c>
      <c r="F15" s="454" t="s">
        <v>611</v>
      </c>
      <c r="G15" s="455">
        <v>238.33</v>
      </c>
      <c r="H15" s="455">
        <v>238.33</v>
      </c>
      <c r="I15" s="455">
        <v>238.33</v>
      </c>
      <c r="J15" s="455">
        <v>238.33</v>
      </c>
      <c r="K15" s="455">
        <v>238.33</v>
      </c>
      <c r="L15" s="455" t="s">
        <v>536</v>
      </c>
      <c r="M15" s="456" t="s">
        <v>536</v>
      </c>
      <c r="N15" s="457">
        <v>238.33</v>
      </c>
      <c r="P15" s="361">
        <v>238.33</v>
      </c>
      <c r="Q15" s="362">
        <f t="shared" si="0"/>
        <v>0</v>
      </c>
      <c r="R15" s="375"/>
    </row>
    <row r="16" spans="2:18" ht="20.100000000000001" customHeight="1">
      <c r="B16" s="384"/>
      <c r="C16" s="385" t="s">
        <v>612</v>
      </c>
      <c r="D16" s="385" t="s">
        <v>610</v>
      </c>
      <c r="E16" s="385" t="s">
        <v>581</v>
      </c>
      <c r="F16" s="385" t="s">
        <v>611</v>
      </c>
      <c r="G16" s="356">
        <v>210</v>
      </c>
      <c r="H16" s="356">
        <v>210</v>
      </c>
      <c r="I16" s="356">
        <v>210</v>
      </c>
      <c r="J16" s="356">
        <v>210</v>
      </c>
      <c r="K16" s="356">
        <v>210</v>
      </c>
      <c r="L16" s="356" t="s">
        <v>536</v>
      </c>
      <c r="M16" s="458" t="s">
        <v>536</v>
      </c>
      <c r="N16" s="459">
        <v>210</v>
      </c>
      <c r="P16" s="361">
        <v>210</v>
      </c>
      <c r="Q16" s="362">
        <f t="shared" si="0"/>
        <v>0</v>
      </c>
      <c r="R16" s="375"/>
    </row>
    <row r="17" spans="1:18" ht="20.100000000000001" customHeight="1">
      <c r="B17" s="384"/>
      <c r="C17" s="385" t="s">
        <v>605</v>
      </c>
      <c r="D17" s="385" t="s">
        <v>610</v>
      </c>
      <c r="E17" s="385" t="s">
        <v>581</v>
      </c>
      <c r="F17" s="385" t="s">
        <v>611</v>
      </c>
      <c r="G17" s="356">
        <v>252</v>
      </c>
      <c r="H17" s="356">
        <v>252</v>
      </c>
      <c r="I17" s="356">
        <v>252</v>
      </c>
      <c r="J17" s="356">
        <v>252</v>
      </c>
      <c r="K17" s="356">
        <v>252</v>
      </c>
      <c r="L17" s="356" t="s">
        <v>536</v>
      </c>
      <c r="M17" s="458" t="s">
        <v>536</v>
      </c>
      <c r="N17" s="459">
        <v>252</v>
      </c>
      <c r="P17" s="361">
        <v>238.5</v>
      </c>
      <c r="Q17" s="362">
        <f t="shared" si="0"/>
        <v>5.6603773584905662E-2</v>
      </c>
      <c r="R17" s="375"/>
    </row>
    <row r="18" spans="1:18" ht="20.100000000000001" customHeight="1">
      <c r="B18" s="384"/>
      <c r="C18" s="385" t="s">
        <v>608</v>
      </c>
      <c r="D18" s="385" t="s">
        <v>610</v>
      </c>
      <c r="E18" s="385" t="s">
        <v>581</v>
      </c>
      <c r="F18" s="385" t="s">
        <v>611</v>
      </c>
      <c r="G18" s="356">
        <v>210</v>
      </c>
      <c r="H18" s="356">
        <v>210</v>
      </c>
      <c r="I18" s="356">
        <v>210</v>
      </c>
      <c r="J18" s="356">
        <v>210</v>
      </c>
      <c r="K18" s="356">
        <v>210</v>
      </c>
      <c r="L18" s="356" t="s">
        <v>536</v>
      </c>
      <c r="M18" s="458" t="s">
        <v>536</v>
      </c>
      <c r="N18" s="459">
        <v>210</v>
      </c>
      <c r="P18" s="361">
        <v>210</v>
      </c>
      <c r="Q18" s="362">
        <f t="shared" si="0"/>
        <v>0</v>
      </c>
      <c r="R18" s="375"/>
    </row>
    <row r="19" spans="1:18" ht="20.100000000000001" customHeight="1">
      <c r="B19" s="384"/>
      <c r="C19" s="385" t="s">
        <v>609</v>
      </c>
      <c r="D19" s="385" t="s">
        <v>613</v>
      </c>
      <c r="E19" s="385" t="s">
        <v>581</v>
      </c>
      <c r="F19" s="385" t="s">
        <v>607</v>
      </c>
      <c r="G19" s="356">
        <v>195</v>
      </c>
      <c r="H19" s="356">
        <v>195</v>
      </c>
      <c r="I19" s="356">
        <v>195</v>
      </c>
      <c r="J19" s="356">
        <v>195</v>
      </c>
      <c r="K19" s="356">
        <v>195</v>
      </c>
      <c r="L19" s="356" t="s">
        <v>536</v>
      </c>
      <c r="M19" s="458" t="s">
        <v>536</v>
      </c>
      <c r="N19" s="459">
        <v>195</v>
      </c>
      <c r="P19" s="361">
        <v>195</v>
      </c>
      <c r="Q19" s="362">
        <f t="shared" si="0"/>
        <v>0</v>
      </c>
      <c r="R19" s="375"/>
    </row>
    <row r="20" spans="1:18" ht="20.100000000000001" customHeight="1">
      <c r="B20" s="384"/>
      <c r="C20" s="385" t="s">
        <v>612</v>
      </c>
      <c r="D20" s="385" t="s">
        <v>613</v>
      </c>
      <c r="E20" s="385" t="s">
        <v>581</v>
      </c>
      <c r="F20" s="385" t="s">
        <v>607</v>
      </c>
      <c r="G20" s="356">
        <v>196.81</v>
      </c>
      <c r="H20" s="356">
        <v>196.81</v>
      </c>
      <c r="I20" s="356">
        <v>196.81</v>
      </c>
      <c r="J20" s="356">
        <v>196.81</v>
      </c>
      <c r="K20" s="356">
        <v>196.81</v>
      </c>
      <c r="L20" s="356" t="s">
        <v>536</v>
      </c>
      <c r="M20" s="458" t="s">
        <v>536</v>
      </c>
      <c r="N20" s="459">
        <v>196.81</v>
      </c>
      <c r="P20" s="361">
        <v>184.17</v>
      </c>
      <c r="Q20" s="362">
        <f t="shared" si="0"/>
        <v>6.8632241950372028E-2</v>
      </c>
      <c r="R20" s="375"/>
    </row>
    <row r="21" spans="1:18" ht="20.100000000000001" customHeight="1">
      <c r="B21" s="384"/>
      <c r="C21" s="385" t="s">
        <v>605</v>
      </c>
      <c r="D21" s="385" t="s">
        <v>613</v>
      </c>
      <c r="E21" s="385" t="s">
        <v>581</v>
      </c>
      <c r="F21" s="385" t="s">
        <v>607</v>
      </c>
      <c r="G21" s="356">
        <v>170</v>
      </c>
      <c r="H21" s="356">
        <v>170</v>
      </c>
      <c r="I21" s="356">
        <v>170</v>
      </c>
      <c r="J21" s="356">
        <v>170</v>
      </c>
      <c r="K21" s="356">
        <v>170</v>
      </c>
      <c r="L21" s="356" t="s">
        <v>536</v>
      </c>
      <c r="M21" s="458" t="s">
        <v>536</v>
      </c>
      <c r="N21" s="459">
        <v>170</v>
      </c>
      <c r="P21" s="361">
        <v>170</v>
      </c>
      <c r="Q21" s="362">
        <f t="shared" si="0"/>
        <v>0</v>
      </c>
      <c r="R21" s="375"/>
    </row>
    <row r="22" spans="1:18" s="462" customFormat="1" ht="20.100000000000001" customHeight="1">
      <c r="A22" s="461"/>
      <c r="B22" s="427"/>
      <c r="C22" s="385" t="s">
        <v>608</v>
      </c>
      <c r="D22" s="385" t="s">
        <v>613</v>
      </c>
      <c r="E22" s="385" t="s">
        <v>581</v>
      </c>
      <c r="F22" s="385" t="s">
        <v>607</v>
      </c>
      <c r="G22" s="356">
        <v>185</v>
      </c>
      <c r="H22" s="356">
        <v>185</v>
      </c>
      <c r="I22" s="356">
        <v>185</v>
      </c>
      <c r="J22" s="356">
        <v>185</v>
      </c>
      <c r="K22" s="356">
        <v>185</v>
      </c>
      <c r="L22" s="356" t="s">
        <v>536</v>
      </c>
      <c r="M22" s="458" t="s">
        <v>536</v>
      </c>
      <c r="N22" s="459">
        <v>185</v>
      </c>
      <c r="P22" s="361">
        <v>185</v>
      </c>
      <c r="Q22" s="362">
        <f t="shared" si="0"/>
        <v>0</v>
      </c>
      <c r="R22" s="463"/>
    </row>
    <row r="23" spans="1:18" s="462" customFormat="1" ht="20.100000000000001" customHeight="1">
      <c r="A23" s="461"/>
      <c r="B23" s="422" t="s">
        <v>614</v>
      </c>
      <c r="C23" s="385" t="s">
        <v>543</v>
      </c>
      <c r="D23" s="385" t="s">
        <v>615</v>
      </c>
      <c r="E23" s="385" t="s">
        <v>581</v>
      </c>
      <c r="F23" s="385" t="s">
        <v>581</v>
      </c>
      <c r="G23" s="356" t="s">
        <v>536</v>
      </c>
      <c r="H23" s="356">
        <v>230</v>
      </c>
      <c r="I23" s="356">
        <v>230</v>
      </c>
      <c r="J23" s="356">
        <v>230</v>
      </c>
      <c r="K23" s="356">
        <v>230</v>
      </c>
      <c r="L23" s="356">
        <v>230</v>
      </c>
      <c r="M23" s="458" t="s">
        <v>536</v>
      </c>
      <c r="N23" s="459">
        <v>230</v>
      </c>
      <c r="P23" s="361">
        <v>214.96</v>
      </c>
      <c r="Q23" s="362">
        <f>(N23-P23)/P23</f>
        <v>6.9966505396352768E-2</v>
      </c>
      <c r="R23" s="463"/>
    </row>
    <row r="24" spans="1:18" s="462" customFormat="1" ht="20.100000000000001" customHeight="1">
      <c r="A24" s="461"/>
      <c r="B24" s="427"/>
      <c r="C24" s="385" t="s">
        <v>543</v>
      </c>
      <c r="D24" s="385" t="s">
        <v>615</v>
      </c>
      <c r="E24" s="385" t="s">
        <v>581</v>
      </c>
      <c r="F24" s="385" t="s">
        <v>581</v>
      </c>
      <c r="G24" s="464">
        <v>211.07</v>
      </c>
      <c r="H24" s="464">
        <v>215.16</v>
      </c>
      <c r="I24" s="464">
        <v>207.49</v>
      </c>
      <c r="J24" s="464">
        <v>212.43</v>
      </c>
      <c r="K24" s="464">
        <v>210.08</v>
      </c>
      <c r="L24" s="464" t="s">
        <v>536</v>
      </c>
      <c r="M24" s="465" t="s">
        <v>536</v>
      </c>
      <c r="N24" s="466">
        <v>211.16</v>
      </c>
      <c r="P24" s="361">
        <v>214.96</v>
      </c>
      <c r="Q24" s="362">
        <f>(N24-P24)/P24</f>
        <v>-1.7677707480461533E-2</v>
      </c>
      <c r="R24" s="463"/>
    </row>
    <row r="25" spans="1:18" s="462" customFormat="1" ht="20.100000000000001" customHeight="1">
      <c r="A25" s="461"/>
      <c r="B25" s="422" t="s">
        <v>616</v>
      </c>
      <c r="C25" s="385" t="s">
        <v>543</v>
      </c>
      <c r="D25" s="385" t="s">
        <v>617</v>
      </c>
      <c r="E25" s="385" t="s">
        <v>581</v>
      </c>
      <c r="F25" s="385" t="s">
        <v>581</v>
      </c>
      <c r="G25" s="356">
        <v>35.619999999999997</v>
      </c>
      <c r="H25" s="356">
        <v>34.590000000000003</v>
      </c>
      <c r="I25" s="356">
        <v>36.24</v>
      </c>
      <c r="J25" s="356">
        <v>35.409999999999997</v>
      </c>
      <c r="K25" s="356">
        <v>36.24</v>
      </c>
      <c r="L25" s="356" t="s">
        <v>536</v>
      </c>
      <c r="M25" s="458" t="s">
        <v>536</v>
      </c>
      <c r="N25" s="459">
        <v>35.67</v>
      </c>
      <c r="P25" s="361">
        <v>36.880000000000003</v>
      </c>
      <c r="Q25" s="362">
        <f>(N25-P25)/P25</f>
        <v>-3.2809110629067266E-2</v>
      </c>
      <c r="R25" s="375"/>
    </row>
    <row r="26" spans="1:18" s="462" customFormat="1" ht="20.100000000000001" customHeight="1">
      <c r="A26" s="461"/>
      <c r="B26" s="422" t="s">
        <v>618</v>
      </c>
      <c r="C26" s="385" t="s">
        <v>619</v>
      </c>
      <c r="D26" s="385" t="s">
        <v>615</v>
      </c>
      <c r="E26" s="385" t="s">
        <v>581</v>
      </c>
      <c r="F26" s="385" t="s">
        <v>581</v>
      </c>
      <c r="G26" s="356">
        <v>127</v>
      </c>
      <c r="H26" s="356">
        <v>137.16</v>
      </c>
      <c r="I26" s="356">
        <v>117.65</v>
      </c>
      <c r="J26" s="356">
        <v>111.19</v>
      </c>
      <c r="K26" s="356">
        <v>105.88</v>
      </c>
      <c r="L26" s="356" t="s">
        <v>536</v>
      </c>
      <c r="M26" s="458" t="s">
        <v>536</v>
      </c>
      <c r="N26" s="459">
        <v>127.78</v>
      </c>
      <c r="P26" s="361">
        <v>74.34</v>
      </c>
      <c r="Q26" s="362">
        <f t="shared" si="0"/>
        <v>0.71885929513048152</v>
      </c>
      <c r="R26" s="375"/>
    </row>
    <row r="27" spans="1:18" s="462" customFormat="1" ht="20.100000000000001" customHeight="1">
      <c r="A27" s="461"/>
      <c r="B27" s="427"/>
      <c r="C27" s="385" t="s">
        <v>542</v>
      </c>
      <c r="D27" s="385" t="s">
        <v>615</v>
      </c>
      <c r="E27" s="385" t="s">
        <v>581</v>
      </c>
      <c r="F27" s="385" t="s">
        <v>581</v>
      </c>
      <c r="G27" s="464">
        <v>95</v>
      </c>
      <c r="H27" s="464">
        <v>95</v>
      </c>
      <c r="I27" s="464">
        <v>95</v>
      </c>
      <c r="J27" s="464">
        <v>95</v>
      </c>
      <c r="K27" s="464">
        <v>95</v>
      </c>
      <c r="L27" s="464" t="s">
        <v>536</v>
      </c>
      <c r="M27" s="465" t="s">
        <v>536</v>
      </c>
      <c r="N27" s="466">
        <v>95</v>
      </c>
      <c r="P27" s="361">
        <v>80</v>
      </c>
      <c r="Q27" s="362">
        <f t="shared" si="0"/>
        <v>0.1875</v>
      </c>
      <c r="R27" s="463"/>
    </row>
    <row r="28" spans="1:18" s="462" customFormat="1" ht="20.100000000000001" customHeight="1">
      <c r="A28" s="461"/>
      <c r="B28" s="422" t="s">
        <v>620</v>
      </c>
      <c r="C28" s="385" t="s">
        <v>543</v>
      </c>
      <c r="D28" s="385" t="s">
        <v>536</v>
      </c>
      <c r="E28" s="385" t="s">
        <v>581</v>
      </c>
      <c r="F28" s="385" t="s">
        <v>581</v>
      </c>
      <c r="G28" s="356">
        <v>64.19</v>
      </c>
      <c r="H28" s="356">
        <v>63.29</v>
      </c>
      <c r="I28" s="356">
        <v>66</v>
      </c>
      <c r="J28" s="356">
        <v>66.900000000000006</v>
      </c>
      <c r="K28" s="356">
        <v>68.709999999999994</v>
      </c>
      <c r="L28" s="356" t="s">
        <v>536</v>
      </c>
      <c r="M28" s="458" t="s">
        <v>536</v>
      </c>
      <c r="N28" s="459">
        <v>65.97</v>
      </c>
      <c r="P28" s="361">
        <v>46.16</v>
      </c>
      <c r="Q28" s="362">
        <f>(N28-P28)/P28</f>
        <v>0.42915944540727913</v>
      </c>
      <c r="R28" s="375"/>
    </row>
    <row r="29" spans="1:18" ht="20.100000000000001" customHeight="1">
      <c r="B29" s="422" t="s">
        <v>621</v>
      </c>
      <c r="C29" s="385" t="s">
        <v>619</v>
      </c>
      <c r="D29" s="385" t="s">
        <v>592</v>
      </c>
      <c r="E29" s="385" t="s">
        <v>581</v>
      </c>
      <c r="F29" s="385" t="s">
        <v>622</v>
      </c>
      <c r="G29" s="356">
        <v>30.59</v>
      </c>
      <c r="H29" s="464">
        <v>26.47</v>
      </c>
      <c r="I29" s="356">
        <v>25.88</v>
      </c>
      <c r="J29" s="356">
        <v>30</v>
      </c>
      <c r="K29" s="464">
        <v>41.18</v>
      </c>
      <c r="L29" s="467" t="s">
        <v>536</v>
      </c>
      <c r="M29" s="468" t="s">
        <v>536</v>
      </c>
      <c r="N29" s="466">
        <v>29.87</v>
      </c>
      <c r="P29" s="361">
        <v>53.27</v>
      </c>
      <c r="Q29" s="362">
        <f t="shared" ref="Q29:Q79" si="1">(N29-P29)/P29</f>
        <v>-0.43927163506664163</v>
      </c>
      <c r="R29" s="375"/>
    </row>
    <row r="30" spans="1:18" ht="20.100000000000001" customHeight="1">
      <c r="B30" s="384"/>
      <c r="C30" s="385" t="s">
        <v>579</v>
      </c>
      <c r="D30" s="385" t="s">
        <v>592</v>
      </c>
      <c r="E30" s="385" t="s">
        <v>581</v>
      </c>
      <c r="F30" s="385" t="s">
        <v>622</v>
      </c>
      <c r="G30" s="464">
        <v>50</v>
      </c>
      <c r="H30" s="464">
        <v>48</v>
      </c>
      <c r="I30" s="464" t="s">
        <v>536</v>
      </c>
      <c r="J30" s="464">
        <v>49</v>
      </c>
      <c r="K30" s="464">
        <v>50</v>
      </c>
      <c r="L30" s="467" t="s">
        <v>536</v>
      </c>
      <c r="M30" s="468" t="s">
        <v>536</v>
      </c>
      <c r="N30" s="466">
        <v>49.26</v>
      </c>
      <c r="P30" s="361">
        <v>63.61</v>
      </c>
      <c r="Q30" s="362">
        <f t="shared" si="1"/>
        <v>-0.22559346014777554</v>
      </c>
      <c r="R30" s="375"/>
    </row>
    <row r="31" spans="1:18" ht="20.100000000000001" customHeight="1">
      <c r="B31" s="384"/>
      <c r="C31" s="385" t="s">
        <v>542</v>
      </c>
      <c r="D31" s="385" t="s">
        <v>592</v>
      </c>
      <c r="E31" s="385" t="s">
        <v>581</v>
      </c>
      <c r="F31" s="385" t="s">
        <v>622</v>
      </c>
      <c r="G31" s="464">
        <v>40</v>
      </c>
      <c r="H31" s="464">
        <v>40</v>
      </c>
      <c r="I31" s="464">
        <v>40</v>
      </c>
      <c r="J31" s="464">
        <v>40</v>
      </c>
      <c r="K31" s="464">
        <v>40</v>
      </c>
      <c r="L31" s="467" t="s">
        <v>536</v>
      </c>
      <c r="M31" s="468" t="s">
        <v>536</v>
      </c>
      <c r="N31" s="466">
        <v>40</v>
      </c>
      <c r="P31" s="361">
        <v>60</v>
      </c>
      <c r="Q31" s="362">
        <f t="shared" si="1"/>
        <v>-0.33333333333333331</v>
      </c>
      <c r="R31" s="375"/>
    </row>
    <row r="32" spans="1:18" s="462" customFormat="1" ht="20.100000000000001" customHeight="1">
      <c r="A32" s="461"/>
      <c r="B32" s="427"/>
      <c r="C32" s="385" t="s">
        <v>543</v>
      </c>
      <c r="D32" s="385" t="s">
        <v>592</v>
      </c>
      <c r="E32" s="385" t="s">
        <v>581</v>
      </c>
      <c r="F32" s="385" t="s">
        <v>622</v>
      </c>
      <c r="G32" s="464">
        <v>44.8</v>
      </c>
      <c r="H32" s="464">
        <v>44.16</v>
      </c>
      <c r="I32" s="464">
        <v>46.08</v>
      </c>
      <c r="J32" s="464">
        <v>46.08</v>
      </c>
      <c r="K32" s="464">
        <v>44.16</v>
      </c>
      <c r="L32" s="464" t="s">
        <v>536</v>
      </c>
      <c r="M32" s="465" t="s">
        <v>536</v>
      </c>
      <c r="N32" s="466">
        <v>45.01</v>
      </c>
      <c r="P32" s="361">
        <v>66.62</v>
      </c>
      <c r="Q32" s="362">
        <f t="shared" si="1"/>
        <v>-0.3243770639447614</v>
      </c>
      <c r="R32" s="463"/>
    </row>
    <row r="33" spans="1:18" ht="20.100000000000001" customHeight="1">
      <c r="B33" s="384" t="s">
        <v>623</v>
      </c>
      <c r="C33" s="385" t="s">
        <v>543</v>
      </c>
      <c r="D33" s="385" t="s">
        <v>624</v>
      </c>
      <c r="E33" s="385" t="s">
        <v>581</v>
      </c>
      <c r="F33" s="385" t="s">
        <v>581</v>
      </c>
      <c r="G33" s="464">
        <v>36</v>
      </c>
      <c r="H33" s="464">
        <v>36</v>
      </c>
      <c r="I33" s="464">
        <v>36</v>
      </c>
      <c r="J33" s="464">
        <v>36</v>
      </c>
      <c r="K33" s="464">
        <v>36</v>
      </c>
      <c r="L33" s="467" t="s">
        <v>536</v>
      </c>
      <c r="M33" s="468" t="s">
        <v>536</v>
      </c>
      <c r="N33" s="466">
        <v>36</v>
      </c>
      <c r="P33" s="361">
        <v>36</v>
      </c>
      <c r="Q33" s="362">
        <f>(N33-P33)/P33</f>
        <v>0</v>
      </c>
      <c r="R33" s="375"/>
    </row>
    <row r="34" spans="1:18" ht="20.100000000000001" customHeight="1">
      <c r="B34" s="422" t="s">
        <v>625</v>
      </c>
      <c r="C34" s="385" t="s">
        <v>609</v>
      </c>
      <c r="D34" s="385" t="s">
        <v>615</v>
      </c>
      <c r="E34" s="385" t="s">
        <v>581</v>
      </c>
      <c r="F34" s="385" t="s">
        <v>581</v>
      </c>
      <c r="G34" s="356">
        <v>23.6</v>
      </c>
      <c r="H34" s="464">
        <v>23.6</v>
      </c>
      <c r="I34" s="356">
        <v>23.6</v>
      </c>
      <c r="J34" s="356">
        <v>23.6</v>
      </c>
      <c r="K34" s="464">
        <v>23.6</v>
      </c>
      <c r="L34" s="467" t="s">
        <v>536</v>
      </c>
      <c r="M34" s="468" t="s">
        <v>536</v>
      </c>
      <c r="N34" s="466">
        <v>23.6</v>
      </c>
      <c r="P34" s="361">
        <v>23.6</v>
      </c>
      <c r="Q34" s="362">
        <f>(N34-P34)/P34</f>
        <v>0</v>
      </c>
      <c r="R34" s="375"/>
    </row>
    <row r="35" spans="1:18" ht="20.100000000000001" customHeight="1">
      <c r="B35" s="384"/>
      <c r="C35" s="385" t="s">
        <v>626</v>
      </c>
      <c r="D35" s="385" t="s">
        <v>615</v>
      </c>
      <c r="E35" s="385" t="s">
        <v>581</v>
      </c>
      <c r="F35" s="385" t="s">
        <v>581</v>
      </c>
      <c r="G35" s="464">
        <v>20</v>
      </c>
      <c r="H35" s="464">
        <v>20</v>
      </c>
      <c r="I35" s="464">
        <v>20</v>
      </c>
      <c r="J35" s="464">
        <v>20</v>
      </c>
      <c r="K35" s="464">
        <v>20</v>
      </c>
      <c r="L35" s="467" t="s">
        <v>536</v>
      </c>
      <c r="M35" s="468" t="s">
        <v>536</v>
      </c>
      <c r="N35" s="466">
        <v>20</v>
      </c>
      <c r="P35" s="361">
        <v>20</v>
      </c>
      <c r="Q35" s="362">
        <f>(N35-P35)/P35</f>
        <v>0</v>
      </c>
      <c r="R35" s="375"/>
    </row>
    <row r="36" spans="1:18" ht="20.100000000000001" customHeight="1">
      <c r="B36" s="384"/>
      <c r="C36" s="385" t="s">
        <v>605</v>
      </c>
      <c r="D36" s="385" t="s">
        <v>615</v>
      </c>
      <c r="E36" s="385" t="s">
        <v>581</v>
      </c>
      <c r="F36" s="385" t="s">
        <v>581</v>
      </c>
      <c r="G36" s="464">
        <v>26.5</v>
      </c>
      <c r="H36" s="464">
        <v>26.5</v>
      </c>
      <c r="I36" s="464">
        <v>26.5</v>
      </c>
      <c r="J36" s="464">
        <v>26.5</v>
      </c>
      <c r="K36" s="464">
        <v>26.5</v>
      </c>
      <c r="L36" s="467" t="s">
        <v>536</v>
      </c>
      <c r="M36" s="468" t="s">
        <v>536</v>
      </c>
      <c r="N36" s="466">
        <v>26.5</v>
      </c>
      <c r="P36" s="361">
        <v>26.5</v>
      </c>
      <c r="Q36" s="362">
        <f t="shared" si="1"/>
        <v>0</v>
      </c>
      <c r="R36" s="375"/>
    </row>
    <row r="37" spans="1:18" s="462" customFormat="1" ht="20.100000000000001" customHeight="1">
      <c r="A37" s="461"/>
      <c r="B37" s="427"/>
      <c r="C37" s="385" t="s">
        <v>608</v>
      </c>
      <c r="D37" s="385" t="s">
        <v>615</v>
      </c>
      <c r="E37" s="385" t="s">
        <v>581</v>
      </c>
      <c r="F37" s="385" t="s">
        <v>581</v>
      </c>
      <c r="G37" s="464">
        <v>18.399999999999999</v>
      </c>
      <c r="H37" s="464">
        <v>18.399999999999999</v>
      </c>
      <c r="I37" s="464">
        <v>18.399999999999999</v>
      </c>
      <c r="J37" s="464">
        <v>18.399999999999999</v>
      </c>
      <c r="K37" s="464">
        <v>18.399999999999999</v>
      </c>
      <c r="L37" s="464" t="s">
        <v>536</v>
      </c>
      <c r="M37" s="465" t="s">
        <v>536</v>
      </c>
      <c r="N37" s="466">
        <v>18.399999999999999</v>
      </c>
      <c r="P37" s="361">
        <v>18</v>
      </c>
      <c r="Q37" s="362">
        <f t="shared" si="1"/>
        <v>2.2222222222222143E-2</v>
      </c>
      <c r="R37" s="463"/>
    </row>
    <row r="38" spans="1:18" ht="20.100000000000001" customHeight="1">
      <c r="B38" s="422" t="s">
        <v>627</v>
      </c>
      <c r="C38" s="385" t="s">
        <v>609</v>
      </c>
      <c r="D38" s="385" t="s">
        <v>628</v>
      </c>
      <c r="E38" s="385" t="s">
        <v>581</v>
      </c>
      <c r="F38" s="385" t="s">
        <v>629</v>
      </c>
      <c r="G38" s="464">
        <v>175</v>
      </c>
      <c r="H38" s="464">
        <v>175</v>
      </c>
      <c r="I38" s="464">
        <v>175</v>
      </c>
      <c r="J38" s="464">
        <v>175</v>
      </c>
      <c r="K38" s="464">
        <v>175</v>
      </c>
      <c r="L38" s="467" t="s">
        <v>536</v>
      </c>
      <c r="M38" s="468" t="s">
        <v>536</v>
      </c>
      <c r="N38" s="466">
        <v>175</v>
      </c>
      <c r="P38" s="361">
        <v>165</v>
      </c>
      <c r="Q38" s="362">
        <f t="shared" si="1"/>
        <v>6.0606060606060608E-2</v>
      </c>
      <c r="R38" s="375"/>
    </row>
    <row r="39" spans="1:18" ht="18.75">
      <c r="B39" s="384"/>
      <c r="C39" s="385" t="s">
        <v>605</v>
      </c>
      <c r="D39" s="385" t="s">
        <v>628</v>
      </c>
      <c r="E39" s="385" t="s">
        <v>581</v>
      </c>
      <c r="F39" s="385" t="s">
        <v>629</v>
      </c>
      <c r="G39" s="464">
        <v>169.85</v>
      </c>
      <c r="H39" s="464">
        <v>169.85</v>
      </c>
      <c r="I39" s="464">
        <v>169.85</v>
      </c>
      <c r="J39" s="464">
        <v>169.85</v>
      </c>
      <c r="K39" s="464">
        <v>169.85</v>
      </c>
      <c r="L39" s="467" t="s">
        <v>536</v>
      </c>
      <c r="M39" s="468" t="s">
        <v>536</v>
      </c>
      <c r="N39" s="466">
        <v>169.85</v>
      </c>
      <c r="P39" s="361">
        <v>169.81</v>
      </c>
      <c r="Q39" s="362">
        <f t="shared" si="1"/>
        <v>2.3555738766852389E-4</v>
      </c>
      <c r="R39" s="375"/>
    </row>
    <row r="40" spans="1:18" ht="20.100000000000001" customHeight="1">
      <c r="B40" s="384"/>
      <c r="C40" s="385" t="s">
        <v>570</v>
      </c>
      <c r="D40" s="385" t="s">
        <v>628</v>
      </c>
      <c r="E40" s="385" t="s">
        <v>581</v>
      </c>
      <c r="F40" s="385" t="s">
        <v>629</v>
      </c>
      <c r="G40" s="464">
        <v>232.83</v>
      </c>
      <c r="H40" s="464">
        <v>232.83</v>
      </c>
      <c r="I40" s="464">
        <v>232.83</v>
      </c>
      <c r="J40" s="464">
        <v>233.38</v>
      </c>
      <c r="K40" s="464">
        <v>233.38</v>
      </c>
      <c r="L40" s="467" t="s">
        <v>536</v>
      </c>
      <c r="M40" s="468" t="s">
        <v>536</v>
      </c>
      <c r="N40" s="466">
        <v>233.09</v>
      </c>
      <c r="P40" s="361">
        <v>232.94</v>
      </c>
      <c r="Q40" s="362">
        <f t="shared" si="1"/>
        <v>6.439426461750051E-4</v>
      </c>
      <c r="R40" s="375"/>
    </row>
    <row r="41" spans="1:18" s="462" customFormat="1" ht="20.100000000000001" customHeight="1">
      <c r="A41" s="461"/>
      <c r="B41" s="427"/>
      <c r="C41" s="385" t="s">
        <v>630</v>
      </c>
      <c r="D41" s="385" t="s">
        <v>628</v>
      </c>
      <c r="E41" s="385" t="s">
        <v>581</v>
      </c>
      <c r="F41" s="385" t="s">
        <v>629</v>
      </c>
      <c r="G41" s="464">
        <v>250</v>
      </c>
      <c r="H41" s="464">
        <v>250</v>
      </c>
      <c r="I41" s="464">
        <v>250</v>
      </c>
      <c r="J41" s="464">
        <v>250</v>
      </c>
      <c r="K41" s="464">
        <v>250</v>
      </c>
      <c r="L41" s="464" t="s">
        <v>536</v>
      </c>
      <c r="M41" s="465" t="s">
        <v>536</v>
      </c>
      <c r="N41" s="466">
        <v>250</v>
      </c>
      <c r="P41" s="361">
        <v>250</v>
      </c>
      <c r="Q41" s="362">
        <f t="shared" si="1"/>
        <v>0</v>
      </c>
      <c r="R41" s="463"/>
    </row>
    <row r="42" spans="1:18" ht="20.100000000000001" customHeight="1">
      <c r="B42" s="422" t="s">
        <v>631</v>
      </c>
      <c r="C42" s="385" t="s">
        <v>579</v>
      </c>
      <c r="D42" s="385" t="s">
        <v>615</v>
      </c>
      <c r="E42" s="385" t="s">
        <v>581</v>
      </c>
      <c r="F42" s="385" t="s">
        <v>581</v>
      </c>
      <c r="G42" s="464">
        <v>41.02</v>
      </c>
      <c r="H42" s="464">
        <v>41.02</v>
      </c>
      <c r="I42" s="464">
        <v>41.02</v>
      </c>
      <c r="J42" s="464">
        <v>41.02</v>
      </c>
      <c r="K42" s="464">
        <v>41.02</v>
      </c>
      <c r="L42" s="467" t="s">
        <v>536</v>
      </c>
      <c r="M42" s="468" t="s">
        <v>536</v>
      </c>
      <c r="N42" s="466">
        <v>41.02</v>
      </c>
      <c r="P42" s="361">
        <v>41</v>
      </c>
      <c r="Q42" s="362">
        <f t="shared" si="1"/>
        <v>4.8780487804885676E-4</v>
      </c>
      <c r="R42" s="375"/>
    </row>
    <row r="43" spans="1:18" ht="20.100000000000001" customHeight="1">
      <c r="B43" s="384"/>
      <c r="C43" s="385" t="s">
        <v>570</v>
      </c>
      <c r="D43" s="385" t="s">
        <v>615</v>
      </c>
      <c r="E43" s="385" t="s">
        <v>581</v>
      </c>
      <c r="F43" s="385" t="s">
        <v>581</v>
      </c>
      <c r="G43" s="464">
        <v>39.47</v>
      </c>
      <c r="H43" s="464">
        <v>39.47</v>
      </c>
      <c r="I43" s="464">
        <v>39.47</v>
      </c>
      <c r="J43" s="464">
        <v>39.47</v>
      </c>
      <c r="K43" s="464">
        <v>39.47</v>
      </c>
      <c r="L43" s="467" t="s">
        <v>536</v>
      </c>
      <c r="M43" s="468" t="s">
        <v>536</v>
      </c>
      <c r="N43" s="466">
        <v>39.47</v>
      </c>
      <c r="P43" s="361">
        <v>42.11</v>
      </c>
      <c r="Q43" s="362">
        <f t="shared" si="1"/>
        <v>-6.2692947043457625E-2</v>
      </c>
      <c r="R43" s="375"/>
    </row>
    <row r="44" spans="1:18" ht="20.100000000000001" customHeight="1">
      <c r="B44" s="384"/>
      <c r="C44" s="385" t="s">
        <v>543</v>
      </c>
      <c r="D44" s="385" t="s">
        <v>615</v>
      </c>
      <c r="E44" s="385" t="s">
        <v>581</v>
      </c>
      <c r="F44" s="385" t="s">
        <v>581</v>
      </c>
      <c r="G44" s="464">
        <v>66.8</v>
      </c>
      <c r="H44" s="464">
        <v>66.8</v>
      </c>
      <c r="I44" s="464">
        <v>66.8</v>
      </c>
      <c r="J44" s="464">
        <v>64.95</v>
      </c>
      <c r="K44" s="464">
        <v>64.95</v>
      </c>
      <c r="L44" s="467" t="s">
        <v>536</v>
      </c>
      <c r="M44" s="468" t="s">
        <v>536</v>
      </c>
      <c r="N44" s="466">
        <v>66.010000000000005</v>
      </c>
      <c r="P44" s="361">
        <v>44.03</v>
      </c>
      <c r="Q44" s="362">
        <f t="shared" si="1"/>
        <v>0.49920508744038161</v>
      </c>
      <c r="R44" s="375"/>
    </row>
    <row r="45" spans="1:18" s="462" customFormat="1" ht="20.100000000000001" customHeight="1">
      <c r="A45" s="461"/>
      <c r="B45" s="427"/>
      <c r="C45" s="385" t="s">
        <v>630</v>
      </c>
      <c r="D45" s="385" t="s">
        <v>615</v>
      </c>
      <c r="E45" s="385" t="s">
        <v>581</v>
      </c>
      <c r="F45" s="385" t="s">
        <v>581</v>
      </c>
      <c r="G45" s="356">
        <v>66</v>
      </c>
      <c r="H45" s="356">
        <v>66</v>
      </c>
      <c r="I45" s="356">
        <v>66</v>
      </c>
      <c r="J45" s="356">
        <v>66</v>
      </c>
      <c r="K45" s="356">
        <v>66</v>
      </c>
      <c r="L45" s="356" t="s">
        <v>536</v>
      </c>
      <c r="M45" s="458" t="s">
        <v>536</v>
      </c>
      <c r="N45" s="459">
        <v>66</v>
      </c>
      <c r="P45" s="361">
        <v>65</v>
      </c>
      <c r="Q45" s="362">
        <f>(N45-P45)/P45</f>
        <v>1.5384615384615385E-2</v>
      </c>
      <c r="R45" s="463"/>
    </row>
    <row r="46" spans="1:18" s="462" customFormat="1" ht="20.100000000000001" customHeight="1">
      <c r="A46" s="461"/>
      <c r="B46" s="422" t="s">
        <v>632</v>
      </c>
      <c r="C46" s="385" t="s">
        <v>543</v>
      </c>
      <c r="D46" s="385" t="s">
        <v>633</v>
      </c>
      <c r="E46" s="385" t="s">
        <v>581</v>
      </c>
      <c r="F46" s="385" t="s">
        <v>581</v>
      </c>
      <c r="G46" s="464">
        <v>56.29</v>
      </c>
      <c r="H46" s="464">
        <v>54.38</v>
      </c>
      <c r="I46" s="464">
        <v>52.47</v>
      </c>
      <c r="J46" s="464">
        <v>51.52</v>
      </c>
      <c r="K46" s="464">
        <v>50.56</v>
      </c>
      <c r="L46" s="464" t="s">
        <v>536</v>
      </c>
      <c r="M46" s="465" t="s">
        <v>536</v>
      </c>
      <c r="N46" s="466">
        <v>52.91</v>
      </c>
      <c r="P46" s="361">
        <v>55.54</v>
      </c>
      <c r="Q46" s="362">
        <f t="shared" ref="Q46:Q51" si="2">(N46-P46)/P46</f>
        <v>-4.7353258912495547E-2</v>
      </c>
      <c r="R46" s="463"/>
    </row>
    <row r="47" spans="1:18" ht="21" customHeight="1">
      <c r="B47" s="422" t="s">
        <v>634</v>
      </c>
      <c r="C47" s="385" t="s">
        <v>543</v>
      </c>
      <c r="D47" s="385" t="s">
        <v>635</v>
      </c>
      <c r="E47" s="385" t="s">
        <v>581</v>
      </c>
      <c r="F47" s="385" t="s">
        <v>581</v>
      </c>
      <c r="G47" s="356">
        <v>75.760000000000005</v>
      </c>
      <c r="H47" s="356">
        <v>74.63</v>
      </c>
      <c r="I47" s="356">
        <v>75.73</v>
      </c>
      <c r="J47" s="356">
        <v>75.760000000000005</v>
      </c>
      <c r="K47" s="356">
        <v>76.900000000000006</v>
      </c>
      <c r="L47" s="357" t="s">
        <v>536</v>
      </c>
      <c r="M47" s="469" t="s">
        <v>536</v>
      </c>
      <c r="N47" s="459">
        <v>75.83</v>
      </c>
      <c r="P47" s="361">
        <v>80.77</v>
      </c>
      <c r="Q47" s="362">
        <f t="shared" si="2"/>
        <v>-6.1161322273121183E-2</v>
      </c>
      <c r="R47" s="375"/>
    </row>
    <row r="48" spans="1:18" ht="21" customHeight="1">
      <c r="B48" s="422" t="s">
        <v>636</v>
      </c>
      <c r="C48" s="385" t="s">
        <v>543</v>
      </c>
      <c r="D48" s="385" t="s">
        <v>536</v>
      </c>
      <c r="E48" s="385" t="s">
        <v>581</v>
      </c>
      <c r="F48" s="385" t="s">
        <v>581</v>
      </c>
      <c r="G48" s="356">
        <v>156.38</v>
      </c>
      <c r="H48" s="356">
        <v>150.63</v>
      </c>
      <c r="I48" s="356">
        <v>150.66999999999999</v>
      </c>
      <c r="J48" s="356">
        <v>148.71</v>
      </c>
      <c r="K48" s="356">
        <v>145.83000000000001</v>
      </c>
      <c r="L48" s="357" t="s">
        <v>536</v>
      </c>
      <c r="M48" s="469" t="s">
        <v>536</v>
      </c>
      <c r="N48" s="459">
        <v>150.4</v>
      </c>
      <c r="P48" s="361">
        <v>150.4</v>
      </c>
      <c r="Q48" s="362">
        <f t="shared" si="2"/>
        <v>0</v>
      </c>
      <c r="R48" s="375"/>
    </row>
    <row r="49" spans="1:18" ht="20.100000000000001" customHeight="1">
      <c r="B49" s="422" t="s">
        <v>637</v>
      </c>
      <c r="C49" s="385" t="s">
        <v>619</v>
      </c>
      <c r="D49" s="385" t="s">
        <v>638</v>
      </c>
      <c r="E49" s="385" t="s">
        <v>581</v>
      </c>
      <c r="F49" s="385" t="s">
        <v>581</v>
      </c>
      <c r="G49" s="464">
        <v>352.5</v>
      </c>
      <c r="H49" s="464">
        <v>346.46</v>
      </c>
      <c r="I49" s="464">
        <v>281</v>
      </c>
      <c r="J49" s="464">
        <v>248.9</v>
      </c>
      <c r="K49" s="464">
        <v>267.5</v>
      </c>
      <c r="L49" s="467" t="s">
        <v>536</v>
      </c>
      <c r="M49" s="468" t="s">
        <v>536</v>
      </c>
      <c r="N49" s="466">
        <v>305.95999999999998</v>
      </c>
      <c r="P49" s="361">
        <v>303.47000000000003</v>
      </c>
      <c r="Q49" s="362">
        <f t="shared" si="2"/>
        <v>8.2050944080138133E-3</v>
      </c>
      <c r="R49" s="375"/>
    </row>
    <row r="50" spans="1:18" ht="20.100000000000001" customHeight="1">
      <c r="B50" s="384"/>
      <c r="C50" s="385" t="s">
        <v>542</v>
      </c>
      <c r="D50" s="385" t="s">
        <v>638</v>
      </c>
      <c r="E50" s="385" t="s">
        <v>581</v>
      </c>
      <c r="F50" s="385" t="s">
        <v>581</v>
      </c>
      <c r="G50" s="464">
        <v>251.08</v>
      </c>
      <c r="H50" s="464">
        <v>251.08</v>
      </c>
      <c r="I50" s="464">
        <v>251.08</v>
      </c>
      <c r="J50" s="464">
        <v>251.08</v>
      </c>
      <c r="K50" s="464">
        <v>251.08</v>
      </c>
      <c r="L50" s="467" t="s">
        <v>536</v>
      </c>
      <c r="M50" s="468" t="s">
        <v>536</v>
      </c>
      <c r="N50" s="466">
        <v>251.09</v>
      </c>
      <c r="P50" s="361">
        <v>240</v>
      </c>
      <c r="Q50" s="362">
        <f t="shared" si="2"/>
        <v>4.6208333333333344E-2</v>
      </c>
      <c r="R50" s="375"/>
    </row>
    <row r="51" spans="1:18" s="462" customFormat="1" ht="20.100000000000001" customHeight="1">
      <c r="A51" s="461"/>
      <c r="B51" s="427"/>
      <c r="C51" s="385" t="s">
        <v>579</v>
      </c>
      <c r="D51" s="385" t="s">
        <v>639</v>
      </c>
      <c r="E51" s="385" t="s">
        <v>581</v>
      </c>
      <c r="F51" s="385" t="s">
        <v>581</v>
      </c>
      <c r="G51" s="356">
        <v>431</v>
      </c>
      <c r="H51" s="356">
        <v>364</v>
      </c>
      <c r="I51" s="356">
        <v>346</v>
      </c>
      <c r="J51" s="356">
        <v>217</v>
      </c>
      <c r="K51" s="356">
        <v>183</v>
      </c>
      <c r="L51" s="356">
        <v>213</v>
      </c>
      <c r="M51" s="458" t="s">
        <v>536</v>
      </c>
      <c r="N51" s="459">
        <v>315.2</v>
      </c>
      <c r="P51" s="361">
        <v>296.95999999999998</v>
      </c>
      <c r="Q51" s="362">
        <f t="shared" si="2"/>
        <v>6.1422413793103481E-2</v>
      </c>
      <c r="R51" s="463"/>
    </row>
    <row r="52" spans="1:18" ht="20.100000000000001" customHeight="1">
      <c r="B52" s="384" t="s">
        <v>640</v>
      </c>
      <c r="C52" s="385" t="s">
        <v>543</v>
      </c>
      <c r="D52" s="385" t="s">
        <v>641</v>
      </c>
      <c r="E52" s="385" t="s">
        <v>534</v>
      </c>
      <c r="F52" s="385" t="s">
        <v>581</v>
      </c>
      <c r="G52" s="356">
        <v>72.33</v>
      </c>
      <c r="H52" s="356">
        <v>70</v>
      </c>
      <c r="I52" s="356">
        <v>67.67</v>
      </c>
      <c r="J52" s="356">
        <v>67.67</v>
      </c>
      <c r="K52" s="356">
        <v>68.83</v>
      </c>
      <c r="L52" s="357" t="s">
        <v>536</v>
      </c>
      <c r="M52" s="469" t="s">
        <v>536</v>
      </c>
      <c r="N52" s="459">
        <v>69.27</v>
      </c>
      <c r="P52" s="361">
        <v>59.35</v>
      </c>
      <c r="Q52" s="362">
        <f t="shared" si="1"/>
        <v>0.1671440606571187</v>
      </c>
      <c r="R52" s="375"/>
    </row>
    <row r="53" spans="1:18" ht="20.100000000000001" customHeight="1">
      <c r="B53" s="384"/>
      <c r="C53" s="385" t="s">
        <v>543</v>
      </c>
      <c r="D53" s="385" t="s">
        <v>642</v>
      </c>
      <c r="E53" s="385" t="s">
        <v>534</v>
      </c>
      <c r="F53" s="385" t="s">
        <v>643</v>
      </c>
      <c r="G53" s="356">
        <v>52.55</v>
      </c>
      <c r="H53" s="356">
        <v>52.55</v>
      </c>
      <c r="I53" s="356">
        <v>55.64</v>
      </c>
      <c r="J53" s="356">
        <v>55.64</v>
      </c>
      <c r="K53" s="356">
        <v>54.09</v>
      </c>
      <c r="L53" s="357" t="s">
        <v>536</v>
      </c>
      <c r="M53" s="469" t="s">
        <v>536</v>
      </c>
      <c r="N53" s="459">
        <v>54.11</v>
      </c>
      <c r="P53" s="361">
        <v>35.049999999999997</v>
      </c>
      <c r="Q53" s="362">
        <f t="shared" si="1"/>
        <v>0.54379457917261065</v>
      </c>
      <c r="R53" s="375"/>
    </row>
    <row r="54" spans="1:18" s="462" customFormat="1" ht="20.100000000000001" customHeight="1">
      <c r="A54" s="461"/>
      <c r="B54" s="427"/>
      <c r="C54" s="385" t="s">
        <v>543</v>
      </c>
      <c r="D54" s="385" t="s">
        <v>644</v>
      </c>
      <c r="E54" s="385" t="s">
        <v>534</v>
      </c>
      <c r="F54" s="385" t="s">
        <v>645</v>
      </c>
      <c r="G54" s="356">
        <v>46.24</v>
      </c>
      <c r="H54" s="356">
        <v>48.57</v>
      </c>
      <c r="I54" s="356">
        <v>48.27</v>
      </c>
      <c r="J54" s="356">
        <v>45.47</v>
      </c>
      <c r="K54" s="356">
        <v>51.67</v>
      </c>
      <c r="L54" s="356" t="s">
        <v>536</v>
      </c>
      <c r="M54" s="458" t="s">
        <v>536</v>
      </c>
      <c r="N54" s="459">
        <v>48.2</v>
      </c>
      <c r="P54" s="361">
        <v>47.95</v>
      </c>
      <c r="Q54" s="362">
        <f t="shared" si="1"/>
        <v>5.2137643378519288E-3</v>
      </c>
      <c r="R54" s="463"/>
    </row>
    <row r="55" spans="1:18" s="470" customFormat="1" ht="20.100000000000001" customHeight="1">
      <c r="A55" s="460"/>
      <c r="B55" s="422" t="s">
        <v>646</v>
      </c>
      <c r="C55" s="385" t="s">
        <v>619</v>
      </c>
      <c r="D55" s="385" t="s">
        <v>647</v>
      </c>
      <c r="E55" s="385" t="s">
        <v>581</v>
      </c>
      <c r="F55" s="385" t="s">
        <v>648</v>
      </c>
      <c r="G55" s="356">
        <v>40.67</v>
      </c>
      <c r="H55" s="356">
        <v>37.68</v>
      </c>
      <c r="I55" s="356">
        <v>30.54</v>
      </c>
      <c r="J55" s="356">
        <v>32.39</v>
      </c>
      <c r="K55" s="356">
        <v>34.18</v>
      </c>
      <c r="L55" s="356">
        <v>30.5</v>
      </c>
      <c r="M55" s="458" t="s">
        <v>536</v>
      </c>
      <c r="N55" s="459">
        <v>34.35</v>
      </c>
      <c r="P55" s="361">
        <v>32.5</v>
      </c>
      <c r="Q55" s="362">
        <f t="shared" si="1"/>
        <v>5.6923076923076965E-2</v>
      </c>
      <c r="R55" s="375"/>
    </row>
    <row r="56" spans="1:18" ht="20.100000000000001" customHeight="1">
      <c r="B56" s="384"/>
      <c r="C56" s="385" t="s">
        <v>579</v>
      </c>
      <c r="D56" s="385" t="s">
        <v>647</v>
      </c>
      <c r="E56" s="385" t="s">
        <v>581</v>
      </c>
      <c r="F56" s="385" t="s">
        <v>648</v>
      </c>
      <c r="G56" s="356">
        <v>56</v>
      </c>
      <c r="H56" s="356">
        <v>54</v>
      </c>
      <c r="I56" s="356">
        <v>50</v>
      </c>
      <c r="J56" s="356">
        <v>55</v>
      </c>
      <c r="K56" s="356">
        <v>53</v>
      </c>
      <c r="L56" s="356">
        <v>54</v>
      </c>
      <c r="M56" s="458" t="s">
        <v>536</v>
      </c>
      <c r="N56" s="459">
        <v>53.91</v>
      </c>
      <c r="P56" s="361">
        <v>56.74</v>
      </c>
      <c r="Q56" s="362">
        <f>(N56-P56)/P56</f>
        <v>-4.9876630243214759E-2</v>
      </c>
      <c r="R56" s="375"/>
    </row>
    <row r="57" spans="1:18" ht="20.100000000000001" customHeight="1">
      <c r="B57" s="384"/>
      <c r="C57" s="385" t="s">
        <v>543</v>
      </c>
      <c r="D57" s="385" t="s">
        <v>649</v>
      </c>
      <c r="E57" s="385" t="s">
        <v>581</v>
      </c>
      <c r="F57" s="385" t="s">
        <v>581</v>
      </c>
      <c r="G57" s="356">
        <v>127.78</v>
      </c>
      <c r="H57" s="356">
        <v>128.44</v>
      </c>
      <c r="I57" s="356">
        <v>129.81</v>
      </c>
      <c r="J57" s="356">
        <v>130.05000000000001</v>
      </c>
      <c r="K57" s="356">
        <v>130.30000000000001</v>
      </c>
      <c r="L57" s="356" t="s">
        <v>536</v>
      </c>
      <c r="M57" s="458" t="s">
        <v>536</v>
      </c>
      <c r="N57" s="459">
        <v>129.26</v>
      </c>
      <c r="P57" s="361">
        <v>118.49</v>
      </c>
      <c r="Q57" s="362">
        <f t="shared" ref="Q57:Q60" si="3">(N57-P57)/P57</f>
        <v>9.0893746307705262E-2</v>
      </c>
      <c r="R57" s="375"/>
    </row>
    <row r="58" spans="1:18" ht="20.100000000000001" customHeight="1">
      <c r="B58" s="384"/>
      <c r="C58" s="385" t="s">
        <v>619</v>
      </c>
      <c r="D58" s="385" t="s">
        <v>650</v>
      </c>
      <c r="E58" s="385" t="s">
        <v>581</v>
      </c>
      <c r="F58" s="385" t="s">
        <v>581</v>
      </c>
      <c r="G58" s="356" t="s">
        <v>536</v>
      </c>
      <c r="H58" s="356">
        <v>126</v>
      </c>
      <c r="I58" s="356" t="s">
        <v>536</v>
      </c>
      <c r="J58" s="356">
        <v>107</v>
      </c>
      <c r="K58" s="356" t="s">
        <v>536</v>
      </c>
      <c r="L58" s="356" t="s">
        <v>536</v>
      </c>
      <c r="M58" s="458" t="s">
        <v>536</v>
      </c>
      <c r="N58" s="459">
        <v>120.93</v>
      </c>
      <c r="P58" s="361">
        <v>69.44</v>
      </c>
      <c r="Q58" s="362">
        <f t="shared" si="3"/>
        <v>0.74150345622119829</v>
      </c>
      <c r="R58" s="375"/>
    </row>
    <row r="59" spans="1:18" ht="20.100000000000001" customHeight="1">
      <c r="B59" s="422" t="s">
        <v>651</v>
      </c>
      <c r="C59" s="385" t="s">
        <v>619</v>
      </c>
      <c r="D59" s="385" t="s">
        <v>652</v>
      </c>
      <c r="E59" s="385" t="s">
        <v>534</v>
      </c>
      <c r="F59" s="385" t="s">
        <v>653</v>
      </c>
      <c r="G59" s="471" t="s">
        <v>536</v>
      </c>
      <c r="H59" s="471">
        <v>76</v>
      </c>
      <c r="I59" s="471" t="s">
        <v>536</v>
      </c>
      <c r="J59" s="471">
        <v>73</v>
      </c>
      <c r="K59" s="471" t="s">
        <v>536</v>
      </c>
      <c r="L59" s="471" t="s">
        <v>536</v>
      </c>
      <c r="M59" s="471" t="s">
        <v>536</v>
      </c>
      <c r="N59" s="472">
        <v>75.03</v>
      </c>
      <c r="P59" s="361">
        <v>80.41</v>
      </c>
      <c r="Q59" s="362">
        <f t="shared" si="3"/>
        <v>-6.690710110682746E-2</v>
      </c>
      <c r="R59" s="375"/>
    </row>
    <row r="60" spans="1:18" ht="20.100000000000001" customHeight="1">
      <c r="B60" s="384"/>
      <c r="C60" s="385" t="s">
        <v>579</v>
      </c>
      <c r="D60" s="385" t="s">
        <v>652</v>
      </c>
      <c r="E60" s="385" t="s">
        <v>534</v>
      </c>
      <c r="F60" s="385" t="s">
        <v>653</v>
      </c>
      <c r="G60" s="471">
        <v>144</v>
      </c>
      <c r="H60" s="471">
        <v>144</v>
      </c>
      <c r="I60" s="471">
        <v>144</v>
      </c>
      <c r="J60" s="471">
        <v>144</v>
      </c>
      <c r="K60" s="471">
        <v>139</v>
      </c>
      <c r="L60" s="471">
        <v>139</v>
      </c>
      <c r="M60" s="471" t="s">
        <v>536</v>
      </c>
      <c r="N60" s="472">
        <v>142.47</v>
      </c>
      <c r="P60" s="361">
        <v>129.63</v>
      </c>
      <c r="Q60" s="362">
        <f t="shared" si="3"/>
        <v>9.9051145568155544E-2</v>
      </c>
      <c r="R60" s="375"/>
    </row>
    <row r="61" spans="1:18" ht="20.100000000000001" customHeight="1">
      <c r="B61" s="384"/>
      <c r="C61" s="385" t="s">
        <v>619</v>
      </c>
      <c r="D61" s="385" t="s">
        <v>654</v>
      </c>
      <c r="E61" s="385" t="s">
        <v>534</v>
      </c>
      <c r="F61" s="385" t="s">
        <v>653</v>
      </c>
      <c r="G61" s="471">
        <v>72</v>
      </c>
      <c r="H61" s="471">
        <v>82</v>
      </c>
      <c r="I61" s="471">
        <v>65</v>
      </c>
      <c r="J61" s="471">
        <v>64</v>
      </c>
      <c r="K61" s="471">
        <v>60</v>
      </c>
      <c r="L61" s="471" t="s">
        <v>536</v>
      </c>
      <c r="M61" s="471" t="s">
        <v>536</v>
      </c>
      <c r="N61" s="472">
        <v>68.599999999999994</v>
      </c>
      <c r="P61" s="361">
        <v>61.6</v>
      </c>
      <c r="Q61" s="362">
        <f t="shared" si="1"/>
        <v>0.11363636363636352</v>
      </c>
      <c r="R61" s="375"/>
    </row>
    <row r="62" spans="1:18" ht="20.100000000000001" customHeight="1">
      <c r="B62" s="384"/>
      <c r="C62" s="385" t="s">
        <v>579</v>
      </c>
      <c r="D62" s="385" t="s">
        <v>654</v>
      </c>
      <c r="E62" s="385" t="s">
        <v>534</v>
      </c>
      <c r="F62" s="385" t="s">
        <v>653</v>
      </c>
      <c r="G62" s="471" t="s">
        <v>536</v>
      </c>
      <c r="H62" s="471">
        <v>119</v>
      </c>
      <c r="I62" s="471" t="s">
        <v>536</v>
      </c>
      <c r="J62" s="471">
        <v>52</v>
      </c>
      <c r="K62" s="471" t="s">
        <v>536</v>
      </c>
      <c r="L62" s="471" t="s">
        <v>536</v>
      </c>
      <c r="M62" s="471" t="s">
        <v>536</v>
      </c>
      <c r="N62" s="472">
        <v>96.1</v>
      </c>
      <c r="P62" s="361">
        <v>116.24</v>
      </c>
      <c r="Q62" s="362">
        <f t="shared" si="1"/>
        <v>-0.17326221610461115</v>
      </c>
      <c r="R62" s="375"/>
    </row>
    <row r="63" spans="1:18" ht="20.100000000000001" customHeight="1">
      <c r="B63" s="384"/>
      <c r="C63" s="385" t="s">
        <v>619</v>
      </c>
      <c r="D63" s="385" t="s">
        <v>655</v>
      </c>
      <c r="E63" s="385" t="s">
        <v>534</v>
      </c>
      <c r="F63" s="385" t="s">
        <v>656</v>
      </c>
      <c r="G63" s="471" t="s">
        <v>536</v>
      </c>
      <c r="H63" s="471">
        <v>64</v>
      </c>
      <c r="I63" s="471" t="s">
        <v>536</v>
      </c>
      <c r="J63" s="471">
        <v>41</v>
      </c>
      <c r="K63" s="471" t="s">
        <v>536</v>
      </c>
      <c r="L63" s="471" t="s">
        <v>536</v>
      </c>
      <c r="M63" s="471" t="s">
        <v>536</v>
      </c>
      <c r="N63" s="472">
        <v>52.14</v>
      </c>
      <c r="P63" s="361">
        <v>56.13</v>
      </c>
      <c r="Q63" s="362">
        <f t="shared" si="1"/>
        <v>-7.1084981293426011E-2</v>
      </c>
      <c r="R63" s="375"/>
    </row>
    <row r="64" spans="1:18" ht="20.100000000000001" customHeight="1">
      <c r="B64" s="384"/>
      <c r="C64" s="385" t="s">
        <v>542</v>
      </c>
      <c r="D64" s="385" t="s">
        <v>655</v>
      </c>
      <c r="E64" s="385" t="s">
        <v>534</v>
      </c>
      <c r="F64" s="385" t="s">
        <v>656</v>
      </c>
      <c r="G64" s="471">
        <v>70</v>
      </c>
      <c r="H64" s="471">
        <v>70</v>
      </c>
      <c r="I64" s="471">
        <v>70</v>
      </c>
      <c r="J64" s="471">
        <v>70</v>
      </c>
      <c r="K64" s="471">
        <v>70</v>
      </c>
      <c r="L64" s="471" t="s">
        <v>536</v>
      </c>
      <c r="M64" s="471" t="s">
        <v>536</v>
      </c>
      <c r="N64" s="472">
        <v>70</v>
      </c>
      <c r="P64" s="361">
        <v>65</v>
      </c>
      <c r="Q64" s="362">
        <f t="shared" si="1"/>
        <v>7.6923076923076927E-2</v>
      </c>
      <c r="R64" s="375"/>
    </row>
    <row r="65" spans="1:18" ht="20.100000000000001" customHeight="1">
      <c r="B65" s="422" t="s">
        <v>657</v>
      </c>
      <c r="C65" s="385" t="s">
        <v>658</v>
      </c>
      <c r="D65" s="385" t="s">
        <v>615</v>
      </c>
      <c r="E65" s="385" t="s">
        <v>581</v>
      </c>
      <c r="F65" s="385" t="s">
        <v>581</v>
      </c>
      <c r="G65" s="356">
        <v>58</v>
      </c>
      <c r="H65" s="356">
        <v>58</v>
      </c>
      <c r="I65" s="356">
        <v>58</v>
      </c>
      <c r="J65" s="356">
        <v>58</v>
      </c>
      <c r="K65" s="356">
        <v>58</v>
      </c>
      <c r="L65" s="357" t="s">
        <v>536</v>
      </c>
      <c r="M65" s="469" t="s">
        <v>536</v>
      </c>
      <c r="N65" s="459">
        <v>58</v>
      </c>
      <c r="P65" s="361">
        <v>59</v>
      </c>
      <c r="Q65" s="362">
        <f t="shared" si="1"/>
        <v>-1.6949152542372881E-2</v>
      </c>
      <c r="R65" s="375"/>
    </row>
    <row r="66" spans="1:18" s="462" customFormat="1" ht="20.100000000000001" customHeight="1">
      <c r="A66" s="461"/>
      <c r="B66" s="427"/>
      <c r="C66" s="385" t="s">
        <v>659</v>
      </c>
      <c r="D66" s="385" t="s">
        <v>615</v>
      </c>
      <c r="E66" s="385" t="s">
        <v>581</v>
      </c>
      <c r="F66" s="385" t="s">
        <v>581</v>
      </c>
      <c r="G66" s="356">
        <v>56</v>
      </c>
      <c r="H66" s="356">
        <v>56</v>
      </c>
      <c r="I66" s="356">
        <v>56</v>
      </c>
      <c r="J66" s="356">
        <v>56</v>
      </c>
      <c r="K66" s="356">
        <v>56</v>
      </c>
      <c r="L66" s="356" t="s">
        <v>536</v>
      </c>
      <c r="M66" s="458" t="s">
        <v>536</v>
      </c>
      <c r="N66" s="459">
        <v>56</v>
      </c>
      <c r="P66" s="361">
        <v>55</v>
      </c>
      <c r="Q66" s="362">
        <f t="shared" si="1"/>
        <v>1.8181818181818181E-2</v>
      </c>
      <c r="R66" s="463"/>
    </row>
    <row r="67" spans="1:18" s="462" customFormat="1" ht="20.100000000000001" customHeight="1">
      <c r="A67" s="461"/>
      <c r="B67" s="422" t="s">
        <v>660</v>
      </c>
      <c r="C67" s="385" t="s">
        <v>570</v>
      </c>
      <c r="D67" s="385" t="s">
        <v>661</v>
      </c>
      <c r="E67" s="385" t="s">
        <v>581</v>
      </c>
      <c r="F67" s="385" t="s">
        <v>581</v>
      </c>
      <c r="G67" s="471">
        <v>275.56</v>
      </c>
      <c r="H67" s="471">
        <v>275.56</v>
      </c>
      <c r="I67" s="471">
        <v>275.56</v>
      </c>
      <c r="J67" s="471">
        <v>272.77</v>
      </c>
      <c r="K67" s="471">
        <v>272.77</v>
      </c>
      <c r="L67" s="471" t="s">
        <v>536</v>
      </c>
      <c r="M67" s="471" t="s">
        <v>536</v>
      </c>
      <c r="N67" s="472">
        <v>274.26</v>
      </c>
      <c r="P67" s="361">
        <v>263.5</v>
      </c>
      <c r="Q67" s="362">
        <f t="shared" si="1"/>
        <v>4.0834914611005656E-2</v>
      </c>
      <c r="R67" s="463"/>
    </row>
    <row r="68" spans="1:18" ht="20.100000000000001" customHeight="1">
      <c r="B68" s="422" t="s">
        <v>662</v>
      </c>
      <c r="C68" s="385" t="s">
        <v>619</v>
      </c>
      <c r="D68" s="385" t="s">
        <v>663</v>
      </c>
      <c r="E68" s="385" t="s">
        <v>534</v>
      </c>
      <c r="F68" s="385" t="s">
        <v>581</v>
      </c>
      <c r="G68" s="356" t="s">
        <v>536</v>
      </c>
      <c r="H68" s="356">
        <v>203</v>
      </c>
      <c r="I68" s="356">
        <v>217</v>
      </c>
      <c r="J68" s="356">
        <v>247</v>
      </c>
      <c r="K68" s="356">
        <v>233</v>
      </c>
      <c r="L68" s="356">
        <v>191</v>
      </c>
      <c r="M68" s="458" t="s">
        <v>536</v>
      </c>
      <c r="N68" s="459">
        <v>216.58</v>
      </c>
      <c r="P68" s="361">
        <v>120.99</v>
      </c>
      <c r="Q68" s="362">
        <f t="shared" si="1"/>
        <v>0.79006529465245079</v>
      </c>
      <c r="R68" s="375"/>
    </row>
    <row r="69" spans="1:18" ht="20.100000000000001" customHeight="1">
      <c r="B69" s="384"/>
      <c r="C69" s="385" t="s">
        <v>579</v>
      </c>
      <c r="D69" s="385" t="s">
        <v>663</v>
      </c>
      <c r="E69" s="385" t="s">
        <v>534</v>
      </c>
      <c r="F69" s="385" t="s">
        <v>581</v>
      </c>
      <c r="G69" s="356">
        <v>170</v>
      </c>
      <c r="H69" s="356">
        <v>177</v>
      </c>
      <c r="I69" s="356">
        <v>169</v>
      </c>
      <c r="J69" s="356">
        <v>172</v>
      </c>
      <c r="K69" s="356">
        <v>176</v>
      </c>
      <c r="L69" s="356">
        <v>163</v>
      </c>
      <c r="M69" s="458" t="s">
        <v>536</v>
      </c>
      <c r="N69" s="459">
        <v>172.34</v>
      </c>
      <c r="P69" s="361">
        <v>171.95</v>
      </c>
      <c r="Q69" s="362">
        <f t="shared" si="1"/>
        <v>2.2681011922071228E-3</v>
      </c>
      <c r="R69" s="375"/>
    </row>
    <row r="70" spans="1:18" ht="20.100000000000001" customHeight="1">
      <c r="B70" s="384"/>
      <c r="C70" s="385" t="s">
        <v>543</v>
      </c>
      <c r="D70" s="385" t="s">
        <v>663</v>
      </c>
      <c r="E70" s="385" t="s">
        <v>534</v>
      </c>
      <c r="F70" s="385" t="s">
        <v>581</v>
      </c>
      <c r="G70" s="356">
        <v>45.82</v>
      </c>
      <c r="H70" s="356">
        <v>55.05</v>
      </c>
      <c r="I70" s="356">
        <v>109.9</v>
      </c>
      <c r="J70" s="356">
        <v>159.9</v>
      </c>
      <c r="K70" s="356">
        <v>169.63</v>
      </c>
      <c r="L70" s="356" t="s">
        <v>536</v>
      </c>
      <c r="M70" s="458" t="s">
        <v>536</v>
      </c>
      <c r="N70" s="459">
        <v>110.56</v>
      </c>
      <c r="P70" s="361">
        <v>104.67</v>
      </c>
      <c r="Q70" s="362">
        <f t="shared" si="1"/>
        <v>5.6272093245438047E-2</v>
      </c>
      <c r="R70" s="375"/>
    </row>
    <row r="71" spans="1:18" ht="20.100000000000001" customHeight="1">
      <c r="B71" s="384"/>
      <c r="C71" s="385" t="s">
        <v>619</v>
      </c>
      <c r="D71" s="385" t="s">
        <v>664</v>
      </c>
      <c r="E71" s="385" t="s">
        <v>534</v>
      </c>
      <c r="F71" s="385" t="s">
        <v>581</v>
      </c>
      <c r="G71" s="356" t="s">
        <v>536</v>
      </c>
      <c r="H71" s="356">
        <v>89.71</v>
      </c>
      <c r="I71" s="356">
        <v>78.59</v>
      </c>
      <c r="J71" s="356">
        <v>73.33</v>
      </c>
      <c r="K71" s="356">
        <v>64.86</v>
      </c>
      <c r="L71" s="356">
        <v>59.07</v>
      </c>
      <c r="M71" s="458" t="s">
        <v>536</v>
      </c>
      <c r="N71" s="459">
        <v>69.709999999999994</v>
      </c>
      <c r="P71" s="361">
        <v>67.73</v>
      </c>
      <c r="Q71" s="362">
        <f t="shared" si="1"/>
        <v>2.9233722131994534E-2</v>
      </c>
      <c r="R71" s="375"/>
    </row>
    <row r="72" spans="1:18" ht="20.100000000000001" customHeight="1">
      <c r="B72" s="384"/>
      <c r="C72" s="385" t="s">
        <v>619</v>
      </c>
      <c r="D72" s="385" t="s">
        <v>665</v>
      </c>
      <c r="E72" s="385" t="s">
        <v>534</v>
      </c>
      <c r="F72" s="385" t="s">
        <v>666</v>
      </c>
      <c r="G72" s="356">
        <v>64</v>
      </c>
      <c r="H72" s="356">
        <v>66.260000000000005</v>
      </c>
      <c r="I72" s="356">
        <v>62.85</v>
      </c>
      <c r="J72" s="356">
        <v>64.099999999999994</v>
      </c>
      <c r="K72" s="356">
        <v>61.48</v>
      </c>
      <c r="L72" s="356">
        <v>54.08</v>
      </c>
      <c r="M72" s="458" t="s">
        <v>536</v>
      </c>
      <c r="N72" s="459">
        <v>63.21</v>
      </c>
      <c r="P72" s="361">
        <v>53.55</v>
      </c>
      <c r="Q72" s="362">
        <f t="shared" si="1"/>
        <v>0.18039215686274518</v>
      </c>
      <c r="R72" s="375"/>
    </row>
    <row r="73" spans="1:18" ht="20.100000000000001" customHeight="1">
      <c r="B73" s="384"/>
      <c r="C73" s="385" t="s">
        <v>579</v>
      </c>
      <c r="D73" s="385" t="s">
        <v>665</v>
      </c>
      <c r="E73" s="385" t="s">
        <v>534</v>
      </c>
      <c r="F73" s="385" t="s">
        <v>666</v>
      </c>
      <c r="G73" s="356">
        <v>67</v>
      </c>
      <c r="H73" s="356">
        <v>58</v>
      </c>
      <c r="I73" s="356">
        <v>61</v>
      </c>
      <c r="J73" s="356">
        <v>62</v>
      </c>
      <c r="K73" s="356">
        <v>67</v>
      </c>
      <c r="L73" s="356">
        <v>69</v>
      </c>
      <c r="M73" s="458" t="s">
        <v>536</v>
      </c>
      <c r="N73" s="459">
        <v>61.04</v>
      </c>
      <c r="P73" s="361"/>
      <c r="Q73" s="362" t="e">
        <f t="shared" si="1"/>
        <v>#DIV/0!</v>
      </c>
      <c r="R73" s="375"/>
    </row>
    <row r="74" spans="1:18" ht="20.100000000000001" customHeight="1">
      <c r="B74" s="384"/>
      <c r="C74" s="385" t="s">
        <v>542</v>
      </c>
      <c r="D74" s="385" t="s">
        <v>665</v>
      </c>
      <c r="E74" s="385" t="s">
        <v>534</v>
      </c>
      <c r="F74" s="385" t="s">
        <v>666</v>
      </c>
      <c r="G74" s="356">
        <v>90</v>
      </c>
      <c r="H74" s="356">
        <v>90</v>
      </c>
      <c r="I74" s="356">
        <v>90</v>
      </c>
      <c r="J74" s="356">
        <v>90</v>
      </c>
      <c r="K74" s="356">
        <v>90</v>
      </c>
      <c r="L74" s="356" t="s">
        <v>536</v>
      </c>
      <c r="M74" s="458" t="s">
        <v>536</v>
      </c>
      <c r="N74" s="459">
        <v>90</v>
      </c>
      <c r="P74" s="361">
        <v>80</v>
      </c>
      <c r="Q74" s="362">
        <f t="shared" si="1"/>
        <v>0.125</v>
      </c>
      <c r="R74" s="375"/>
    </row>
    <row r="75" spans="1:18" ht="20.100000000000001" customHeight="1">
      <c r="B75" s="384"/>
      <c r="C75" s="385" t="s">
        <v>543</v>
      </c>
      <c r="D75" s="385" t="s">
        <v>665</v>
      </c>
      <c r="E75" s="385" t="s">
        <v>534</v>
      </c>
      <c r="F75" s="385" t="s">
        <v>666</v>
      </c>
      <c r="G75" s="471">
        <v>62</v>
      </c>
      <c r="H75" s="471">
        <v>64.17</v>
      </c>
      <c r="I75" s="471">
        <v>66.33</v>
      </c>
      <c r="J75" s="471">
        <v>73.33</v>
      </c>
      <c r="K75" s="471">
        <v>82.5</v>
      </c>
      <c r="L75" s="471" t="s">
        <v>536</v>
      </c>
      <c r="M75" s="471" t="s">
        <v>536</v>
      </c>
      <c r="N75" s="472">
        <v>69.27</v>
      </c>
      <c r="P75" s="361">
        <v>38.630000000000003</v>
      </c>
      <c r="Q75" s="362">
        <f t="shared" si="1"/>
        <v>0.79316593321252893</v>
      </c>
      <c r="R75" s="375"/>
    </row>
    <row r="76" spans="1:18" ht="20.100000000000001" customHeight="1">
      <c r="B76" s="422" t="s">
        <v>667</v>
      </c>
      <c r="C76" s="385" t="s">
        <v>668</v>
      </c>
      <c r="D76" s="385" t="s">
        <v>615</v>
      </c>
      <c r="E76" s="385" t="s">
        <v>581</v>
      </c>
      <c r="F76" s="385" t="s">
        <v>581</v>
      </c>
      <c r="G76" s="356">
        <v>64.260000000000005</v>
      </c>
      <c r="H76" s="356">
        <v>64.260000000000005</v>
      </c>
      <c r="I76" s="356">
        <v>64.260000000000005</v>
      </c>
      <c r="J76" s="356">
        <v>64.260000000000005</v>
      </c>
      <c r="K76" s="356">
        <v>64.260000000000005</v>
      </c>
      <c r="L76" s="356" t="s">
        <v>536</v>
      </c>
      <c r="M76" s="458" t="s">
        <v>536</v>
      </c>
      <c r="N76" s="459">
        <v>64.260000000000005</v>
      </c>
      <c r="P76" s="361">
        <v>71.849999999999994</v>
      </c>
      <c r="Q76" s="362">
        <f t="shared" si="1"/>
        <v>-0.10563674321503118</v>
      </c>
      <c r="R76" s="375"/>
    </row>
    <row r="77" spans="1:18" ht="20.100000000000001" customHeight="1">
      <c r="B77" s="384"/>
      <c r="C77" s="385" t="s">
        <v>658</v>
      </c>
      <c r="D77" s="385" t="s">
        <v>615</v>
      </c>
      <c r="E77" s="385" t="s">
        <v>581</v>
      </c>
      <c r="F77" s="385" t="s">
        <v>581</v>
      </c>
      <c r="G77" s="356">
        <v>28</v>
      </c>
      <c r="H77" s="356">
        <v>28</v>
      </c>
      <c r="I77" s="356">
        <v>28</v>
      </c>
      <c r="J77" s="356">
        <v>28</v>
      </c>
      <c r="K77" s="356">
        <v>28</v>
      </c>
      <c r="L77" s="356" t="s">
        <v>536</v>
      </c>
      <c r="M77" s="458" t="s">
        <v>536</v>
      </c>
      <c r="N77" s="459">
        <v>28</v>
      </c>
      <c r="P77" s="361">
        <v>28</v>
      </c>
      <c r="Q77" s="362">
        <f t="shared" si="1"/>
        <v>0</v>
      </c>
      <c r="R77" s="375"/>
    </row>
    <row r="78" spans="1:18" ht="20.100000000000001" customHeight="1">
      <c r="B78" s="384"/>
      <c r="C78" s="385" t="s">
        <v>608</v>
      </c>
      <c r="D78" s="385" t="s">
        <v>615</v>
      </c>
      <c r="E78" s="385" t="s">
        <v>581</v>
      </c>
      <c r="F78" s="385" t="s">
        <v>581</v>
      </c>
      <c r="G78" s="356">
        <v>35</v>
      </c>
      <c r="H78" s="356">
        <v>35</v>
      </c>
      <c r="I78" s="356">
        <v>35</v>
      </c>
      <c r="J78" s="356">
        <v>35</v>
      </c>
      <c r="K78" s="356">
        <v>35</v>
      </c>
      <c r="L78" s="356" t="s">
        <v>536</v>
      </c>
      <c r="M78" s="458" t="s">
        <v>536</v>
      </c>
      <c r="N78" s="459">
        <v>35</v>
      </c>
      <c r="P78" s="361">
        <v>35</v>
      </c>
      <c r="Q78" s="362">
        <f t="shared" si="1"/>
        <v>0</v>
      </c>
      <c r="R78" s="375"/>
    </row>
    <row r="79" spans="1:18" ht="20.100000000000001" customHeight="1" thickBot="1">
      <c r="B79" s="367"/>
      <c r="C79" s="473" t="s">
        <v>659</v>
      </c>
      <c r="D79" s="473" t="s">
        <v>615</v>
      </c>
      <c r="E79" s="473" t="s">
        <v>581</v>
      </c>
      <c r="F79" s="473" t="s">
        <v>581</v>
      </c>
      <c r="G79" s="474">
        <v>27</v>
      </c>
      <c r="H79" s="474">
        <v>27</v>
      </c>
      <c r="I79" s="474">
        <v>27</v>
      </c>
      <c r="J79" s="474">
        <v>27</v>
      </c>
      <c r="K79" s="474">
        <v>27</v>
      </c>
      <c r="L79" s="474" t="s">
        <v>536</v>
      </c>
      <c r="M79" s="474" t="s">
        <v>536</v>
      </c>
      <c r="N79" s="475">
        <v>27</v>
      </c>
      <c r="P79" s="361">
        <v>26</v>
      </c>
      <c r="Q79" s="362">
        <f t="shared" si="1"/>
        <v>3.8461538461538464E-2</v>
      </c>
      <c r="R79" s="375"/>
    </row>
    <row r="80" spans="1:18" ht="16.350000000000001" customHeight="1">
      <c r="N80" s="105" t="s">
        <v>80</v>
      </c>
      <c r="P80" s="361"/>
      <c r="Q80" s="362"/>
    </row>
    <row r="81" spans="13:17" ht="16.350000000000001" customHeight="1">
      <c r="M81" s="476"/>
      <c r="N81" s="262"/>
      <c r="P81" s="361"/>
      <c r="Q81" s="362"/>
    </row>
    <row r="82" spans="13:17" ht="16.350000000000001" customHeight="1">
      <c r="P82" s="361"/>
      <c r="Q82" s="362"/>
    </row>
    <row r="83" spans="13:17" ht="16.350000000000001" customHeight="1">
      <c r="P83" s="361"/>
      <c r="Q83" s="362"/>
    </row>
    <row r="84" spans="13:17" ht="16.350000000000001" customHeight="1">
      <c r="Q84" s="375"/>
    </row>
    <row r="85" spans="13:17" ht="16.350000000000001" customHeight="1">
      <c r="Q85" s="375"/>
    </row>
    <row r="86" spans="13:17" ht="16.350000000000001" customHeight="1">
      <c r="Q86" s="375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GridLines="0" topLeftCell="A7" zoomScale="80" zoomScaleNormal="80" zoomScaleSheetLayoutView="80" workbookViewId="0">
      <selection activeCell="M74" sqref="M74"/>
    </sheetView>
  </sheetViews>
  <sheetFormatPr baseColWidth="10" defaultColWidth="12.5703125" defaultRowHeight="15"/>
  <cols>
    <col min="1" max="1" width="2.7109375" style="477" customWidth="1"/>
    <col min="2" max="2" width="36.28515625" style="450" bestFit="1" customWidth="1"/>
    <col min="3" max="3" width="12.7109375" style="450" customWidth="1"/>
    <col min="4" max="4" width="29.5703125" style="450" bestFit="1" customWidth="1"/>
    <col min="5" max="5" width="7.7109375" style="450" customWidth="1"/>
    <col min="6" max="6" width="21.7109375" style="450" customWidth="1"/>
    <col min="7" max="7" width="51.7109375" style="450" bestFit="1" customWidth="1"/>
    <col min="8" max="8" width="3.7109375" style="325" customWidth="1"/>
    <col min="9" max="9" width="8.28515625" style="325" bestFit="1" customWidth="1"/>
    <col min="10" max="10" width="10.85546875" style="478" bestFit="1" customWidth="1"/>
    <col min="11" max="11" width="9.28515625" style="325" customWidth="1"/>
    <col min="12" max="12" width="12.5703125" style="325"/>
    <col min="13" max="14" width="14.7109375" style="325" bestFit="1" customWidth="1"/>
    <col min="15" max="15" width="12.85546875" style="325" bestFit="1" customWidth="1"/>
    <col min="16" max="16384" width="12.5703125" style="325"/>
  </cols>
  <sheetData>
    <row r="2" spans="1:11">
      <c r="G2" s="328"/>
      <c r="H2" s="329"/>
    </row>
    <row r="3" spans="1:11" ht="8.25" customHeight="1">
      <c r="H3" s="329"/>
    </row>
    <row r="4" spans="1:11" ht="0.75" customHeight="1" thickBot="1">
      <c r="H4" s="329"/>
    </row>
    <row r="5" spans="1:11" ht="26.25" customHeight="1" thickBot="1">
      <c r="B5" s="765" t="s">
        <v>669</v>
      </c>
      <c r="C5" s="766"/>
      <c r="D5" s="766"/>
      <c r="E5" s="766"/>
      <c r="F5" s="766"/>
      <c r="G5" s="767"/>
      <c r="H5" s="330"/>
    </row>
    <row r="6" spans="1:11" ht="15" customHeight="1">
      <c r="B6" s="769"/>
      <c r="C6" s="769"/>
      <c r="D6" s="769"/>
      <c r="E6" s="769"/>
      <c r="F6" s="769"/>
      <c r="G6" s="769"/>
      <c r="H6" s="331"/>
    </row>
    <row r="7" spans="1:11" ht="15" customHeight="1">
      <c r="B7" s="769" t="s">
        <v>587</v>
      </c>
      <c r="C7" s="769"/>
      <c r="D7" s="769"/>
      <c r="E7" s="769"/>
      <c r="F7" s="769"/>
      <c r="G7" s="769"/>
      <c r="H7" s="331"/>
    </row>
    <row r="8" spans="1:11" ht="15" customHeight="1">
      <c r="B8" s="479"/>
      <c r="C8" s="479"/>
      <c r="D8" s="479"/>
      <c r="E8" s="479"/>
      <c r="F8" s="479"/>
      <c r="G8" s="479"/>
      <c r="H8" s="331"/>
    </row>
    <row r="9" spans="1:11" ht="16.5" customHeight="1">
      <c r="B9" s="763" t="s">
        <v>588</v>
      </c>
      <c r="C9" s="763"/>
      <c r="D9" s="763"/>
      <c r="E9" s="763"/>
      <c r="F9" s="763"/>
      <c r="G9" s="763"/>
      <c r="H9" s="331"/>
    </row>
    <row r="10" spans="1:11" s="334" customFormat="1" ht="12" customHeight="1">
      <c r="A10" s="480"/>
      <c r="B10" s="481"/>
      <c r="C10" s="481"/>
      <c r="D10" s="481"/>
      <c r="E10" s="481"/>
      <c r="F10" s="481"/>
      <c r="G10" s="481"/>
      <c r="H10" s="331"/>
      <c r="J10" s="482"/>
    </row>
    <row r="11" spans="1:11" ht="17.25" customHeight="1">
      <c r="A11" s="483"/>
      <c r="B11" s="773" t="s">
        <v>99</v>
      </c>
      <c r="C11" s="773"/>
      <c r="D11" s="773"/>
      <c r="E11" s="773"/>
      <c r="F11" s="773"/>
      <c r="G11" s="773"/>
      <c r="H11" s="484"/>
    </row>
    <row r="12" spans="1:11" ht="6.75" customHeight="1" thickBot="1">
      <c r="A12" s="483"/>
      <c r="B12" s="485"/>
      <c r="C12" s="485"/>
      <c r="D12" s="485"/>
      <c r="E12" s="485"/>
      <c r="F12" s="485"/>
      <c r="G12" s="485"/>
      <c r="H12" s="484"/>
    </row>
    <row r="13" spans="1:11" ht="16.350000000000001" customHeight="1">
      <c r="A13" s="483"/>
      <c r="B13" s="338" t="s">
        <v>289</v>
      </c>
      <c r="C13" s="339" t="s">
        <v>524</v>
      </c>
      <c r="D13" s="340" t="s">
        <v>525</v>
      </c>
      <c r="E13" s="339" t="s">
        <v>526</v>
      </c>
      <c r="F13" s="340" t="s">
        <v>527</v>
      </c>
      <c r="G13" s="412" t="str">
        <f>'[7]Pág. 15'!G12</f>
        <v>PRECIO MEDIO PONDERADO SEMANAL NACIONAL</v>
      </c>
      <c r="H13" s="486"/>
    </row>
    <row r="14" spans="1:11" ht="16.350000000000001" customHeight="1">
      <c r="A14" s="483"/>
      <c r="B14" s="347"/>
      <c r="C14" s="348"/>
      <c r="D14" s="413" t="s">
        <v>529</v>
      </c>
      <c r="E14" s="348"/>
      <c r="F14" s="349"/>
      <c r="G14" s="414" t="str">
        <f>'[7]Pág. 15'!G13</f>
        <v>Semana 51 - 2020: 14/12 - 20/12</v>
      </c>
      <c r="H14" s="487"/>
    </row>
    <row r="15" spans="1:11" s="470" customFormat="1" ht="30" customHeight="1">
      <c r="A15" s="483"/>
      <c r="B15" s="364" t="s">
        <v>604</v>
      </c>
      <c r="C15" s="355" t="s">
        <v>591</v>
      </c>
      <c r="D15" s="355" t="s">
        <v>606</v>
      </c>
      <c r="E15" s="355" t="s">
        <v>581</v>
      </c>
      <c r="F15" s="355" t="s">
        <v>607</v>
      </c>
      <c r="G15" s="418">
        <v>190</v>
      </c>
      <c r="H15" s="391"/>
      <c r="I15" s="426">
        <v>190</v>
      </c>
      <c r="J15" s="362">
        <f t="shared" ref="J15:J31" si="0">(G15-I15)/I15</f>
        <v>0</v>
      </c>
      <c r="K15" s="488"/>
    </row>
    <row r="16" spans="1:11" s="470" customFormat="1" ht="30" customHeight="1">
      <c r="A16" s="483"/>
      <c r="B16" s="354"/>
      <c r="C16" s="355" t="s">
        <v>591</v>
      </c>
      <c r="D16" s="355" t="s">
        <v>610</v>
      </c>
      <c r="E16" s="355" t="s">
        <v>581</v>
      </c>
      <c r="F16" s="355" t="s">
        <v>670</v>
      </c>
      <c r="G16" s="418">
        <v>235.82</v>
      </c>
      <c r="H16" s="391"/>
      <c r="I16" s="426">
        <v>235.38</v>
      </c>
      <c r="J16" s="362">
        <f t="shared" si="0"/>
        <v>1.8693176990398409E-3</v>
      </c>
      <c r="K16" s="488"/>
    </row>
    <row r="17" spans="1:11" s="462" customFormat="1" ht="30" customHeight="1">
      <c r="A17" s="489"/>
      <c r="B17" s="365"/>
      <c r="C17" s="355" t="s">
        <v>591</v>
      </c>
      <c r="D17" s="355" t="s">
        <v>613</v>
      </c>
      <c r="E17" s="355" t="s">
        <v>581</v>
      </c>
      <c r="F17" s="355" t="s">
        <v>607</v>
      </c>
      <c r="G17" s="418">
        <v>193.53</v>
      </c>
      <c r="H17" s="490"/>
      <c r="I17" s="426">
        <v>193.13</v>
      </c>
      <c r="J17" s="362">
        <f t="shared" si="0"/>
        <v>2.0711437891575918E-3</v>
      </c>
      <c r="K17" s="491"/>
    </row>
    <row r="18" spans="1:11" s="363" customFormat="1" ht="30" customHeight="1">
      <c r="A18" s="477"/>
      <c r="B18" s="401" t="s">
        <v>618</v>
      </c>
      <c r="C18" s="355" t="s">
        <v>591</v>
      </c>
      <c r="D18" s="355" t="s">
        <v>615</v>
      </c>
      <c r="E18" s="355" t="s">
        <v>581</v>
      </c>
      <c r="F18" s="355" t="s">
        <v>671</v>
      </c>
      <c r="G18" s="418">
        <v>127.46</v>
      </c>
      <c r="H18" s="360"/>
      <c r="I18" s="426">
        <v>74.39</v>
      </c>
      <c r="J18" s="362">
        <f t="shared" si="0"/>
        <v>0.71340233902406225</v>
      </c>
      <c r="K18" s="426"/>
    </row>
    <row r="19" spans="1:11" s="363" customFormat="1" ht="30" customHeight="1">
      <c r="A19" s="477"/>
      <c r="B19" s="401" t="s">
        <v>621</v>
      </c>
      <c r="C19" s="355" t="s">
        <v>591</v>
      </c>
      <c r="D19" s="355" t="s">
        <v>592</v>
      </c>
      <c r="E19" s="355" t="s">
        <v>581</v>
      </c>
      <c r="F19" s="355" t="s">
        <v>672</v>
      </c>
      <c r="G19" s="418">
        <v>31.93</v>
      </c>
      <c r="H19" s="360"/>
      <c r="I19" s="426">
        <v>54.54</v>
      </c>
      <c r="J19" s="362">
        <f t="shared" si="0"/>
        <v>-0.41455812247891455</v>
      </c>
      <c r="K19" s="426"/>
    </row>
    <row r="20" spans="1:11" s="363" customFormat="1" ht="30" customHeight="1">
      <c r="A20" s="477"/>
      <c r="B20" s="401" t="s">
        <v>625</v>
      </c>
      <c r="C20" s="355" t="s">
        <v>591</v>
      </c>
      <c r="D20" s="355" t="s">
        <v>615</v>
      </c>
      <c r="E20" s="355" t="s">
        <v>581</v>
      </c>
      <c r="F20" s="355" t="s">
        <v>581</v>
      </c>
      <c r="G20" s="418">
        <v>22.48</v>
      </c>
      <c r="H20" s="360"/>
      <c r="I20" s="426">
        <v>22.4</v>
      </c>
      <c r="J20" s="362">
        <f t="shared" si="0"/>
        <v>3.5714285714286542E-3</v>
      </c>
      <c r="K20" s="426"/>
    </row>
    <row r="21" spans="1:11" s="363" customFormat="1" ht="30" customHeight="1">
      <c r="A21" s="477"/>
      <c r="B21" s="492" t="s">
        <v>627</v>
      </c>
      <c r="C21" s="355" t="s">
        <v>591</v>
      </c>
      <c r="D21" s="355" t="s">
        <v>628</v>
      </c>
      <c r="E21" s="355" t="s">
        <v>581</v>
      </c>
      <c r="F21" s="355" t="s">
        <v>673</v>
      </c>
      <c r="G21" s="493">
        <v>187.12</v>
      </c>
      <c r="H21" s="360"/>
      <c r="I21" s="426">
        <v>185.72</v>
      </c>
      <c r="J21" s="362">
        <f t="shared" si="0"/>
        <v>7.5382295929356325E-3</v>
      </c>
      <c r="K21" s="426"/>
    </row>
    <row r="22" spans="1:11" s="363" customFormat="1" ht="30" customHeight="1">
      <c r="A22" s="477"/>
      <c r="B22" s="401" t="s">
        <v>631</v>
      </c>
      <c r="C22" s="355" t="s">
        <v>591</v>
      </c>
      <c r="D22" s="355" t="s">
        <v>615</v>
      </c>
      <c r="E22" s="355" t="s">
        <v>581</v>
      </c>
      <c r="F22" s="355" t="s">
        <v>581</v>
      </c>
      <c r="G22" s="418">
        <v>58.91</v>
      </c>
      <c r="H22" s="360"/>
      <c r="I22" s="426">
        <v>48.98</v>
      </c>
      <c r="J22" s="362">
        <f t="shared" si="0"/>
        <v>0.20273581053491221</v>
      </c>
      <c r="K22" s="426"/>
    </row>
    <row r="23" spans="1:11" s="363" customFormat="1" ht="30" customHeight="1">
      <c r="A23" s="477"/>
      <c r="B23" s="401" t="s">
        <v>637</v>
      </c>
      <c r="C23" s="355" t="s">
        <v>591</v>
      </c>
      <c r="D23" s="355" t="s">
        <v>615</v>
      </c>
      <c r="E23" s="355" t="s">
        <v>581</v>
      </c>
      <c r="F23" s="355" t="s">
        <v>581</v>
      </c>
      <c r="G23" s="418">
        <v>301.79000000000002</v>
      </c>
      <c r="H23" s="360"/>
      <c r="I23" s="426">
        <v>287.69</v>
      </c>
      <c r="J23" s="362">
        <f t="shared" si="0"/>
        <v>4.9011088324237971E-2</v>
      </c>
      <c r="K23" s="426"/>
    </row>
    <row r="24" spans="1:11" s="363" customFormat="1" ht="30" customHeight="1">
      <c r="A24" s="477"/>
      <c r="B24" s="401" t="s">
        <v>640</v>
      </c>
      <c r="C24" s="355" t="s">
        <v>591</v>
      </c>
      <c r="D24" s="355" t="s">
        <v>615</v>
      </c>
      <c r="E24" s="355" t="s">
        <v>534</v>
      </c>
      <c r="F24" s="355" t="s">
        <v>674</v>
      </c>
      <c r="G24" s="418">
        <v>51.46</v>
      </c>
      <c r="H24" s="360"/>
      <c r="I24" s="426">
        <v>40.72</v>
      </c>
      <c r="J24" s="362">
        <f t="shared" si="0"/>
        <v>0.26375245579567785</v>
      </c>
      <c r="K24" s="426"/>
    </row>
    <row r="25" spans="1:11" s="363" customFormat="1" ht="30" customHeight="1">
      <c r="A25" s="477"/>
      <c r="B25" s="401" t="s">
        <v>646</v>
      </c>
      <c r="C25" s="355" t="s">
        <v>591</v>
      </c>
      <c r="D25" s="355" t="s">
        <v>675</v>
      </c>
      <c r="E25" s="355" t="s">
        <v>581</v>
      </c>
      <c r="F25" s="355" t="s">
        <v>648</v>
      </c>
      <c r="G25" s="418">
        <v>39.64</v>
      </c>
      <c r="H25" s="360"/>
      <c r="I25" s="426">
        <v>39.06</v>
      </c>
      <c r="J25" s="362">
        <f t="shared" si="0"/>
        <v>1.4848950332821256E-2</v>
      </c>
      <c r="K25" s="426"/>
    </row>
    <row r="26" spans="1:11" s="363" customFormat="1" ht="30" customHeight="1">
      <c r="A26" s="477"/>
      <c r="B26" s="401" t="s">
        <v>676</v>
      </c>
      <c r="C26" s="355" t="s">
        <v>591</v>
      </c>
      <c r="D26" s="355" t="s">
        <v>615</v>
      </c>
      <c r="E26" s="355" t="s">
        <v>534</v>
      </c>
      <c r="F26" s="355" t="s">
        <v>677</v>
      </c>
      <c r="G26" s="418">
        <v>72.31</v>
      </c>
      <c r="H26" s="360"/>
      <c r="I26" s="426">
        <v>71.59</v>
      </c>
      <c r="J26" s="362">
        <f t="shared" si="0"/>
        <v>1.005727056851514E-2</v>
      </c>
      <c r="K26" s="426"/>
    </row>
    <row r="27" spans="1:11" s="470" customFormat="1" ht="30" customHeight="1">
      <c r="A27" s="483"/>
      <c r="B27" s="364" t="s">
        <v>657</v>
      </c>
      <c r="C27" s="355" t="s">
        <v>591</v>
      </c>
      <c r="D27" s="355" t="s">
        <v>615</v>
      </c>
      <c r="E27" s="355" t="s">
        <v>581</v>
      </c>
      <c r="F27" s="355" t="s">
        <v>581</v>
      </c>
      <c r="G27" s="418">
        <v>59.38</v>
      </c>
      <c r="I27" s="426">
        <v>60.32</v>
      </c>
      <c r="J27" s="362">
        <f t="shared" si="0"/>
        <v>-1.5583554376657788E-2</v>
      </c>
      <c r="K27" s="488"/>
    </row>
    <row r="28" spans="1:11" s="470" customFormat="1" ht="30" customHeight="1">
      <c r="A28" s="483"/>
      <c r="B28" s="364" t="s">
        <v>662</v>
      </c>
      <c r="C28" s="355" t="s">
        <v>591</v>
      </c>
      <c r="D28" s="355" t="s">
        <v>663</v>
      </c>
      <c r="E28" s="355" t="s">
        <v>534</v>
      </c>
      <c r="F28" s="355" t="s">
        <v>581</v>
      </c>
      <c r="G28" s="418">
        <v>192.2</v>
      </c>
      <c r="I28" s="426">
        <v>130.72</v>
      </c>
      <c r="J28" s="362">
        <f t="shared" si="0"/>
        <v>0.47031823745410029</v>
      </c>
      <c r="K28" s="488"/>
    </row>
    <row r="29" spans="1:11" s="470" customFormat="1" ht="30" customHeight="1">
      <c r="A29" s="483"/>
      <c r="B29" s="354"/>
      <c r="C29" s="355" t="s">
        <v>591</v>
      </c>
      <c r="D29" s="355" t="s">
        <v>664</v>
      </c>
      <c r="E29" s="355" t="s">
        <v>534</v>
      </c>
      <c r="F29" s="355" t="s">
        <v>581</v>
      </c>
      <c r="G29" s="418">
        <v>69.709999999999994</v>
      </c>
      <c r="H29" s="391"/>
      <c r="I29" s="426">
        <v>67.73</v>
      </c>
      <c r="J29" s="362">
        <f t="shared" si="0"/>
        <v>2.9233722131994534E-2</v>
      </c>
      <c r="K29" s="488"/>
    </row>
    <row r="30" spans="1:11" ht="30" customHeight="1">
      <c r="B30" s="365"/>
      <c r="C30" s="355" t="s">
        <v>591</v>
      </c>
      <c r="D30" s="355" t="s">
        <v>665</v>
      </c>
      <c r="E30" s="355" t="s">
        <v>534</v>
      </c>
      <c r="F30" s="355" t="s">
        <v>666</v>
      </c>
      <c r="G30" s="418">
        <v>67.56</v>
      </c>
      <c r="H30" s="391"/>
      <c r="I30" s="426">
        <v>52.61</v>
      </c>
      <c r="J30" s="362">
        <f t="shared" si="0"/>
        <v>0.28416650826839007</v>
      </c>
      <c r="K30" s="491"/>
    </row>
    <row r="31" spans="1:11" s="363" customFormat="1" ht="30" customHeight="1" thickBot="1">
      <c r="A31" s="477"/>
      <c r="B31" s="494" t="s">
        <v>678</v>
      </c>
      <c r="C31" s="495" t="s">
        <v>591</v>
      </c>
      <c r="D31" s="495" t="s">
        <v>615</v>
      </c>
      <c r="E31" s="495" t="s">
        <v>581</v>
      </c>
      <c r="F31" s="495" t="s">
        <v>581</v>
      </c>
      <c r="G31" s="496">
        <v>28.51</v>
      </c>
      <c r="H31" s="360"/>
      <c r="I31" s="426">
        <v>28.02</v>
      </c>
      <c r="J31" s="362">
        <f t="shared" si="0"/>
        <v>1.74875089221985E-2</v>
      </c>
      <c r="K31" s="426"/>
    </row>
    <row r="32" spans="1:11">
      <c r="B32" s="497"/>
      <c r="C32" s="497"/>
      <c r="D32" s="497"/>
      <c r="E32" s="497"/>
      <c r="F32" s="497"/>
      <c r="G32" s="105" t="s">
        <v>80</v>
      </c>
      <c r="I32" s="334"/>
      <c r="J32" s="482"/>
    </row>
    <row r="33" spans="7:7" ht="14.25" customHeight="1">
      <c r="G33" s="262"/>
    </row>
    <row r="36" spans="7:7" ht="21" customHeight="1"/>
    <row r="37" spans="7:7" ht="18" customHeight="1"/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>
      <selection activeCell="F11" sqref="F11:F13"/>
    </sheetView>
  </sheetViews>
  <sheetFormatPr baseColWidth="10" defaultColWidth="11.42578125" defaultRowHeight="12.75"/>
  <cols>
    <col min="1" max="1" width="2.7109375" style="498" customWidth="1"/>
    <col min="2" max="2" width="25" style="498" customWidth="1"/>
    <col min="3" max="3" width="11.5703125" style="498" customWidth="1"/>
    <col min="4" max="4" width="11.42578125" style="498"/>
    <col min="5" max="5" width="19" style="498" customWidth="1"/>
    <col min="6" max="6" width="15" style="498" customWidth="1"/>
    <col min="7" max="7" width="14.5703125" style="498" customWidth="1"/>
    <col min="8" max="8" width="15.85546875" style="498" customWidth="1"/>
    <col min="9" max="9" width="2.7109375" style="498" customWidth="1"/>
    <col min="10" max="16384" width="11.42578125" style="498"/>
  </cols>
  <sheetData>
    <row r="3" spans="2:8" ht="18">
      <c r="B3" s="755" t="s">
        <v>679</v>
      </c>
      <c r="C3" s="755"/>
      <c r="D3" s="755"/>
      <c r="E3" s="755"/>
      <c r="F3" s="755"/>
      <c r="G3" s="755"/>
      <c r="H3" s="755"/>
    </row>
    <row r="4" spans="2:8" ht="15">
      <c r="B4" s="776" t="s">
        <v>680</v>
      </c>
      <c r="C4" s="776"/>
      <c r="D4" s="776"/>
      <c r="E4" s="776"/>
      <c r="F4" s="776"/>
      <c r="G4" s="776"/>
      <c r="H4" s="776"/>
    </row>
    <row r="5" spans="2:8" ht="15.75" thickBot="1">
      <c r="B5" s="499"/>
      <c r="C5" s="499"/>
      <c r="D5" s="499"/>
      <c r="E5" s="499"/>
      <c r="F5" s="499"/>
      <c r="G5" s="499"/>
      <c r="H5" s="499"/>
    </row>
    <row r="6" spans="2:8" ht="15" thickBot="1">
      <c r="B6" s="765" t="s">
        <v>681</v>
      </c>
      <c r="C6" s="766"/>
      <c r="D6" s="766"/>
      <c r="E6" s="766"/>
      <c r="F6" s="766"/>
      <c r="G6" s="766"/>
      <c r="H6" s="767"/>
    </row>
    <row r="7" spans="2:8" ht="9" customHeight="1">
      <c r="B7" s="500"/>
      <c r="C7" s="500"/>
      <c r="D7" s="500"/>
      <c r="E7" s="500"/>
      <c r="F7" s="500"/>
      <c r="G7" s="500"/>
      <c r="H7" s="500"/>
    </row>
    <row r="8" spans="2:8">
      <c r="B8" s="777" t="s">
        <v>682</v>
      </c>
      <c r="C8" s="777"/>
      <c r="D8" s="777"/>
      <c r="E8" s="777"/>
      <c r="F8" s="777"/>
      <c r="G8" s="777"/>
      <c r="H8" s="777"/>
    </row>
    <row r="9" spans="2:8">
      <c r="B9" s="235" t="s">
        <v>683</v>
      </c>
      <c r="C9" s="235" t="s">
        <v>684</v>
      </c>
      <c r="D9" s="235"/>
      <c r="E9" s="235"/>
      <c r="F9" s="235"/>
      <c r="G9" s="235"/>
      <c r="H9" s="235"/>
    </row>
    <row r="10" spans="2:8" ht="13.5" thickBot="1">
      <c r="B10" s="501"/>
      <c r="C10" s="501"/>
      <c r="D10" s="501"/>
      <c r="E10" s="501"/>
      <c r="F10" s="501"/>
      <c r="G10" s="501"/>
      <c r="H10" s="501"/>
    </row>
    <row r="11" spans="2:8" ht="12.75" customHeight="1">
      <c r="B11" s="502"/>
      <c r="C11" s="503" t="s">
        <v>685</v>
      </c>
      <c r="D11" s="504"/>
      <c r="E11" s="505"/>
      <c r="F11" s="778" t="s">
        <v>170</v>
      </c>
      <c r="G11" s="778" t="s">
        <v>171</v>
      </c>
      <c r="H11" s="506"/>
    </row>
    <row r="12" spans="2:8">
      <c r="B12" s="507" t="s">
        <v>686</v>
      </c>
      <c r="C12" s="508" t="s">
        <v>687</v>
      </c>
      <c r="D12" s="509"/>
      <c r="E12" s="510"/>
      <c r="F12" s="779"/>
      <c r="G12" s="779"/>
      <c r="H12" s="511" t="s">
        <v>387</v>
      </c>
    </row>
    <row r="13" spans="2:8" ht="13.5" thickBot="1">
      <c r="B13" s="507"/>
      <c r="C13" s="508" t="s">
        <v>688</v>
      </c>
      <c r="D13" s="509"/>
      <c r="E13" s="510"/>
      <c r="F13" s="780"/>
      <c r="G13" s="780"/>
      <c r="H13" s="511"/>
    </row>
    <row r="14" spans="2:8" ht="15.95" customHeight="1">
      <c r="B14" s="774" t="s">
        <v>689</v>
      </c>
      <c r="C14" s="512" t="s">
        <v>690</v>
      </c>
      <c r="D14" s="513"/>
      <c r="E14" s="514"/>
      <c r="F14" s="515" t="s">
        <v>691</v>
      </c>
      <c r="G14" s="515" t="s">
        <v>692</v>
      </c>
      <c r="H14" s="516">
        <f>G14-F14</f>
        <v>-4.6100000000000136</v>
      </c>
    </row>
    <row r="15" spans="2:8" ht="15.95" customHeight="1">
      <c r="B15" s="775"/>
      <c r="C15" s="517" t="s">
        <v>693</v>
      </c>
      <c r="D15" s="518"/>
      <c r="E15" s="519"/>
      <c r="F15" s="520" t="s">
        <v>694</v>
      </c>
      <c r="G15" s="520" t="s">
        <v>695</v>
      </c>
      <c r="H15" s="521">
        <f t="shared" ref="H15:H52" si="0">G15-F15</f>
        <v>12.149999999999977</v>
      </c>
    </row>
    <row r="16" spans="2:8" ht="15.95" customHeight="1">
      <c r="B16" s="775"/>
      <c r="C16" s="522" t="s">
        <v>696</v>
      </c>
      <c r="D16" s="518"/>
      <c r="E16" s="519"/>
      <c r="F16" s="523" t="s">
        <v>697</v>
      </c>
      <c r="G16" s="523" t="s">
        <v>698</v>
      </c>
      <c r="H16" s="521">
        <f t="shared" si="0"/>
        <v>7</v>
      </c>
    </row>
    <row r="17" spans="2:8" ht="15.95" customHeight="1">
      <c r="B17" s="775"/>
      <c r="C17" s="524" t="s">
        <v>699</v>
      </c>
      <c r="D17" s="233"/>
      <c r="E17" s="525"/>
      <c r="F17" s="520" t="s">
        <v>700</v>
      </c>
      <c r="G17" s="520" t="s">
        <v>701</v>
      </c>
      <c r="H17" s="526">
        <f t="shared" si="0"/>
        <v>-11.600000000000023</v>
      </c>
    </row>
    <row r="18" spans="2:8" ht="15.95" customHeight="1">
      <c r="B18" s="775"/>
      <c r="C18" s="517" t="s">
        <v>702</v>
      </c>
      <c r="D18" s="518"/>
      <c r="E18" s="519"/>
      <c r="F18" s="520" t="s">
        <v>703</v>
      </c>
      <c r="G18" s="520" t="s">
        <v>704</v>
      </c>
      <c r="H18" s="521">
        <f t="shared" si="0"/>
        <v>10.539999999999964</v>
      </c>
    </row>
    <row r="19" spans="2:8" ht="15.95" customHeight="1">
      <c r="B19" s="775"/>
      <c r="C19" s="522" t="s">
        <v>705</v>
      </c>
      <c r="D19" s="518"/>
      <c r="E19" s="519"/>
      <c r="F19" s="523" t="s">
        <v>706</v>
      </c>
      <c r="G19" s="523" t="s">
        <v>707</v>
      </c>
      <c r="H19" s="521">
        <f t="shared" si="0"/>
        <v>4.2400000000000091</v>
      </c>
    </row>
    <row r="20" spans="2:8" ht="15.95" customHeight="1">
      <c r="B20" s="527"/>
      <c r="C20" s="524" t="s">
        <v>708</v>
      </c>
      <c r="D20" s="233"/>
      <c r="E20" s="525"/>
      <c r="F20" s="520" t="s">
        <v>709</v>
      </c>
      <c r="G20" s="520" t="s">
        <v>710</v>
      </c>
      <c r="H20" s="526">
        <f t="shared" si="0"/>
        <v>0.43999999999999773</v>
      </c>
    </row>
    <row r="21" spans="2:8" ht="15.95" customHeight="1">
      <c r="B21" s="527"/>
      <c r="C21" s="517" t="s">
        <v>711</v>
      </c>
      <c r="D21" s="518"/>
      <c r="E21" s="519"/>
      <c r="F21" s="520" t="s">
        <v>712</v>
      </c>
      <c r="G21" s="520" t="s">
        <v>713</v>
      </c>
      <c r="H21" s="521">
        <f t="shared" si="0"/>
        <v>12.489999999999952</v>
      </c>
    </row>
    <row r="22" spans="2:8" ht="15.95" customHeight="1" thickBot="1">
      <c r="B22" s="528"/>
      <c r="C22" s="529" t="s">
        <v>714</v>
      </c>
      <c r="D22" s="530"/>
      <c r="E22" s="531"/>
      <c r="F22" s="532" t="s">
        <v>715</v>
      </c>
      <c r="G22" s="532" t="s">
        <v>716</v>
      </c>
      <c r="H22" s="533">
        <f t="shared" si="0"/>
        <v>7.7300000000000182</v>
      </c>
    </row>
    <row r="23" spans="2:8" ht="15.95" customHeight="1">
      <c r="B23" s="774" t="s">
        <v>717</v>
      </c>
      <c r="C23" s="512" t="s">
        <v>718</v>
      </c>
      <c r="D23" s="513"/>
      <c r="E23" s="514"/>
      <c r="F23" s="515" t="s">
        <v>719</v>
      </c>
      <c r="G23" s="515" t="s">
        <v>720</v>
      </c>
      <c r="H23" s="516">
        <f t="shared" si="0"/>
        <v>9.8499999999999943</v>
      </c>
    </row>
    <row r="24" spans="2:8" ht="15.95" customHeight="1">
      <c r="B24" s="775"/>
      <c r="C24" s="517" t="s">
        <v>721</v>
      </c>
      <c r="D24" s="518"/>
      <c r="E24" s="519"/>
      <c r="F24" s="520" t="s">
        <v>722</v>
      </c>
      <c r="G24" s="520" t="s">
        <v>723</v>
      </c>
      <c r="H24" s="521">
        <f t="shared" si="0"/>
        <v>14.820000000000022</v>
      </c>
    </row>
    <row r="25" spans="2:8" ht="15.95" customHeight="1">
      <c r="B25" s="775"/>
      <c r="C25" s="522" t="s">
        <v>724</v>
      </c>
      <c r="D25" s="518"/>
      <c r="E25" s="519"/>
      <c r="F25" s="523" t="s">
        <v>725</v>
      </c>
      <c r="G25" s="523" t="s">
        <v>726</v>
      </c>
      <c r="H25" s="521">
        <f t="shared" si="0"/>
        <v>10.25</v>
      </c>
    </row>
    <row r="26" spans="2:8" ht="15.95" customHeight="1">
      <c r="B26" s="775"/>
      <c r="C26" s="524" t="s">
        <v>702</v>
      </c>
      <c r="D26" s="233"/>
      <c r="E26" s="525"/>
      <c r="F26" s="520" t="s">
        <v>727</v>
      </c>
      <c r="G26" s="520" t="s">
        <v>728</v>
      </c>
      <c r="H26" s="526">
        <f t="shared" si="0"/>
        <v>1.4200000000000159</v>
      </c>
    </row>
    <row r="27" spans="2:8" ht="15.95" customHeight="1">
      <c r="B27" s="775"/>
      <c r="C27" s="517" t="s">
        <v>729</v>
      </c>
      <c r="D27" s="518"/>
      <c r="E27" s="519"/>
      <c r="F27" s="520" t="s">
        <v>730</v>
      </c>
      <c r="G27" s="520" t="s">
        <v>731</v>
      </c>
      <c r="H27" s="521">
        <f t="shared" si="0"/>
        <v>20.310000000000031</v>
      </c>
    </row>
    <row r="28" spans="2:8" ht="15.95" customHeight="1">
      <c r="B28" s="775"/>
      <c r="C28" s="522" t="s">
        <v>705</v>
      </c>
      <c r="D28" s="518"/>
      <c r="E28" s="519"/>
      <c r="F28" s="523" t="s">
        <v>732</v>
      </c>
      <c r="G28" s="523" t="s">
        <v>733</v>
      </c>
      <c r="H28" s="521">
        <f t="shared" si="0"/>
        <v>8.4299999999999784</v>
      </c>
    </row>
    <row r="29" spans="2:8" ht="15.95" customHeight="1">
      <c r="B29" s="527"/>
      <c r="C29" s="534" t="s">
        <v>708</v>
      </c>
      <c r="D29" s="535"/>
      <c r="E29" s="525"/>
      <c r="F29" s="520" t="s">
        <v>734</v>
      </c>
      <c r="G29" s="520" t="s">
        <v>735</v>
      </c>
      <c r="H29" s="526">
        <f t="shared" si="0"/>
        <v>4.7400000000000091</v>
      </c>
    </row>
    <row r="30" spans="2:8" ht="15.95" customHeight="1">
      <c r="B30" s="527"/>
      <c r="C30" s="534" t="s">
        <v>736</v>
      </c>
      <c r="D30" s="535"/>
      <c r="E30" s="525"/>
      <c r="F30" s="520" t="s">
        <v>737</v>
      </c>
      <c r="G30" s="520" t="s">
        <v>738</v>
      </c>
      <c r="H30" s="526">
        <f t="shared" si="0"/>
        <v>-0.36000000000001364</v>
      </c>
    </row>
    <row r="31" spans="2:8" ht="15.95" customHeight="1">
      <c r="B31" s="527"/>
      <c r="C31" s="536" t="s">
        <v>739</v>
      </c>
      <c r="D31" s="537"/>
      <c r="E31" s="519"/>
      <c r="F31" s="520" t="s">
        <v>740</v>
      </c>
      <c r="G31" s="520" t="s">
        <v>741</v>
      </c>
      <c r="H31" s="521">
        <f t="shared" si="0"/>
        <v>2.6999999999999886</v>
      </c>
    </row>
    <row r="32" spans="2:8" ht="15.95" customHeight="1" thickBot="1">
      <c r="B32" s="528"/>
      <c r="C32" s="529" t="s">
        <v>714</v>
      </c>
      <c r="D32" s="530"/>
      <c r="E32" s="531"/>
      <c r="F32" s="532" t="s">
        <v>742</v>
      </c>
      <c r="G32" s="532" t="s">
        <v>743</v>
      </c>
      <c r="H32" s="533">
        <f t="shared" si="0"/>
        <v>1.7999999999999829</v>
      </c>
    </row>
    <row r="33" spans="2:8" ht="15.95" customHeight="1">
      <c r="B33" s="774" t="s">
        <v>744</v>
      </c>
      <c r="C33" s="512" t="s">
        <v>690</v>
      </c>
      <c r="D33" s="513"/>
      <c r="E33" s="514"/>
      <c r="F33" s="515" t="s">
        <v>745</v>
      </c>
      <c r="G33" s="515" t="s">
        <v>746</v>
      </c>
      <c r="H33" s="516">
        <f t="shared" si="0"/>
        <v>5.3299999999999841</v>
      </c>
    </row>
    <row r="34" spans="2:8" ht="15.95" customHeight="1">
      <c r="B34" s="775"/>
      <c r="C34" s="517" t="s">
        <v>693</v>
      </c>
      <c r="D34" s="518"/>
      <c r="E34" s="519"/>
      <c r="F34" s="520" t="s">
        <v>747</v>
      </c>
      <c r="G34" s="520" t="s">
        <v>748</v>
      </c>
      <c r="H34" s="521">
        <f t="shared" si="0"/>
        <v>6.7300000000000182</v>
      </c>
    </row>
    <row r="35" spans="2:8" ht="15.95" customHeight="1">
      <c r="B35" s="775"/>
      <c r="C35" s="522" t="s">
        <v>696</v>
      </c>
      <c r="D35" s="518"/>
      <c r="E35" s="519"/>
      <c r="F35" s="523" t="s">
        <v>749</v>
      </c>
      <c r="G35" s="523" t="s">
        <v>750</v>
      </c>
      <c r="H35" s="521">
        <f t="shared" si="0"/>
        <v>6.5199999999999818</v>
      </c>
    </row>
    <row r="36" spans="2:8" ht="15.95" customHeight="1">
      <c r="B36" s="775"/>
      <c r="C36" s="524" t="s">
        <v>699</v>
      </c>
      <c r="D36" s="233"/>
      <c r="E36" s="525"/>
      <c r="F36" s="520" t="s">
        <v>751</v>
      </c>
      <c r="G36" s="520" t="s">
        <v>752</v>
      </c>
      <c r="H36" s="526">
        <f t="shared" si="0"/>
        <v>19.300000000000011</v>
      </c>
    </row>
    <row r="37" spans="2:8" ht="15.95" customHeight="1">
      <c r="B37" s="775"/>
      <c r="C37" s="534" t="s">
        <v>702</v>
      </c>
      <c r="D37" s="535"/>
      <c r="E37" s="525"/>
      <c r="F37" s="520" t="s">
        <v>753</v>
      </c>
      <c r="G37" s="520" t="s">
        <v>754</v>
      </c>
      <c r="H37" s="526">
        <f t="shared" si="0"/>
        <v>1.0600000000000023</v>
      </c>
    </row>
    <row r="38" spans="2:8" ht="15.95" customHeight="1">
      <c r="B38" s="775"/>
      <c r="C38" s="536" t="s">
        <v>729</v>
      </c>
      <c r="D38" s="537"/>
      <c r="E38" s="519"/>
      <c r="F38" s="520" t="s">
        <v>755</v>
      </c>
      <c r="G38" s="520" t="s">
        <v>756</v>
      </c>
      <c r="H38" s="521">
        <f t="shared" si="0"/>
        <v>16.25</v>
      </c>
    </row>
    <row r="39" spans="2:8" ht="15.95" customHeight="1">
      <c r="B39" s="527"/>
      <c r="C39" s="522" t="s">
        <v>705</v>
      </c>
      <c r="D39" s="518"/>
      <c r="E39" s="519"/>
      <c r="F39" s="523" t="s">
        <v>757</v>
      </c>
      <c r="G39" s="523" t="s">
        <v>758</v>
      </c>
      <c r="H39" s="521">
        <f t="shared" si="0"/>
        <v>3.1800000000000068</v>
      </c>
    </row>
    <row r="40" spans="2:8" ht="15.95" customHeight="1">
      <c r="B40" s="527"/>
      <c r="C40" s="534" t="s">
        <v>708</v>
      </c>
      <c r="D40" s="538"/>
      <c r="E40" s="539"/>
      <c r="F40" s="520" t="s">
        <v>759</v>
      </c>
      <c r="G40" s="520" t="s">
        <v>760</v>
      </c>
      <c r="H40" s="526">
        <f t="shared" si="0"/>
        <v>-17.310000000000002</v>
      </c>
    </row>
    <row r="41" spans="2:8" ht="15.95" customHeight="1">
      <c r="B41" s="527"/>
      <c r="C41" s="534" t="s">
        <v>736</v>
      </c>
      <c r="D41" s="535"/>
      <c r="E41" s="525"/>
      <c r="F41" s="520" t="s">
        <v>761</v>
      </c>
      <c r="G41" s="520" t="s">
        <v>762</v>
      </c>
      <c r="H41" s="526">
        <f>G41-F41</f>
        <v>18.189999999999998</v>
      </c>
    </row>
    <row r="42" spans="2:8" ht="15.95" customHeight="1">
      <c r="B42" s="527"/>
      <c r="C42" s="536" t="s">
        <v>739</v>
      </c>
      <c r="D42" s="537"/>
      <c r="E42" s="519"/>
      <c r="F42" s="520" t="s">
        <v>763</v>
      </c>
      <c r="G42" s="520" t="s">
        <v>764</v>
      </c>
      <c r="H42" s="526">
        <f>G42-F42</f>
        <v>6.2100000000000364</v>
      </c>
    </row>
    <row r="43" spans="2:8" ht="15.95" customHeight="1" thickBot="1">
      <c r="B43" s="528"/>
      <c r="C43" s="529" t="s">
        <v>714</v>
      </c>
      <c r="D43" s="530"/>
      <c r="E43" s="531"/>
      <c r="F43" s="532" t="s">
        <v>765</v>
      </c>
      <c r="G43" s="532" t="s">
        <v>766</v>
      </c>
      <c r="H43" s="540">
        <f t="shared" si="0"/>
        <v>12.710000000000036</v>
      </c>
    </row>
    <row r="44" spans="2:8" ht="15.95" customHeight="1">
      <c r="B44" s="775" t="s">
        <v>767</v>
      </c>
      <c r="C44" s="524" t="s">
        <v>690</v>
      </c>
      <c r="D44" s="233"/>
      <c r="E44" s="525"/>
      <c r="F44" s="515" t="s">
        <v>768</v>
      </c>
      <c r="G44" s="515" t="s">
        <v>769</v>
      </c>
      <c r="H44" s="526">
        <f t="shared" si="0"/>
        <v>0.67000000000001592</v>
      </c>
    </row>
    <row r="45" spans="2:8" ht="15.95" customHeight="1">
      <c r="B45" s="775"/>
      <c r="C45" s="517" t="s">
        <v>693</v>
      </c>
      <c r="D45" s="518"/>
      <c r="E45" s="519"/>
      <c r="F45" s="520" t="s">
        <v>770</v>
      </c>
      <c r="G45" s="520" t="s">
        <v>771</v>
      </c>
      <c r="H45" s="521">
        <f t="shared" si="0"/>
        <v>0.25</v>
      </c>
    </row>
    <row r="46" spans="2:8" ht="15.95" customHeight="1">
      <c r="B46" s="775"/>
      <c r="C46" s="522" t="s">
        <v>696</v>
      </c>
      <c r="D46" s="518"/>
      <c r="E46" s="519"/>
      <c r="F46" s="523" t="s">
        <v>772</v>
      </c>
      <c r="G46" s="523" t="s">
        <v>773</v>
      </c>
      <c r="H46" s="521">
        <f t="shared" si="0"/>
        <v>0.42000000000001592</v>
      </c>
    </row>
    <row r="47" spans="2:8" ht="15.95" customHeight="1">
      <c r="B47" s="775"/>
      <c r="C47" s="524" t="s">
        <v>699</v>
      </c>
      <c r="D47" s="233"/>
      <c r="E47" s="525"/>
      <c r="F47" s="520" t="s">
        <v>774</v>
      </c>
      <c r="G47" s="520" t="s">
        <v>775</v>
      </c>
      <c r="H47" s="526">
        <f t="shared" si="0"/>
        <v>3.1999999999999886</v>
      </c>
    </row>
    <row r="48" spans="2:8" ht="15.95" customHeight="1">
      <c r="B48" s="775"/>
      <c r="C48" s="517" t="s">
        <v>702</v>
      </c>
      <c r="D48" s="518"/>
      <c r="E48" s="519"/>
      <c r="F48" s="520" t="s">
        <v>776</v>
      </c>
      <c r="G48" s="520" t="s">
        <v>777</v>
      </c>
      <c r="H48" s="521">
        <f t="shared" si="0"/>
        <v>3.6700000000000159</v>
      </c>
    </row>
    <row r="49" spans="2:8" ht="15.95" customHeight="1">
      <c r="B49" s="775"/>
      <c r="C49" s="522" t="s">
        <v>705</v>
      </c>
      <c r="D49" s="518"/>
      <c r="E49" s="519"/>
      <c r="F49" s="523" t="s">
        <v>776</v>
      </c>
      <c r="G49" s="523" t="s">
        <v>778</v>
      </c>
      <c r="H49" s="521">
        <f t="shared" si="0"/>
        <v>3.5600000000000023</v>
      </c>
    </row>
    <row r="50" spans="2:8" ht="15.95" customHeight="1">
      <c r="B50" s="527"/>
      <c r="C50" s="524" t="s">
        <v>708</v>
      </c>
      <c r="D50" s="233"/>
      <c r="E50" s="525"/>
      <c r="F50" s="520" t="s">
        <v>779</v>
      </c>
      <c r="G50" s="520" t="s">
        <v>780</v>
      </c>
      <c r="H50" s="526">
        <f t="shared" si="0"/>
        <v>-6.8600000000000136</v>
      </c>
    </row>
    <row r="51" spans="2:8" ht="15.95" customHeight="1">
      <c r="B51" s="527"/>
      <c r="C51" s="517" t="s">
        <v>711</v>
      </c>
      <c r="D51" s="518"/>
      <c r="E51" s="519"/>
      <c r="F51" s="520" t="s">
        <v>781</v>
      </c>
      <c r="G51" s="520" t="s">
        <v>782</v>
      </c>
      <c r="H51" s="521">
        <f t="shared" si="0"/>
        <v>-21.729999999999961</v>
      </c>
    </row>
    <row r="52" spans="2:8" ht="15.95" customHeight="1" thickBot="1">
      <c r="B52" s="541"/>
      <c r="C52" s="529" t="s">
        <v>714</v>
      </c>
      <c r="D52" s="530"/>
      <c r="E52" s="531"/>
      <c r="F52" s="532" t="s">
        <v>783</v>
      </c>
      <c r="G52" s="532" t="s">
        <v>784</v>
      </c>
      <c r="H52" s="533">
        <f t="shared" si="0"/>
        <v>-14.45999999999998</v>
      </c>
    </row>
    <row r="53" spans="2:8">
      <c r="H53" s="105" t="s">
        <v>80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topLeftCell="A13" zoomScaleNormal="100" zoomScaleSheetLayoutView="90" workbookViewId="0">
      <selection activeCell="B45" sqref="B45"/>
    </sheetView>
  </sheetViews>
  <sheetFormatPr baseColWidth="10" defaultColWidth="9.140625" defaultRowHeight="11.25"/>
  <cols>
    <col min="1" max="1" width="1" style="233" customWidth="1"/>
    <col min="2" max="2" width="48" style="233" customWidth="1"/>
    <col min="3" max="3" width="21.85546875" style="233" customWidth="1"/>
    <col min="4" max="4" width="19" style="233" customWidth="1"/>
    <col min="5" max="5" width="35.42578125" style="233" customWidth="1"/>
    <col min="6" max="6" width="4.140625" style="233" customWidth="1"/>
    <col min="7" max="16384" width="9.140625" style="233"/>
  </cols>
  <sheetData>
    <row r="2" spans="2:7" ht="10.15" customHeight="1" thickBot="1">
      <c r="B2" s="542"/>
      <c r="C2" s="542"/>
      <c r="D2" s="542"/>
      <c r="E2" s="542"/>
    </row>
    <row r="3" spans="2:7" ht="18.600000000000001" customHeight="1" thickBot="1">
      <c r="B3" s="765" t="s">
        <v>785</v>
      </c>
      <c r="C3" s="766"/>
      <c r="D3" s="766"/>
      <c r="E3" s="767"/>
    </row>
    <row r="4" spans="2:7" ht="13.15" customHeight="1" thickBot="1">
      <c r="B4" s="785" t="s">
        <v>786</v>
      </c>
      <c r="C4" s="785"/>
      <c r="D4" s="785"/>
      <c r="E4" s="785"/>
      <c r="F4" s="235"/>
      <c r="G4" s="235"/>
    </row>
    <row r="5" spans="2:7" ht="40.15" customHeight="1">
      <c r="B5" s="543" t="s">
        <v>787</v>
      </c>
      <c r="C5" s="544" t="s">
        <v>170</v>
      </c>
      <c r="D5" s="544" t="s">
        <v>171</v>
      </c>
      <c r="E5" s="545" t="s">
        <v>172</v>
      </c>
      <c r="F5" s="235"/>
      <c r="G5" s="235"/>
    </row>
    <row r="6" spans="2:7" ht="12.95" customHeight="1">
      <c r="B6" s="546" t="s">
        <v>788</v>
      </c>
      <c r="C6" s="547">
        <v>206.73</v>
      </c>
      <c r="D6" s="547">
        <v>207.52</v>
      </c>
      <c r="E6" s="548">
        <f>D6-C6</f>
        <v>0.79000000000002046</v>
      </c>
    </row>
    <row r="7" spans="2:7" ht="12.95" customHeight="1">
      <c r="B7" s="549" t="s">
        <v>789</v>
      </c>
      <c r="C7" s="550">
        <v>189.25</v>
      </c>
      <c r="D7" s="550">
        <v>190.68</v>
      </c>
      <c r="E7" s="548">
        <f>D7-C7</f>
        <v>1.4300000000000068</v>
      </c>
    </row>
    <row r="8" spans="2:7" ht="12.95" customHeight="1">
      <c r="B8" s="549" t="s">
        <v>790</v>
      </c>
      <c r="C8" s="550">
        <v>83.13</v>
      </c>
      <c r="D8" s="550">
        <v>83.13</v>
      </c>
      <c r="E8" s="548">
        <f>D8-C8</f>
        <v>0</v>
      </c>
    </row>
    <row r="9" spans="2:7" ht="12.95" customHeight="1">
      <c r="B9" s="549" t="s">
        <v>791</v>
      </c>
      <c r="C9" s="550">
        <v>210.62</v>
      </c>
      <c r="D9" s="550">
        <v>210.74</v>
      </c>
      <c r="E9" s="548">
        <f>D9-C9</f>
        <v>0.12000000000000455</v>
      </c>
    </row>
    <row r="10" spans="2:7" ht="12.95" customHeight="1" thickBot="1">
      <c r="B10" s="551" t="s">
        <v>792</v>
      </c>
      <c r="C10" s="552">
        <v>201.96</v>
      </c>
      <c r="D10" s="552">
        <v>202.24</v>
      </c>
      <c r="E10" s="553">
        <f>D10-C10</f>
        <v>0.28000000000000114</v>
      </c>
    </row>
    <row r="11" spans="2:7" ht="12.95" customHeight="1" thickBot="1">
      <c r="B11" s="554"/>
      <c r="C11" s="555"/>
      <c r="D11" s="556"/>
      <c r="E11" s="557"/>
    </row>
    <row r="12" spans="2:7" ht="15.75" customHeight="1" thickBot="1">
      <c r="B12" s="765" t="s">
        <v>793</v>
      </c>
      <c r="C12" s="766"/>
      <c r="D12" s="766"/>
      <c r="E12" s="767"/>
    </row>
    <row r="13" spans="2:7" ht="12" customHeight="1" thickBot="1">
      <c r="B13" s="786"/>
      <c r="C13" s="786"/>
      <c r="D13" s="786"/>
      <c r="E13" s="786"/>
    </row>
    <row r="14" spans="2:7" ht="40.15" customHeight="1">
      <c r="B14" s="558" t="s">
        <v>794</v>
      </c>
      <c r="C14" s="544" t="str">
        <f>C5</f>
        <v>Semana 50
07-13/12
2020</v>
      </c>
      <c r="D14" s="544" t="str">
        <f>D5</f>
        <v>Semana 51
14-20/12
2020</v>
      </c>
      <c r="E14" s="559" t="s">
        <v>172</v>
      </c>
    </row>
    <row r="15" spans="2:7" ht="12.95" customHeight="1">
      <c r="B15" s="560" t="s">
        <v>795</v>
      </c>
      <c r="C15" s="561"/>
      <c r="D15" s="561"/>
      <c r="E15" s="562"/>
    </row>
    <row r="16" spans="2:7" ht="12.95" customHeight="1">
      <c r="B16" s="560" t="s">
        <v>796</v>
      </c>
      <c r="C16" s="563">
        <v>77.510000000000005</v>
      </c>
      <c r="D16" s="563">
        <v>76.06</v>
      </c>
      <c r="E16" s="564">
        <f t="shared" ref="E16:E20" si="0">D16-C16</f>
        <v>-1.4500000000000028</v>
      </c>
    </row>
    <row r="17" spans="2:5" ht="12.95" customHeight="1">
      <c r="B17" s="560" t="s">
        <v>797</v>
      </c>
      <c r="C17" s="563">
        <v>198</v>
      </c>
      <c r="D17" s="563">
        <v>198.51</v>
      </c>
      <c r="E17" s="564">
        <f t="shared" si="0"/>
        <v>0.50999999999999091</v>
      </c>
    </row>
    <row r="18" spans="2:5" ht="12.95" customHeight="1">
      <c r="B18" s="560" t="s">
        <v>798</v>
      </c>
      <c r="C18" s="563">
        <v>78.459999999999994</v>
      </c>
      <c r="D18" s="563">
        <v>80.12</v>
      </c>
      <c r="E18" s="564">
        <f t="shared" si="0"/>
        <v>1.6600000000000108</v>
      </c>
    </row>
    <row r="19" spans="2:5" ht="12.95" customHeight="1">
      <c r="B19" s="560" t="s">
        <v>799</v>
      </c>
      <c r="C19" s="563">
        <v>134.72999999999999</v>
      </c>
      <c r="D19" s="563">
        <v>128.97</v>
      </c>
      <c r="E19" s="564">
        <f t="shared" si="0"/>
        <v>-5.7599999999999909</v>
      </c>
    </row>
    <row r="20" spans="2:5" ht="12.95" customHeight="1">
      <c r="B20" s="565" t="s">
        <v>800</v>
      </c>
      <c r="C20" s="566">
        <v>128.71</v>
      </c>
      <c r="D20" s="566">
        <v>127.1</v>
      </c>
      <c r="E20" s="567">
        <f t="shared" si="0"/>
        <v>-1.6100000000000136</v>
      </c>
    </row>
    <row r="21" spans="2:5" ht="12.95" customHeight="1">
      <c r="B21" s="560" t="s">
        <v>801</v>
      </c>
      <c r="C21" s="568"/>
      <c r="D21" s="568"/>
      <c r="E21" s="569"/>
    </row>
    <row r="22" spans="2:5" ht="12.95" customHeight="1">
      <c r="B22" s="560" t="s">
        <v>802</v>
      </c>
      <c r="C22" s="568">
        <v>144.72</v>
      </c>
      <c r="D22" s="568">
        <v>147.37</v>
      </c>
      <c r="E22" s="569">
        <f t="shared" ref="E22:E26" si="1">D22-C22</f>
        <v>2.6500000000000057</v>
      </c>
    </row>
    <row r="23" spans="2:5" ht="12.95" customHeight="1">
      <c r="B23" s="560" t="s">
        <v>803</v>
      </c>
      <c r="C23" s="568">
        <v>273.36</v>
      </c>
      <c r="D23" s="568">
        <v>275.24</v>
      </c>
      <c r="E23" s="569">
        <f t="shared" si="1"/>
        <v>1.8799999999999955</v>
      </c>
    </row>
    <row r="24" spans="2:5" ht="12.95" customHeight="1">
      <c r="B24" s="560" t="s">
        <v>804</v>
      </c>
      <c r="C24" s="568">
        <v>350</v>
      </c>
      <c r="D24" s="568">
        <v>350</v>
      </c>
      <c r="E24" s="569">
        <f t="shared" si="1"/>
        <v>0</v>
      </c>
    </row>
    <row r="25" spans="2:5" ht="12.95" customHeight="1">
      <c r="B25" s="560" t="s">
        <v>805</v>
      </c>
      <c r="C25" s="568">
        <v>198.39</v>
      </c>
      <c r="D25" s="568">
        <v>200.28</v>
      </c>
      <c r="E25" s="569">
        <f t="shared" si="1"/>
        <v>1.8900000000000148</v>
      </c>
    </row>
    <row r="26" spans="2:5" ht="12.95" customHeight="1" thickBot="1">
      <c r="B26" s="570" t="s">
        <v>806</v>
      </c>
      <c r="C26" s="571">
        <v>240.05</v>
      </c>
      <c r="D26" s="571">
        <v>241.95</v>
      </c>
      <c r="E26" s="572">
        <f t="shared" si="1"/>
        <v>1.8999999999999773</v>
      </c>
    </row>
    <row r="27" spans="2:5" ht="12.95" customHeight="1">
      <c r="B27" s="573"/>
      <c r="C27" s="574"/>
      <c r="D27" s="574"/>
      <c r="E27" s="575"/>
    </row>
    <row r="28" spans="2:5" ht="18.600000000000001" customHeight="1">
      <c r="B28" s="776" t="s">
        <v>807</v>
      </c>
      <c r="C28" s="776"/>
      <c r="D28" s="776"/>
      <c r="E28" s="776"/>
    </row>
    <row r="29" spans="2:5" ht="10.5" customHeight="1" thickBot="1">
      <c r="B29" s="499"/>
      <c r="C29" s="499"/>
      <c r="D29" s="499"/>
      <c r="E29" s="499"/>
    </row>
    <row r="30" spans="2:5" ht="18.600000000000001" customHeight="1" thickBot="1">
      <c r="B30" s="765" t="s">
        <v>808</v>
      </c>
      <c r="C30" s="766"/>
      <c r="D30" s="766"/>
      <c r="E30" s="767"/>
    </row>
    <row r="31" spans="2:5" ht="14.45" customHeight="1" thickBot="1">
      <c r="B31" s="781" t="s">
        <v>809</v>
      </c>
      <c r="C31" s="781"/>
      <c r="D31" s="781"/>
      <c r="E31" s="781"/>
    </row>
    <row r="32" spans="2:5" ht="40.15" customHeight="1">
      <c r="B32" s="576" t="s">
        <v>810</v>
      </c>
      <c r="C32" s="544" t="str">
        <f>C5</f>
        <v>Semana 50
07-13/12
2020</v>
      </c>
      <c r="D32" s="544" t="str">
        <f>D5</f>
        <v>Semana 51
14-20/12
2020</v>
      </c>
      <c r="E32" s="577" t="s">
        <v>172</v>
      </c>
    </row>
    <row r="33" spans="2:5" ht="15" customHeight="1">
      <c r="B33" s="578" t="s">
        <v>811</v>
      </c>
      <c r="C33" s="579">
        <v>635.32000000000005</v>
      </c>
      <c r="D33" s="579">
        <v>635.91</v>
      </c>
      <c r="E33" s="580">
        <f t="shared" ref="E33:E35" si="2">D33-C33</f>
        <v>0.58999999999991815</v>
      </c>
    </row>
    <row r="34" spans="2:5" ht="14.25" customHeight="1">
      <c r="B34" s="581" t="s">
        <v>812</v>
      </c>
      <c r="C34" s="582">
        <v>610.94000000000005</v>
      </c>
      <c r="D34" s="583">
        <v>611.4</v>
      </c>
      <c r="E34" s="580">
        <f t="shared" si="2"/>
        <v>0.45999999999992269</v>
      </c>
    </row>
    <row r="35" spans="2:5" ht="12" thickBot="1">
      <c r="B35" s="584" t="s">
        <v>813</v>
      </c>
      <c r="C35" s="585">
        <v>623.13</v>
      </c>
      <c r="D35" s="585">
        <v>623.65</v>
      </c>
      <c r="E35" s="586">
        <f t="shared" si="2"/>
        <v>0.51999999999998181</v>
      </c>
    </row>
    <row r="36" spans="2:5">
      <c r="B36" s="587"/>
      <c r="E36" s="588"/>
    </row>
    <row r="37" spans="2:5" ht="12" thickBot="1">
      <c r="B37" s="782" t="s">
        <v>814</v>
      </c>
      <c r="C37" s="783"/>
      <c r="D37" s="783"/>
      <c r="E37" s="784"/>
    </row>
    <row r="38" spans="2:5" ht="40.15" customHeight="1">
      <c r="B38" s="576" t="s">
        <v>815</v>
      </c>
      <c r="C38" s="589" t="str">
        <f>C5</f>
        <v>Semana 50
07-13/12
2020</v>
      </c>
      <c r="D38" s="589" t="str">
        <f>D5</f>
        <v>Semana 51
14-20/12
2020</v>
      </c>
      <c r="E38" s="577" t="s">
        <v>172</v>
      </c>
    </row>
    <row r="39" spans="2:5">
      <c r="B39" s="590" t="s">
        <v>816</v>
      </c>
      <c r="C39" s="579">
        <v>687.55</v>
      </c>
      <c r="D39" s="579">
        <v>687.55</v>
      </c>
      <c r="E39" s="591">
        <f t="shared" ref="E39:E47" si="3">D39-C39</f>
        <v>0</v>
      </c>
    </row>
    <row r="40" spans="2:5">
      <c r="B40" s="592" t="s">
        <v>817</v>
      </c>
      <c r="C40" s="583">
        <v>662.99</v>
      </c>
      <c r="D40" s="583">
        <v>712.99</v>
      </c>
      <c r="E40" s="580">
        <f t="shared" si="3"/>
        <v>50</v>
      </c>
    </row>
    <row r="41" spans="2:5">
      <c r="B41" s="592" t="s">
        <v>537</v>
      </c>
      <c r="C41" s="583">
        <v>584.78</v>
      </c>
      <c r="D41" s="583">
        <v>584.78</v>
      </c>
      <c r="E41" s="580">
        <f t="shared" si="3"/>
        <v>0</v>
      </c>
    </row>
    <row r="42" spans="2:5">
      <c r="B42" s="592" t="s">
        <v>609</v>
      </c>
      <c r="C42" s="583">
        <v>645.24</v>
      </c>
      <c r="D42" s="583">
        <v>645.24</v>
      </c>
      <c r="E42" s="580">
        <f t="shared" si="3"/>
        <v>0</v>
      </c>
    </row>
    <row r="43" spans="2:5">
      <c r="B43" s="592" t="s">
        <v>818</v>
      </c>
      <c r="C43" s="583">
        <v>654.08000000000004</v>
      </c>
      <c r="D43" s="583">
        <v>654.08000000000004</v>
      </c>
      <c r="E43" s="580">
        <f t="shared" si="3"/>
        <v>0</v>
      </c>
    </row>
    <row r="44" spans="2:5">
      <c r="B44" s="592" t="s">
        <v>658</v>
      </c>
      <c r="C44" s="583">
        <v>640.30999999999995</v>
      </c>
      <c r="D44" s="583">
        <v>640.30999999999995</v>
      </c>
      <c r="E44" s="580">
        <f t="shared" si="3"/>
        <v>0</v>
      </c>
    </row>
    <row r="45" spans="2:5">
      <c r="B45" s="592" t="s">
        <v>608</v>
      </c>
      <c r="C45" s="583">
        <v>620.66</v>
      </c>
      <c r="D45" s="583">
        <v>620.66</v>
      </c>
      <c r="E45" s="580">
        <f t="shared" si="3"/>
        <v>0</v>
      </c>
    </row>
    <row r="46" spans="2:5">
      <c r="B46" s="593" t="s">
        <v>560</v>
      </c>
      <c r="C46" s="594">
        <v>689.87</v>
      </c>
      <c r="D46" s="594">
        <v>689.87</v>
      </c>
      <c r="E46" s="595">
        <f t="shared" si="3"/>
        <v>0</v>
      </c>
    </row>
    <row r="47" spans="2:5" ht="12" thickBot="1">
      <c r="B47" s="584" t="s">
        <v>813</v>
      </c>
      <c r="C47" s="596">
        <v>651.39</v>
      </c>
      <c r="D47" s="596">
        <v>651.85</v>
      </c>
      <c r="E47" s="586">
        <f t="shared" si="3"/>
        <v>0.46000000000003638</v>
      </c>
    </row>
    <row r="48" spans="2:5">
      <c r="E48" s="105" t="s">
        <v>80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85" zoomScaleNormal="85" zoomScaleSheetLayoutView="90" workbookViewId="0">
      <selection activeCell="J32" sqref="J32"/>
    </sheetView>
  </sheetViews>
  <sheetFormatPr baseColWidth="10" defaultColWidth="11.42578125" defaultRowHeight="12.75"/>
  <cols>
    <col min="1" max="1" width="2.140625" style="498" customWidth="1"/>
    <col min="2" max="2" width="32.85546875" style="498" customWidth="1"/>
    <col min="3" max="3" width="14.7109375" style="498" customWidth="1"/>
    <col min="4" max="4" width="15" style="498" customWidth="1"/>
    <col min="5" max="5" width="11.7109375" style="498" customWidth="1"/>
    <col min="6" max="6" width="14.85546875" style="498" customWidth="1"/>
    <col min="7" max="7" width="15.140625" style="498" customWidth="1"/>
    <col min="8" max="8" width="11.7109375" style="498" customWidth="1"/>
    <col min="9" max="9" width="15.5703125" style="498" customWidth="1"/>
    <col min="10" max="10" width="14.85546875" style="498" customWidth="1"/>
    <col min="11" max="11" width="13.28515625" style="498" customWidth="1"/>
    <col min="12" max="12" width="3.28515625" style="498" customWidth="1"/>
    <col min="13" max="13" width="11.42578125" style="498"/>
    <col min="14" max="14" width="16.140625" style="498" customWidth="1"/>
    <col min="15" max="16384" width="11.42578125" style="498"/>
  </cols>
  <sheetData>
    <row r="1" spans="2:20" hidden="1">
      <c r="B1" s="597"/>
      <c r="C1" s="597"/>
      <c r="D1" s="597"/>
      <c r="E1" s="597"/>
      <c r="F1" s="597"/>
      <c r="G1" s="597"/>
      <c r="H1" s="597"/>
      <c r="I1" s="597"/>
      <c r="J1" s="597"/>
      <c r="K1" s="598"/>
      <c r="L1" s="793" t="s">
        <v>819</v>
      </c>
      <c r="M1" s="794"/>
      <c r="N1" s="794"/>
      <c r="O1" s="794"/>
      <c r="P1" s="794"/>
      <c r="Q1" s="794"/>
      <c r="R1" s="794"/>
      <c r="S1" s="794"/>
      <c r="T1" s="794"/>
    </row>
    <row r="2" spans="2:20" ht="21.6" customHeight="1">
      <c r="B2" s="597"/>
      <c r="C2" s="597"/>
      <c r="D2" s="597"/>
      <c r="E2" s="597"/>
      <c r="F2" s="597"/>
      <c r="G2" s="597"/>
      <c r="H2" s="597"/>
      <c r="I2" s="597"/>
      <c r="J2" s="597"/>
      <c r="K2" s="599"/>
      <c r="L2" s="600"/>
      <c r="M2" s="601"/>
      <c r="N2" s="601"/>
      <c r="O2" s="601"/>
      <c r="P2" s="601"/>
      <c r="Q2" s="601"/>
      <c r="R2" s="601"/>
      <c r="S2" s="601"/>
      <c r="T2" s="601"/>
    </row>
    <row r="3" spans="2:20" ht="9.6" customHeight="1"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</row>
    <row r="4" spans="2:20" ht="23.45" customHeight="1" thickBot="1">
      <c r="B4" s="756" t="s">
        <v>820</v>
      </c>
      <c r="C4" s="756"/>
      <c r="D4" s="756"/>
      <c r="E4" s="756"/>
      <c r="F4" s="756"/>
      <c r="G4" s="756"/>
      <c r="H4" s="756"/>
      <c r="I4" s="756"/>
      <c r="J4" s="756"/>
      <c r="K4" s="756"/>
      <c r="L4" s="601"/>
      <c r="M4" s="601"/>
      <c r="N4" s="601"/>
      <c r="O4" s="601"/>
      <c r="P4" s="601"/>
      <c r="Q4" s="601"/>
      <c r="R4" s="601"/>
      <c r="S4" s="597"/>
      <c r="T4" s="597"/>
    </row>
    <row r="5" spans="2:20" ht="21" customHeight="1" thickBot="1">
      <c r="B5" s="765" t="s">
        <v>821</v>
      </c>
      <c r="C5" s="766"/>
      <c r="D5" s="766"/>
      <c r="E5" s="766"/>
      <c r="F5" s="766"/>
      <c r="G5" s="766"/>
      <c r="H5" s="766"/>
      <c r="I5" s="766"/>
      <c r="J5" s="766"/>
      <c r="K5" s="767"/>
      <c r="L5" s="602"/>
      <c r="M5" s="602"/>
      <c r="N5" s="602"/>
      <c r="O5" s="602"/>
      <c r="P5" s="602"/>
      <c r="Q5" s="602"/>
      <c r="R5" s="602"/>
      <c r="S5" s="597"/>
      <c r="T5" s="597"/>
    </row>
    <row r="6" spans="2:20" ht="13.15" customHeight="1">
      <c r="L6" s="601"/>
      <c r="M6" s="601"/>
      <c r="N6" s="601"/>
      <c r="O6" s="601"/>
      <c r="P6" s="601"/>
      <c r="Q6" s="601"/>
      <c r="R6" s="602"/>
      <c r="S6" s="597"/>
      <c r="T6" s="597"/>
    </row>
    <row r="7" spans="2:20" ht="13.15" customHeight="1">
      <c r="B7" s="795" t="s">
        <v>822</v>
      </c>
      <c r="C7" s="795"/>
      <c r="D7" s="795"/>
      <c r="E7" s="795"/>
      <c r="F7" s="795"/>
      <c r="G7" s="795"/>
      <c r="H7" s="795"/>
      <c r="I7" s="795"/>
      <c r="J7" s="795"/>
      <c r="K7" s="795"/>
      <c r="L7" s="601"/>
      <c r="M7" s="601"/>
      <c r="N7" s="601"/>
      <c r="O7" s="601"/>
      <c r="P7" s="601"/>
      <c r="Q7" s="601"/>
      <c r="R7" s="602"/>
      <c r="S7" s="597"/>
      <c r="T7" s="597"/>
    </row>
    <row r="8" spans="2:20" ht="13.5" thickBot="1">
      <c r="B8" s="233"/>
      <c r="C8" s="233"/>
      <c r="D8" s="233"/>
      <c r="E8" s="233"/>
      <c r="F8" s="233"/>
      <c r="G8" s="233"/>
      <c r="H8" s="233"/>
      <c r="I8" s="233"/>
      <c r="J8" s="233"/>
      <c r="K8" s="233"/>
    </row>
    <row r="9" spans="2:20" ht="19.899999999999999" customHeight="1">
      <c r="B9" s="787" t="s">
        <v>823</v>
      </c>
      <c r="C9" s="796" t="s">
        <v>824</v>
      </c>
      <c r="D9" s="797"/>
      <c r="E9" s="798"/>
      <c r="F9" s="789" t="s">
        <v>825</v>
      </c>
      <c r="G9" s="790"/>
      <c r="H9" s="791"/>
      <c r="I9" s="789" t="s">
        <v>826</v>
      </c>
      <c r="J9" s="790"/>
      <c r="K9" s="792"/>
    </row>
    <row r="10" spans="2:20" ht="37.15" customHeight="1">
      <c r="B10" s="788"/>
      <c r="C10" s="603" t="s">
        <v>170</v>
      </c>
      <c r="D10" s="603" t="s">
        <v>171</v>
      </c>
      <c r="E10" s="604" t="s">
        <v>172</v>
      </c>
      <c r="F10" s="605" t="str">
        <f>C10</f>
        <v>Semana 50
07-13/12
2020</v>
      </c>
      <c r="G10" s="605" t="str">
        <f>D10</f>
        <v>Semana 51
14-20/12
2020</v>
      </c>
      <c r="H10" s="606" t="s">
        <v>172</v>
      </c>
      <c r="I10" s="605" t="str">
        <f>C10</f>
        <v>Semana 50
07-13/12
2020</v>
      </c>
      <c r="J10" s="605" t="str">
        <f>D10</f>
        <v>Semana 51
14-20/12
2020</v>
      </c>
      <c r="K10" s="607" t="s">
        <v>172</v>
      </c>
    </row>
    <row r="11" spans="2:20" ht="30" customHeight="1" thickBot="1">
      <c r="B11" s="608" t="s">
        <v>827</v>
      </c>
      <c r="C11" s="609">
        <v>142.22</v>
      </c>
      <c r="D11" s="609">
        <v>142.30000000000001</v>
      </c>
      <c r="E11" s="610">
        <f>D11-C11</f>
        <v>8.0000000000012506E-2</v>
      </c>
      <c r="F11" s="609">
        <v>136.04</v>
      </c>
      <c r="G11" s="609">
        <v>135.31</v>
      </c>
      <c r="H11" s="610">
        <f>G11-F11</f>
        <v>-0.72999999999998977</v>
      </c>
      <c r="I11" s="609">
        <v>136.84</v>
      </c>
      <c r="J11" s="609">
        <v>133.02000000000001</v>
      </c>
      <c r="K11" s="611">
        <f>J11-I11</f>
        <v>-3.8199999999999932</v>
      </c>
    </row>
    <row r="12" spans="2:20" ht="19.899999999999999" customHeight="1">
      <c r="B12" s="233"/>
      <c r="C12" s="233"/>
      <c r="D12" s="233"/>
      <c r="E12" s="233"/>
      <c r="F12" s="233"/>
      <c r="G12" s="233"/>
      <c r="H12" s="233"/>
      <c r="I12" s="233"/>
      <c r="J12" s="233"/>
      <c r="K12" s="233"/>
    </row>
    <row r="13" spans="2:20" ht="19.899999999999999" customHeight="1" thickBot="1">
      <c r="B13" s="233"/>
      <c r="C13" s="233"/>
      <c r="D13" s="233"/>
      <c r="E13" s="233"/>
      <c r="F13" s="233"/>
      <c r="G13" s="233"/>
      <c r="H13" s="233"/>
      <c r="I13" s="233"/>
      <c r="J13" s="233"/>
      <c r="K13" s="233"/>
    </row>
    <row r="14" spans="2:20" ht="19.899999999999999" customHeight="1">
      <c r="B14" s="787" t="s">
        <v>823</v>
      </c>
      <c r="C14" s="789" t="s">
        <v>828</v>
      </c>
      <c r="D14" s="790"/>
      <c r="E14" s="791"/>
      <c r="F14" s="789" t="s">
        <v>829</v>
      </c>
      <c r="G14" s="790"/>
      <c r="H14" s="791"/>
      <c r="I14" s="789" t="s">
        <v>830</v>
      </c>
      <c r="J14" s="790"/>
      <c r="K14" s="792"/>
    </row>
    <row r="15" spans="2:20" ht="37.15" customHeight="1">
      <c r="B15" s="788"/>
      <c r="C15" s="605" t="str">
        <f>C10</f>
        <v>Semana 50
07-13/12
2020</v>
      </c>
      <c r="D15" s="605" t="str">
        <f>D10</f>
        <v>Semana 51
14-20/12
2020</v>
      </c>
      <c r="E15" s="606" t="s">
        <v>172</v>
      </c>
      <c r="F15" s="605" t="str">
        <f>C10</f>
        <v>Semana 50
07-13/12
2020</v>
      </c>
      <c r="G15" s="605" t="str">
        <f>D10</f>
        <v>Semana 51
14-20/12
2020</v>
      </c>
      <c r="H15" s="606" t="s">
        <v>172</v>
      </c>
      <c r="I15" s="605" t="str">
        <f>C10</f>
        <v>Semana 50
07-13/12
2020</v>
      </c>
      <c r="J15" s="605" t="str">
        <f>D10</f>
        <v>Semana 51
14-20/12
2020</v>
      </c>
      <c r="K15" s="607" t="s">
        <v>172</v>
      </c>
    </row>
    <row r="16" spans="2:20" ht="30" customHeight="1" thickBot="1">
      <c r="B16" s="608" t="s">
        <v>827</v>
      </c>
      <c r="C16" s="609">
        <v>130.66</v>
      </c>
      <c r="D16" s="609">
        <v>129.32</v>
      </c>
      <c r="E16" s="610">
        <f>D16-C16</f>
        <v>-1.3400000000000034</v>
      </c>
      <c r="F16" s="609">
        <v>126.28</v>
      </c>
      <c r="G16" s="609">
        <v>125.16</v>
      </c>
      <c r="H16" s="610">
        <f>G16-F16</f>
        <v>-1.1200000000000045</v>
      </c>
      <c r="I16" s="609">
        <v>127.14</v>
      </c>
      <c r="J16" s="609">
        <v>122.68</v>
      </c>
      <c r="K16" s="611">
        <f>J16-I16</f>
        <v>-4.4599999999999937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765" t="s">
        <v>831</v>
      </c>
      <c r="C19" s="766"/>
      <c r="D19" s="766"/>
      <c r="E19" s="766"/>
      <c r="F19" s="766"/>
      <c r="G19" s="766"/>
      <c r="H19" s="766"/>
      <c r="I19" s="766"/>
      <c r="J19" s="766"/>
      <c r="K19" s="767"/>
    </row>
    <row r="20" spans="2:11" ht="19.899999999999999" customHeight="1">
      <c r="B20" s="247"/>
    </row>
    <row r="21" spans="2:11" ht="19.899999999999999" customHeight="1" thickBot="1"/>
    <row r="22" spans="2:11" ht="19.899999999999999" customHeight="1">
      <c r="B22" s="787" t="s">
        <v>832</v>
      </c>
      <c r="C22" s="789" t="s">
        <v>833</v>
      </c>
      <c r="D22" s="790"/>
      <c r="E22" s="791"/>
      <c r="F22" s="789" t="s">
        <v>834</v>
      </c>
      <c r="G22" s="790"/>
      <c r="H22" s="791"/>
      <c r="I22" s="789" t="s">
        <v>835</v>
      </c>
      <c r="J22" s="790"/>
      <c r="K22" s="792"/>
    </row>
    <row r="23" spans="2:11" ht="37.15" customHeight="1">
      <c r="B23" s="788"/>
      <c r="C23" s="605" t="str">
        <f>C10</f>
        <v>Semana 50
07-13/12
2020</v>
      </c>
      <c r="D23" s="605" t="str">
        <f>D10</f>
        <v>Semana 51
14-20/12
2020</v>
      </c>
      <c r="E23" s="606" t="s">
        <v>172</v>
      </c>
      <c r="F23" s="605" t="str">
        <f>C10</f>
        <v>Semana 50
07-13/12
2020</v>
      </c>
      <c r="G23" s="605" t="str">
        <f>D10</f>
        <v>Semana 51
14-20/12
2020</v>
      </c>
      <c r="H23" s="606" t="s">
        <v>172</v>
      </c>
      <c r="I23" s="605" t="str">
        <f>C10</f>
        <v>Semana 50
07-13/12
2020</v>
      </c>
      <c r="J23" s="605" t="str">
        <f>D10</f>
        <v>Semana 51
14-20/12
2020</v>
      </c>
      <c r="K23" s="607" t="s">
        <v>172</v>
      </c>
    </row>
    <row r="24" spans="2:11" ht="30" customHeight="1">
      <c r="B24" s="612" t="s">
        <v>836</v>
      </c>
      <c r="C24" s="613" t="s">
        <v>536</v>
      </c>
      <c r="D24" s="613" t="s">
        <v>536</v>
      </c>
      <c r="E24" s="614" t="s">
        <v>536</v>
      </c>
      <c r="F24" s="613">
        <v>1.1599999999999999</v>
      </c>
      <c r="G24" s="613">
        <v>1.1499999999999999</v>
      </c>
      <c r="H24" s="614">
        <f t="shared" ref="H24:H31" si="0">G24-F24</f>
        <v>-1.0000000000000009E-2</v>
      </c>
      <c r="I24" s="613">
        <v>1.1200000000000001</v>
      </c>
      <c r="J24" s="613">
        <v>1.1200000000000001</v>
      </c>
      <c r="K24" s="615">
        <f t="shared" ref="K24:K31" si="1">J24-I24</f>
        <v>0</v>
      </c>
    </row>
    <row r="25" spans="2:11" ht="30" customHeight="1">
      <c r="B25" s="612" t="s">
        <v>837</v>
      </c>
      <c r="C25" s="613">
        <v>1.1100000000000001</v>
      </c>
      <c r="D25" s="613">
        <v>1.1100000000000001</v>
      </c>
      <c r="E25" s="614">
        <f>D25-C25</f>
        <v>0</v>
      </c>
      <c r="F25" s="613">
        <v>1.0900000000000001</v>
      </c>
      <c r="G25" s="613">
        <v>1.0900000000000001</v>
      </c>
      <c r="H25" s="614">
        <f t="shared" si="0"/>
        <v>0</v>
      </c>
      <c r="I25" s="613">
        <v>1.07</v>
      </c>
      <c r="J25" s="613">
        <v>1.07</v>
      </c>
      <c r="K25" s="615">
        <f t="shared" si="1"/>
        <v>0</v>
      </c>
    </row>
    <row r="26" spans="2:11" ht="30" customHeight="1">
      <c r="B26" s="612" t="s">
        <v>838</v>
      </c>
      <c r="C26" s="613">
        <v>1.1100000000000001</v>
      </c>
      <c r="D26" s="613">
        <v>1.1100000000000001</v>
      </c>
      <c r="E26" s="614">
        <f t="shared" ref="E26:E31" si="2">D26-C26</f>
        <v>0</v>
      </c>
      <c r="F26" s="613">
        <v>1.1000000000000001</v>
      </c>
      <c r="G26" s="613">
        <v>1.1000000000000001</v>
      </c>
      <c r="H26" s="614">
        <f t="shared" si="0"/>
        <v>0</v>
      </c>
      <c r="I26" s="613">
        <v>1.0900000000000001</v>
      </c>
      <c r="J26" s="613">
        <v>1.08</v>
      </c>
      <c r="K26" s="615">
        <f t="shared" si="1"/>
        <v>-1.0000000000000009E-2</v>
      </c>
    </row>
    <row r="27" spans="2:11" ht="30" customHeight="1">
      <c r="B27" s="612" t="s">
        <v>839</v>
      </c>
      <c r="C27" s="613">
        <v>1.1299999999999999</v>
      </c>
      <c r="D27" s="613">
        <v>1.1299999999999999</v>
      </c>
      <c r="E27" s="614">
        <f t="shared" si="2"/>
        <v>0</v>
      </c>
      <c r="F27" s="613">
        <v>1.1200000000000001</v>
      </c>
      <c r="G27" s="613">
        <v>1.1200000000000001</v>
      </c>
      <c r="H27" s="614">
        <f t="shared" si="0"/>
        <v>0</v>
      </c>
      <c r="I27" s="613">
        <v>1.07</v>
      </c>
      <c r="J27" s="613">
        <v>1.07</v>
      </c>
      <c r="K27" s="615">
        <f t="shared" si="1"/>
        <v>0</v>
      </c>
    </row>
    <row r="28" spans="2:11" ht="30" customHeight="1">
      <c r="B28" s="612" t="s">
        <v>840</v>
      </c>
      <c r="C28" s="613">
        <v>1.1200000000000001</v>
      </c>
      <c r="D28" s="613">
        <v>1.1200000000000001</v>
      </c>
      <c r="E28" s="614">
        <f t="shared" si="2"/>
        <v>0</v>
      </c>
      <c r="F28" s="613">
        <v>1.1000000000000001</v>
      </c>
      <c r="G28" s="613">
        <v>1.1000000000000001</v>
      </c>
      <c r="H28" s="614">
        <f t="shared" si="0"/>
        <v>0</v>
      </c>
      <c r="I28" s="613">
        <v>1.43</v>
      </c>
      <c r="J28" s="613">
        <v>1.43</v>
      </c>
      <c r="K28" s="615">
        <f t="shared" si="1"/>
        <v>0</v>
      </c>
    </row>
    <row r="29" spans="2:11" ht="30" customHeight="1">
      <c r="B29" s="612" t="s">
        <v>841</v>
      </c>
      <c r="C29" s="613">
        <v>1.1200000000000001</v>
      </c>
      <c r="D29" s="613">
        <v>1.1000000000000001</v>
      </c>
      <c r="E29" s="614">
        <f t="shared" si="2"/>
        <v>-2.0000000000000018E-2</v>
      </c>
      <c r="F29" s="613">
        <v>1.1000000000000001</v>
      </c>
      <c r="G29" s="613">
        <v>1.1000000000000001</v>
      </c>
      <c r="H29" s="614">
        <f t="shared" si="0"/>
        <v>0</v>
      </c>
      <c r="I29" s="613">
        <v>1.1000000000000001</v>
      </c>
      <c r="J29" s="613">
        <v>1.1000000000000001</v>
      </c>
      <c r="K29" s="615">
        <f t="shared" si="1"/>
        <v>0</v>
      </c>
    </row>
    <row r="30" spans="2:11" ht="30" customHeight="1">
      <c r="B30" s="612" t="s">
        <v>842</v>
      </c>
      <c r="C30" s="613">
        <v>1.1000000000000001</v>
      </c>
      <c r="D30" s="613">
        <v>1.1000000000000001</v>
      </c>
      <c r="E30" s="614">
        <f t="shared" si="2"/>
        <v>0</v>
      </c>
      <c r="F30" s="613">
        <v>1.1000000000000001</v>
      </c>
      <c r="G30" s="613">
        <v>1.1000000000000001</v>
      </c>
      <c r="H30" s="614">
        <f t="shared" si="0"/>
        <v>0</v>
      </c>
      <c r="I30" s="613">
        <v>1.28</v>
      </c>
      <c r="J30" s="613">
        <v>1.28</v>
      </c>
      <c r="K30" s="615">
        <f t="shared" si="1"/>
        <v>0</v>
      </c>
    </row>
    <row r="31" spans="2:11" ht="30" customHeight="1" thickBot="1">
      <c r="B31" s="616" t="s">
        <v>843</v>
      </c>
      <c r="C31" s="617">
        <v>1.1499999999999999</v>
      </c>
      <c r="D31" s="617">
        <v>1.1399999999999999</v>
      </c>
      <c r="E31" s="618">
        <f t="shared" si="2"/>
        <v>-1.0000000000000009E-2</v>
      </c>
      <c r="F31" s="617">
        <v>1.1100000000000001</v>
      </c>
      <c r="G31" s="617">
        <v>1.1000000000000001</v>
      </c>
      <c r="H31" s="618">
        <f t="shared" si="0"/>
        <v>-1.0000000000000009E-2</v>
      </c>
      <c r="I31" s="617">
        <v>1.0900000000000001</v>
      </c>
      <c r="J31" s="617">
        <v>1.0900000000000001</v>
      </c>
      <c r="K31" s="619">
        <f t="shared" si="1"/>
        <v>0</v>
      </c>
    </row>
    <row r="32" spans="2:11">
      <c r="K32" s="105" t="s">
        <v>80</v>
      </c>
    </row>
    <row r="33" spans="2:11">
      <c r="B33" s="620" t="s">
        <v>844</v>
      </c>
    </row>
    <row r="34" spans="2:11">
      <c r="K34" s="262"/>
    </row>
  </sheetData>
  <mergeCells count="18">
    <mergeCell ref="B9:B10"/>
    <mergeCell ref="C9:E9"/>
    <mergeCell ref="F9:H9"/>
    <mergeCell ref="I9:K9"/>
    <mergeCell ref="B14:B15"/>
    <mergeCell ref="C14:E14"/>
    <mergeCell ref="F14:H14"/>
    <mergeCell ref="I14:K14"/>
    <mergeCell ref="L1:T1"/>
    <mergeCell ref="B4:I4"/>
    <mergeCell ref="J4:K4"/>
    <mergeCell ref="B5:K5"/>
    <mergeCell ref="B7:K7"/>
    <mergeCell ref="B19:K19"/>
    <mergeCell ref="B22:B23"/>
    <mergeCell ref="C22:E22"/>
    <mergeCell ref="F22:H22"/>
    <mergeCell ref="I22:K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>
      <selection activeCell="D40" sqref="D40"/>
    </sheetView>
  </sheetViews>
  <sheetFormatPr baseColWidth="10" defaultColWidth="9.140625" defaultRowHeight="11.25"/>
  <cols>
    <col min="1" max="1" width="4.28515625" style="233" customWidth="1"/>
    <col min="2" max="2" width="40.85546875" style="233" customWidth="1"/>
    <col min="3" max="4" width="15.7109375" style="233" customWidth="1"/>
    <col min="5" max="5" width="35.140625" style="233" customWidth="1"/>
    <col min="6" max="6" width="4.140625" style="233" customWidth="1"/>
    <col min="7" max="8" width="10.7109375" style="233" customWidth="1"/>
    <col min="9" max="16384" width="9.140625" style="233"/>
  </cols>
  <sheetData>
    <row r="2" spans="2:8" ht="14.25">
      <c r="E2" s="234"/>
    </row>
    <row r="3" spans="2:8" ht="13.9" customHeight="1" thickBot="1">
      <c r="B3" s="542"/>
      <c r="C3" s="542"/>
      <c r="D3" s="542"/>
      <c r="E3" s="542"/>
      <c r="F3" s="542"/>
      <c r="G3" s="542"/>
      <c r="H3" s="542"/>
    </row>
    <row r="4" spans="2:8" ht="19.899999999999999" customHeight="1" thickBot="1">
      <c r="B4" s="765" t="s">
        <v>845</v>
      </c>
      <c r="C4" s="766"/>
      <c r="D4" s="766"/>
      <c r="E4" s="767"/>
      <c r="F4" s="621"/>
      <c r="G4" s="621"/>
      <c r="H4" s="542"/>
    </row>
    <row r="5" spans="2:8" ht="22.9" customHeight="1">
      <c r="B5" s="805" t="s">
        <v>846</v>
      </c>
      <c r="C5" s="805"/>
      <c r="D5" s="805"/>
      <c r="E5" s="805"/>
      <c r="G5" s="542"/>
      <c r="H5" s="542"/>
    </row>
    <row r="6" spans="2:8" ht="15" customHeight="1">
      <c r="B6" s="734"/>
      <c r="C6" s="734"/>
      <c r="D6" s="734"/>
      <c r="E6" s="734"/>
      <c r="F6" s="235"/>
      <c r="G6" s="622"/>
      <c r="H6" s="542"/>
    </row>
    <row r="7" spans="2:8" ht="0.95" customHeight="1" thickBot="1">
      <c r="B7" s="622"/>
      <c r="C7" s="622"/>
      <c r="D7" s="622"/>
      <c r="E7" s="622"/>
      <c r="F7" s="622"/>
      <c r="G7" s="622"/>
      <c r="H7" s="542"/>
    </row>
    <row r="8" spans="2:8" ht="40.15" customHeight="1">
      <c r="B8" s="623" t="s">
        <v>847</v>
      </c>
      <c r="C8" s="544" t="s">
        <v>170</v>
      </c>
      <c r="D8" s="544" t="s">
        <v>171</v>
      </c>
      <c r="E8" s="624" t="s">
        <v>387</v>
      </c>
      <c r="F8" s="542"/>
      <c r="G8" s="542"/>
      <c r="H8" s="542"/>
    </row>
    <row r="9" spans="2:8" ht="12.95" customHeight="1">
      <c r="B9" s="625" t="s">
        <v>848</v>
      </c>
      <c r="C9" s="626">
        <v>36.590000000000003</v>
      </c>
      <c r="D9" s="626">
        <v>36.590000000000003</v>
      </c>
      <c r="E9" s="627">
        <f>D9-C9</f>
        <v>0</v>
      </c>
      <c r="F9" s="542"/>
      <c r="G9" s="542"/>
      <c r="H9" s="542"/>
    </row>
    <row r="10" spans="2:8" ht="32.1" customHeight="1">
      <c r="B10" s="628" t="s">
        <v>849</v>
      </c>
      <c r="C10" s="629"/>
      <c r="D10" s="629"/>
      <c r="E10" s="630"/>
      <c r="F10" s="542"/>
      <c r="G10" s="542"/>
      <c r="H10" s="542"/>
    </row>
    <row r="11" spans="2:8" ht="12.95" customHeight="1">
      <c r="B11" s="625" t="s">
        <v>850</v>
      </c>
      <c r="C11" s="626">
        <v>105.36</v>
      </c>
      <c r="D11" s="626">
        <v>102.42</v>
      </c>
      <c r="E11" s="627">
        <f>D11-C11</f>
        <v>-2.9399999999999977</v>
      </c>
      <c r="F11" s="542"/>
      <c r="G11" s="542"/>
      <c r="H11" s="542"/>
    </row>
    <row r="12" spans="2:8" ht="11.25" hidden="1" customHeight="1">
      <c r="B12" s="631"/>
      <c r="C12" s="632"/>
      <c r="D12" s="632"/>
      <c r="E12" s="633"/>
      <c r="F12" s="542"/>
      <c r="G12" s="542"/>
      <c r="H12" s="542"/>
    </row>
    <row r="13" spans="2:8" ht="32.1" customHeight="1">
      <c r="B13" s="628" t="s">
        <v>851</v>
      </c>
      <c r="C13" s="629"/>
      <c r="D13" s="629"/>
      <c r="E13" s="630"/>
      <c r="F13" s="542"/>
      <c r="G13" s="542"/>
      <c r="H13" s="542"/>
    </row>
    <row r="14" spans="2:8" ht="12.95" customHeight="1">
      <c r="B14" s="625" t="s">
        <v>852</v>
      </c>
      <c r="C14" s="626">
        <v>152.5</v>
      </c>
      <c r="D14" s="626">
        <v>170</v>
      </c>
      <c r="E14" s="627">
        <f t="shared" ref="E14:E16" si="0">D14-C14</f>
        <v>17.5</v>
      </c>
      <c r="F14" s="542"/>
      <c r="G14" s="542"/>
      <c r="H14" s="542"/>
    </row>
    <row r="15" spans="2:8" ht="12.95" customHeight="1">
      <c r="B15" s="625" t="s">
        <v>853</v>
      </c>
      <c r="C15" s="626">
        <v>207.5</v>
      </c>
      <c r="D15" s="626">
        <v>212.5</v>
      </c>
      <c r="E15" s="627">
        <f t="shared" si="0"/>
        <v>5</v>
      </c>
      <c r="F15" s="542"/>
      <c r="G15" s="542"/>
      <c r="H15" s="542"/>
    </row>
    <row r="16" spans="2:8" ht="12.95" customHeight="1" thickBot="1">
      <c r="B16" s="634" t="s">
        <v>854</v>
      </c>
      <c r="C16" s="635">
        <v>183.32</v>
      </c>
      <c r="D16" s="635">
        <v>194.49</v>
      </c>
      <c r="E16" s="636">
        <f t="shared" si="0"/>
        <v>11.170000000000016</v>
      </c>
      <c r="F16" s="542"/>
      <c r="G16" s="542"/>
      <c r="H16" s="542"/>
    </row>
    <row r="17" spans="2:8" ht="0.95" customHeight="1">
      <c r="B17" s="806"/>
      <c r="C17" s="806"/>
      <c r="D17" s="806"/>
      <c r="E17" s="806"/>
      <c r="F17" s="542"/>
      <c r="G17" s="542"/>
      <c r="H17" s="542"/>
    </row>
    <row r="18" spans="2:8" ht="21.95" customHeight="1" thickBot="1">
      <c r="B18" s="637"/>
      <c r="C18" s="637"/>
      <c r="D18" s="637"/>
      <c r="E18" s="637"/>
      <c r="F18" s="542"/>
      <c r="G18" s="542"/>
      <c r="H18" s="542"/>
    </row>
    <row r="19" spans="2:8" ht="14.45" customHeight="1" thickBot="1">
      <c r="B19" s="765" t="s">
        <v>855</v>
      </c>
      <c r="C19" s="766"/>
      <c r="D19" s="766"/>
      <c r="E19" s="767"/>
      <c r="F19" s="542"/>
      <c r="G19" s="542"/>
      <c r="H19" s="542"/>
    </row>
    <row r="20" spans="2:8" ht="12" customHeight="1" thickBot="1">
      <c r="B20" s="807"/>
      <c r="C20" s="807"/>
      <c r="D20" s="807"/>
      <c r="E20" s="807"/>
      <c r="F20" s="542"/>
      <c r="G20" s="542"/>
      <c r="H20" s="542"/>
    </row>
    <row r="21" spans="2:8" ht="40.15" customHeight="1">
      <c r="B21" s="623" t="s">
        <v>856</v>
      </c>
      <c r="C21" s="638" t="str">
        <f>C8</f>
        <v>Semana 50
07-13/12
2020</v>
      </c>
      <c r="D21" s="639" t="str">
        <f>D8</f>
        <v>Semana 51
14-20/12
2020</v>
      </c>
      <c r="E21" s="624" t="s">
        <v>387</v>
      </c>
      <c r="F21" s="542"/>
      <c r="G21" s="542"/>
      <c r="H21" s="542"/>
    </row>
    <row r="22" spans="2:8" ht="12.75" customHeight="1">
      <c r="B22" s="625" t="s">
        <v>857</v>
      </c>
      <c r="C22" s="626">
        <v>314.29000000000002</v>
      </c>
      <c r="D22" s="626">
        <v>338.57</v>
      </c>
      <c r="E22" s="627">
        <f t="shared" ref="E22:E23" si="1">D22-C22</f>
        <v>24.279999999999973</v>
      </c>
      <c r="F22" s="542"/>
      <c r="G22" s="542"/>
      <c r="H22" s="542"/>
    </row>
    <row r="23" spans="2:8">
      <c r="B23" s="625" t="s">
        <v>858</v>
      </c>
      <c r="C23" s="626">
        <v>410.71</v>
      </c>
      <c r="D23" s="626">
        <v>435</v>
      </c>
      <c r="E23" s="627">
        <f t="shared" si="1"/>
        <v>24.29000000000002</v>
      </c>
    </row>
    <row r="24" spans="2:8" ht="32.1" customHeight="1">
      <c r="B24" s="628" t="s">
        <v>851</v>
      </c>
      <c r="C24" s="640"/>
      <c r="D24" s="640"/>
      <c r="E24" s="641"/>
    </row>
    <row r="25" spans="2:8" ht="14.25" customHeight="1">
      <c r="B25" s="625" t="s">
        <v>859</v>
      </c>
      <c r="C25" s="626">
        <v>191.48</v>
      </c>
      <c r="D25" s="626">
        <v>188.97</v>
      </c>
      <c r="E25" s="627">
        <f>D25-C25</f>
        <v>-2.5099999999999909</v>
      </c>
    </row>
    <row r="26" spans="2:8" ht="32.1" customHeight="1">
      <c r="B26" s="628" t="s">
        <v>860</v>
      </c>
      <c r="C26" s="640"/>
      <c r="D26" s="640"/>
      <c r="E26" s="642"/>
    </row>
    <row r="27" spans="2:8" ht="14.25" customHeight="1">
      <c r="B27" s="625" t="s">
        <v>861</v>
      </c>
      <c r="C27" s="626" t="s">
        <v>581</v>
      </c>
      <c r="D27" s="626" t="s">
        <v>581</v>
      </c>
      <c r="E27" s="627" t="s">
        <v>581</v>
      </c>
    </row>
    <row r="28" spans="2:8" ht="32.1" customHeight="1">
      <c r="B28" s="628" t="s">
        <v>862</v>
      </c>
      <c r="C28" s="643"/>
      <c r="D28" s="643"/>
      <c r="E28" s="641"/>
    </row>
    <row r="29" spans="2:8">
      <c r="B29" s="625" t="s">
        <v>863</v>
      </c>
      <c r="C29" s="644" t="s">
        <v>581</v>
      </c>
      <c r="D29" s="644" t="s">
        <v>581</v>
      </c>
      <c r="E29" s="645" t="s">
        <v>581</v>
      </c>
    </row>
    <row r="30" spans="2:8" ht="27.75" customHeight="1">
      <c r="B30" s="628" t="s">
        <v>864</v>
      </c>
      <c r="C30" s="643"/>
      <c r="D30" s="643"/>
      <c r="E30" s="641"/>
    </row>
    <row r="31" spans="2:8">
      <c r="B31" s="625" t="s">
        <v>865</v>
      </c>
      <c r="C31" s="626">
        <v>147.91</v>
      </c>
      <c r="D31" s="626">
        <v>147.91</v>
      </c>
      <c r="E31" s="627">
        <f t="shared" ref="E31:E33" si="2">D31-C31</f>
        <v>0</v>
      </c>
    </row>
    <row r="32" spans="2:8">
      <c r="B32" s="625" t="s">
        <v>866</v>
      </c>
      <c r="C32" s="626">
        <v>151.13999999999999</v>
      </c>
      <c r="D32" s="626">
        <v>151.13</v>
      </c>
      <c r="E32" s="627">
        <f t="shared" si="2"/>
        <v>-9.9999999999909051E-3</v>
      </c>
    </row>
    <row r="33" spans="2:5">
      <c r="B33" s="625" t="s">
        <v>867</v>
      </c>
      <c r="C33" s="626">
        <v>220.99</v>
      </c>
      <c r="D33" s="626">
        <v>220.23</v>
      </c>
      <c r="E33" s="627">
        <f t="shared" si="2"/>
        <v>-0.76000000000001933</v>
      </c>
    </row>
    <row r="34" spans="2:5" ht="32.1" customHeight="1">
      <c r="B34" s="628" t="s">
        <v>868</v>
      </c>
      <c r="C34" s="640"/>
      <c r="D34" s="640"/>
      <c r="E34" s="642"/>
    </row>
    <row r="35" spans="2:5" ht="16.5" customHeight="1">
      <c r="B35" s="625" t="s">
        <v>869</v>
      </c>
      <c r="C35" s="626">
        <v>78.260000000000005</v>
      </c>
      <c r="D35" s="626">
        <v>78.260000000000005</v>
      </c>
      <c r="E35" s="627">
        <f>D35-C35</f>
        <v>0</v>
      </c>
    </row>
    <row r="36" spans="2:5" ht="23.25" customHeight="1">
      <c r="B36" s="628" t="s">
        <v>870</v>
      </c>
      <c r="C36" s="640"/>
      <c r="D36" s="640"/>
      <c r="E36" s="642"/>
    </row>
    <row r="37" spans="2:5" ht="13.5" customHeight="1">
      <c r="B37" s="625" t="s">
        <v>871</v>
      </c>
      <c r="C37" s="626">
        <v>194.75</v>
      </c>
      <c r="D37" s="626">
        <v>194.75</v>
      </c>
      <c r="E37" s="627">
        <f>D37-C37</f>
        <v>0</v>
      </c>
    </row>
    <row r="38" spans="2:5" ht="32.1" customHeight="1">
      <c r="B38" s="628" t="s">
        <v>872</v>
      </c>
      <c r="C38" s="640"/>
      <c r="D38" s="640"/>
      <c r="E38" s="641"/>
    </row>
    <row r="39" spans="2:5" ht="16.5" customHeight="1" thickBot="1">
      <c r="B39" s="634" t="s">
        <v>873</v>
      </c>
      <c r="C39" s="635">
        <v>69.56</v>
      </c>
      <c r="D39" s="635">
        <v>69.56</v>
      </c>
      <c r="E39" s="636">
        <f>D39-C39</f>
        <v>0</v>
      </c>
    </row>
    <row r="40" spans="2:5">
      <c r="B40" s="233" t="s">
        <v>874</v>
      </c>
    </row>
    <row r="41" spans="2:5">
      <c r="C41" s="262"/>
      <c r="D41" s="262"/>
      <c r="E41" s="262"/>
    </row>
    <row r="42" spans="2:5" ht="13.15" customHeight="1" thickBot="1">
      <c r="B42" s="262"/>
      <c r="C42" s="262"/>
      <c r="D42" s="262"/>
      <c r="E42" s="262"/>
    </row>
    <row r="43" spans="2:5">
      <c r="B43" s="646"/>
      <c r="C43" s="513"/>
      <c r="D43" s="513"/>
      <c r="E43" s="647"/>
    </row>
    <row r="44" spans="2:5">
      <c r="B44" s="535"/>
      <c r="E44" s="648"/>
    </row>
    <row r="45" spans="2:5" ht="12.75" customHeight="1">
      <c r="B45" s="799" t="s">
        <v>875</v>
      </c>
      <c r="C45" s="800"/>
      <c r="D45" s="800"/>
      <c r="E45" s="801"/>
    </row>
    <row r="46" spans="2:5" ht="18" customHeight="1">
      <c r="B46" s="799"/>
      <c r="C46" s="800"/>
      <c r="D46" s="800"/>
      <c r="E46" s="801"/>
    </row>
    <row r="47" spans="2:5">
      <c r="B47" s="535"/>
      <c r="E47" s="648"/>
    </row>
    <row r="48" spans="2:5" ht="14.25">
      <c r="B48" s="802" t="s">
        <v>876</v>
      </c>
      <c r="C48" s="803"/>
      <c r="D48" s="803"/>
      <c r="E48" s="804"/>
    </row>
    <row r="49" spans="2:5">
      <c r="B49" s="535"/>
      <c r="E49" s="648"/>
    </row>
    <row r="50" spans="2:5">
      <c r="B50" s="535"/>
      <c r="E50" s="648"/>
    </row>
    <row r="51" spans="2:5" ht="12" thickBot="1">
      <c r="B51" s="649"/>
      <c r="C51" s="530"/>
      <c r="D51" s="530"/>
      <c r="E51" s="650"/>
    </row>
    <row r="54" spans="2:5">
      <c r="E54" s="105" t="s">
        <v>80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7"/>
  <sheetViews>
    <sheetView showGridLines="0" topLeftCell="A34" zoomScale="85" zoomScaleNormal="85" zoomScaleSheetLayoutView="90" workbookViewId="0">
      <selection activeCell="N62" sqref="N62"/>
    </sheetView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6" width="19.28515625" style="1" customWidth="1"/>
    <col min="7" max="7" width="19.140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693" t="s">
        <v>0</v>
      </c>
      <c r="C2" s="693"/>
      <c r="D2" s="693"/>
      <c r="E2" s="693"/>
      <c r="F2" s="693"/>
      <c r="G2" s="2"/>
    </row>
    <row r="3" spans="2:10" ht="3" customHeight="1">
      <c r="B3" s="655"/>
      <c r="C3" s="655"/>
      <c r="D3" s="655"/>
      <c r="E3" s="655"/>
      <c r="F3" s="655"/>
      <c r="G3" s="2"/>
    </row>
    <row r="4" spans="2:10" ht="15" customHeight="1">
      <c r="B4" s="694" t="s">
        <v>1</v>
      </c>
      <c r="C4" s="694"/>
      <c r="D4" s="694"/>
      <c r="E4" s="694"/>
      <c r="F4" s="694"/>
      <c r="G4" s="694"/>
    </row>
    <row r="5" spans="2:10" ht="5.25" customHeight="1" thickBot="1">
      <c r="B5" s="656"/>
      <c r="C5" s="656"/>
      <c r="D5" s="656"/>
      <c r="E5" s="656"/>
      <c r="F5" s="656"/>
      <c r="G5" s="656"/>
    </row>
    <row r="6" spans="2:10" ht="18.600000000000001" customHeight="1" thickBot="1">
      <c r="B6" s="695" t="s">
        <v>2</v>
      </c>
      <c r="C6" s="696"/>
      <c r="D6" s="696"/>
      <c r="E6" s="696"/>
      <c r="F6" s="696"/>
      <c r="G6" s="697"/>
    </row>
    <row r="7" spans="2:10" ht="15" customHeight="1">
      <c r="B7" s="4"/>
      <c r="C7" s="5" t="s">
        <v>3</v>
      </c>
      <c r="D7" s="6" t="s">
        <v>4</v>
      </c>
      <c r="E7" s="6" t="s">
        <v>5</v>
      </c>
      <c r="F7" s="698" t="s">
        <v>6</v>
      </c>
      <c r="G7" s="700" t="s">
        <v>7</v>
      </c>
    </row>
    <row r="8" spans="2:10" ht="15" customHeight="1">
      <c r="B8" s="7"/>
      <c r="C8" s="8" t="s">
        <v>8</v>
      </c>
      <c r="D8" s="9" t="s">
        <v>9</v>
      </c>
      <c r="E8" s="9" t="s">
        <v>10</v>
      </c>
      <c r="F8" s="699"/>
      <c r="G8" s="701"/>
      <c r="J8" s="10"/>
    </row>
    <row r="9" spans="2:10" ht="15" customHeight="1" thickBot="1">
      <c r="B9" s="7"/>
      <c r="C9" s="8"/>
      <c r="D9" s="11"/>
      <c r="E9" s="11"/>
      <c r="F9" s="12" t="s">
        <v>11</v>
      </c>
      <c r="G9" s="657" t="s">
        <v>12</v>
      </c>
    </row>
    <row r="10" spans="2:10" ht="15.6" customHeight="1" thickBot="1">
      <c r="B10" s="13"/>
      <c r="C10" s="14" t="s">
        <v>13</v>
      </c>
      <c r="D10" s="15"/>
      <c r="E10" s="15"/>
      <c r="F10" s="16"/>
      <c r="G10" s="17"/>
    </row>
    <row r="11" spans="2:10" ht="15.6" customHeight="1">
      <c r="B11" s="18" t="s">
        <v>14</v>
      </c>
      <c r="C11" s="19" t="s">
        <v>15</v>
      </c>
      <c r="D11" s="20">
        <v>204.39</v>
      </c>
      <c r="E11" s="20" t="s">
        <v>16</v>
      </c>
      <c r="F11" s="21">
        <f t="shared" ref="F11:F21" si="0">E11-D11</f>
        <v>-0.70999999999997954</v>
      </c>
      <c r="G11" s="22">
        <f t="shared" ref="G11:G21" si="1">(E11*100/D11)-100</f>
        <v>-0.34737511619941586</v>
      </c>
    </row>
    <row r="12" spans="2:10" ht="15.6" customHeight="1">
      <c r="B12" s="23" t="s">
        <v>14</v>
      </c>
      <c r="C12" s="24" t="s">
        <v>17</v>
      </c>
      <c r="D12" s="25">
        <v>274.32</v>
      </c>
      <c r="E12" s="25" t="s">
        <v>18</v>
      </c>
      <c r="F12" s="21">
        <f t="shared" si="0"/>
        <v>-0.18999999999999773</v>
      </c>
      <c r="G12" s="26">
        <f t="shared" si="1"/>
        <v>-6.9262175561391359E-2</v>
      </c>
    </row>
    <row r="13" spans="2:10" ht="15.6" customHeight="1">
      <c r="B13" s="23" t="s">
        <v>14</v>
      </c>
      <c r="C13" s="24" t="s">
        <v>19</v>
      </c>
      <c r="D13" s="25">
        <v>178.48</v>
      </c>
      <c r="E13" s="25" t="s">
        <v>20</v>
      </c>
      <c r="F13" s="21">
        <f t="shared" si="0"/>
        <v>-0.90999999999999659</v>
      </c>
      <c r="G13" s="26">
        <f t="shared" si="1"/>
        <v>-0.50986104885700456</v>
      </c>
    </row>
    <row r="14" spans="2:10" ht="15.6" customHeight="1">
      <c r="B14" s="23" t="s">
        <v>14</v>
      </c>
      <c r="C14" s="24" t="s">
        <v>21</v>
      </c>
      <c r="D14" s="25">
        <v>184.88</v>
      </c>
      <c r="E14" s="25" t="s">
        <v>22</v>
      </c>
      <c r="F14" s="21">
        <f t="shared" si="0"/>
        <v>6.9999999999993179E-2</v>
      </c>
      <c r="G14" s="26">
        <f t="shared" si="1"/>
        <v>3.7862397230639999E-2</v>
      </c>
    </row>
    <row r="15" spans="2:10" ht="15.6" customHeight="1">
      <c r="B15" s="23" t="s">
        <v>14</v>
      </c>
      <c r="C15" s="24" t="s">
        <v>23</v>
      </c>
      <c r="D15" s="25">
        <v>206.32</v>
      </c>
      <c r="E15" s="25" t="s">
        <v>24</v>
      </c>
      <c r="F15" s="21">
        <f t="shared" si="0"/>
        <v>-9.9999999999994316E-2</v>
      </c>
      <c r="G15" s="26">
        <f t="shared" si="1"/>
        <v>-4.8468398604100571E-2</v>
      </c>
    </row>
    <row r="16" spans="2:10" ht="15.6" customHeight="1">
      <c r="B16" s="27" t="s">
        <v>25</v>
      </c>
      <c r="C16" s="24" t="s">
        <v>26</v>
      </c>
      <c r="D16" s="25">
        <v>325.54000000000002</v>
      </c>
      <c r="E16" s="25">
        <v>325.14999999999998</v>
      </c>
      <c r="F16" s="21">
        <f t="shared" si="0"/>
        <v>-0.3900000000000432</v>
      </c>
      <c r="G16" s="26">
        <f t="shared" si="1"/>
        <v>-0.11980094612030712</v>
      </c>
    </row>
    <row r="17" spans="2:7" ht="15.6" customHeight="1">
      <c r="B17" s="27" t="s">
        <v>25</v>
      </c>
      <c r="C17" s="24" t="s">
        <v>27</v>
      </c>
      <c r="D17" s="25">
        <v>309.98</v>
      </c>
      <c r="E17" s="25">
        <v>309.94</v>
      </c>
      <c r="F17" s="21">
        <f t="shared" si="0"/>
        <v>-4.0000000000020464E-2</v>
      </c>
      <c r="G17" s="26">
        <f t="shared" si="1"/>
        <v>-1.2904058326355994E-2</v>
      </c>
    </row>
    <row r="18" spans="2:7" ht="15.6" customHeight="1">
      <c r="B18" s="27" t="s">
        <v>25</v>
      </c>
      <c r="C18" s="24" t="s">
        <v>28</v>
      </c>
      <c r="D18" s="25">
        <v>603.9</v>
      </c>
      <c r="E18" s="25">
        <v>603.99</v>
      </c>
      <c r="F18" s="21">
        <f t="shared" si="0"/>
        <v>9.0000000000031832E-2</v>
      </c>
      <c r="G18" s="26">
        <f t="shared" si="1"/>
        <v>1.490312965722751E-2</v>
      </c>
    </row>
    <row r="19" spans="2:7" ht="15.6" customHeight="1">
      <c r="B19" s="27" t="s">
        <v>25</v>
      </c>
      <c r="C19" s="24" t="s">
        <v>29</v>
      </c>
      <c r="D19" s="25">
        <v>577.33000000000004</v>
      </c>
      <c r="E19" s="25">
        <v>577.78</v>
      </c>
      <c r="F19" s="21">
        <f t="shared" si="0"/>
        <v>0.44999999999993179</v>
      </c>
      <c r="G19" s="26">
        <f t="shared" si="1"/>
        <v>7.7945022777257122E-2</v>
      </c>
    </row>
    <row r="20" spans="2:7" ht="15.6" customHeight="1">
      <c r="B20" s="27" t="s">
        <v>25</v>
      </c>
      <c r="C20" s="24" t="s">
        <v>30</v>
      </c>
      <c r="D20" s="25">
        <v>645.92999999999995</v>
      </c>
      <c r="E20" s="25">
        <v>642.41</v>
      </c>
      <c r="F20" s="21">
        <f t="shared" si="0"/>
        <v>-3.5199999999999818</v>
      </c>
      <c r="G20" s="26">
        <f t="shared" si="1"/>
        <v>-0.54495069125137263</v>
      </c>
    </row>
    <row r="21" spans="2:7" ht="15.6" customHeight="1" thickBot="1">
      <c r="B21" s="27" t="s">
        <v>25</v>
      </c>
      <c r="C21" s="24" t="s">
        <v>31</v>
      </c>
      <c r="D21" s="25">
        <v>305.91000000000003</v>
      </c>
      <c r="E21" s="25">
        <v>305.87</v>
      </c>
      <c r="F21" s="21">
        <f t="shared" si="0"/>
        <v>-4.0000000000020464E-2</v>
      </c>
      <c r="G21" s="26">
        <f t="shared" si="1"/>
        <v>-1.3075741231091342E-2</v>
      </c>
    </row>
    <row r="22" spans="2:7" ht="15.6" customHeight="1" thickBot="1">
      <c r="B22" s="13"/>
      <c r="C22" s="28" t="s">
        <v>32</v>
      </c>
      <c r="D22" s="29"/>
      <c r="E22" s="29"/>
      <c r="F22" s="16"/>
      <c r="G22" s="30"/>
    </row>
    <row r="23" spans="2:7" ht="15.6" customHeight="1">
      <c r="B23" s="23" t="s">
        <v>14</v>
      </c>
      <c r="C23" s="31" t="s">
        <v>33</v>
      </c>
      <c r="D23" s="32">
        <v>167.54</v>
      </c>
      <c r="E23" s="32">
        <v>167.71</v>
      </c>
      <c r="F23" s="21">
        <f>E23-D23</f>
        <v>0.17000000000001592</v>
      </c>
      <c r="G23" s="33">
        <f>(E23*100/D23)-100</f>
        <v>0.10146830607617119</v>
      </c>
    </row>
    <row r="24" spans="2:7" ht="15.6" customHeight="1">
      <c r="B24" s="23" t="s">
        <v>34</v>
      </c>
      <c r="C24" s="34" t="s">
        <v>35</v>
      </c>
      <c r="D24" s="32">
        <v>362.4</v>
      </c>
      <c r="E24" s="32" t="s">
        <v>36</v>
      </c>
      <c r="F24" s="21">
        <f>E24-D24</f>
        <v>5.1299999999999955</v>
      </c>
      <c r="G24" s="33">
        <f>(E24*100/D24)-100</f>
        <v>1.4155629139072943</v>
      </c>
    </row>
    <row r="25" spans="2:7" ht="15.6" customHeight="1">
      <c r="B25" s="23" t="s">
        <v>34</v>
      </c>
      <c r="C25" s="34" t="s">
        <v>37</v>
      </c>
      <c r="D25" s="32">
        <v>371.6</v>
      </c>
      <c r="E25" s="32" t="s">
        <v>38</v>
      </c>
      <c r="F25" s="21">
        <f>E25-D25</f>
        <v>8.2699999999999818</v>
      </c>
      <c r="G25" s="33">
        <f>(E25*100/D25)-100</f>
        <v>2.2255113024757804</v>
      </c>
    </row>
    <row r="26" spans="2:7" ht="15.6" customHeight="1">
      <c r="B26" s="27" t="s">
        <v>25</v>
      </c>
      <c r="C26" s="34" t="s">
        <v>39</v>
      </c>
      <c r="D26" s="32">
        <v>321.41000000000003</v>
      </c>
      <c r="E26" s="32">
        <v>321.12</v>
      </c>
      <c r="F26" s="21">
        <f>E26-D26</f>
        <v>-0.29000000000002046</v>
      </c>
      <c r="G26" s="33">
        <f>(E26*100/D26)-100</f>
        <v>-9.0227435362933761E-2</v>
      </c>
    </row>
    <row r="27" spans="2:7" ht="15.6" customHeight="1" thickBot="1">
      <c r="B27" s="27" t="s">
        <v>25</v>
      </c>
      <c r="C27" s="35" t="s">
        <v>40</v>
      </c>
      <c r="D27" s="25">
        <v>238.77</v>
      </c>
      <c r="E27" s="25">
        <v>238.55</v>
      </c>
      <c r="F27" s="21">
        <f>E27-D27</f>
        <v>-0.21999999999999886</v>
      </c>
      <c r="G27" s="33">
        <f>(E27*100/D27)-100</f>
        <v>-9.2138878418566605E-2</v>
      </c>
    </row>
    <row r="28" spans="2:7" ht="15.6" customHeight="1" thickBot="1">
      <c r="B28" s="36"/>
      <c r="C28" s="37" t="s">
        <v>41</v>
      </c>
      <c r="D28" s="38"/>
      <c r="E28" s="38"/>
      <c r="F28" s="39"/>
      <c r="G28" s="40"/>
    </row>
    <row r="29" spans="2:7" ht="15.6" customHeight="1">
      <c r="B29" s="18" t="s">
        <v>42</v>
      </c>
      <c r="C29" s="41" t="s">
        <v>43</v>
      </c>
      <c r="D29" s="42">
        <v>24.97</v>
      </c>
      <c r="E29" s="42" t="s">
        <v>44</v>
      </c>
      <c r="F29" s="43">
        <f>E29-D29</f>
        <v>0.44000000000000128</v>
      </c>
      <c r="G29" s="44">
        <f>(E29*100/D29)-100</f>
        <v>1.7621145374449441</v>
      </c>
    </row>
    <row r="30" spans="2:7" ht="15.6" customHeight="1">
      <c r="B30" s="23" t="s">
        <v>42</v>
      </c>
      <c r="C30" s="45" t="s">
        <v>45</v>
      </c>
      <c r="D30" s="42">
        <v>38.03</v>
      </c>
      <c r="E30" s="42" t="s">
        <v>46</v>
      </c>
      <c r="F30" s="46">
        <f>E30-D30</f>
        <v>-0.37000000000000455</v>
      </c>
      <c r="G30" s="33">
        <f>(E30*100/D30)-100</f>
        <v>-0.97291611885354712</v>
      </c>
    </row>
    <row r="31" spans="2:7" ht="15.6" customHeight="1">
      <c r="B31" s="47" t="s">
        <v>42</v>
      </c>
      <c r="C31" s="48" t="s">
        <v>47</v>
      </c>
      <c r="D31" s="49">
        <v>150.1</v>
      </c>
      <c r="E31" s="49">
        <v>150.1</v>
      </c>
      <c r="F31" s="42">
        <v>0</v>
      </c>
      <c r="G31" s="50">
        <v>0</v>
      </c>
    </row>
    <row r="32" spans="2:7" ht="15.6" customHeight="1" thickBot="1">
      <c r="B32" s="51" t="s">
        <v>42</v>
      </c>
      <c r="C32" s="52" t="s">
        <v>48</v>
      </c>
      <c r="D32" s="53">
        <v>133.29</v>
      </c>
      <c r="E32" s="53">
        <v>133.29</v>
      </c>
      <c r="F32" s="42">
        <v>0</v>
      </c>
      <c r="G32" s="26">
        <v>0</v>
      </c>
    </row>
    <row r="33" spans="2:13" ht="15.6" customHeight="1" thickBot="1">
      <c r="B33" s="54"/>
      <c r="C33" s="55" t="s">
        <v>49</v>
      </c>
      <c r="D33" s="56"/>
      <c r="E33" s="56"/>
      <c r="F33" s="39"/>
      <c r="G33" s="57"/>
    </row>
    <row r="34" spans="2:13" s="59" customFormat="1" ht="15.6" customHeight="1">
      <c r="B34" s="58" t="s">
        <v>50</v>
      </c>
      <c r="C34" s="41" t="s">
        <v>51</v>
      </c>
      <c r="D34" s="20">
        <v>252.75</v>
      </c>
      <c r="E34" s="20" t="s">
        <v>52</v>
      </c>
      <c r="F34" s="21">
        <f t="shared" ref="F34:F40" si="2">E34-D34</f>
        <v>-0.88999999999998636</v>
      </c>
      <c r="G34" s="44">
        <f t="shared" ref="G34:G40" si="3">(E34*100/D34)-100</f>
        <v>-0.35212660731949086</v>
      </c>
      <c r="I34" s="1"/>
      <c r="J34" s="1"/>
      <c r="K34" s="1"/>
      <c r="L34" s="1"/>
      <c r="M34" s="1"/>
    </row>
    <row r="35" spans="2:13" ht="15.6" customHeight="1">
      <c r="B35" s="27" t="s">
        <v>50</v>
      </c>
      <c r="C35" s="45" t="s">
        <v>53</v>
      </c>
      <c r="D35" s="25">
        <v>200.1</v>
      </c>
      <c r="E35" s="25" t="s">
        <v>54</v>
      </c>
      <c r="F35" s="21">
        <f t="shared" si="2"/>
        <v>0.51000000000001933</v>
      </c>
      <c r="G35" s="33">
        <f t="shared" si="3"/>
        <v>0.25487256371813771</v>
      </c>
    </row>
    <row r="36" spans="2:13" ht="15.6" customHeight="1">
      <c r="B36" s="27" t="s">
        <v>50</v>
      </c>
      <c r="C36" s="45" t="s">
        <v>55</v>
      </c>
      <c r="D36" s="25">
        <v>193.66</v>
      </c>
      <c r="E36" s="25" t="s">
        <v>56</v>
      </c>
      <c r="F36" s="21">
        <f t="shared" si="2"/>
        <v>-1.9499999999999886</v>
      </c>
      <c r="G36" s="26">
        <f t="shared" si="3"/>
        <v>-1.0069193431787653</v>
      </c>
    </row>
    <row r="37" spans="2:13" ht="15.6" customHeight="1">
      <c r="B37" s="27" t="s">
        <v>57</v>
      </c>
      <c r="C37" s="45" t="s">
        <v>58</v>
      </c>
      <c r="D37" s="25">
        <v>195.14</v>
      </c>
      <c r="E37" s="25" t="s">
        <v>59</v>
      </c>
      <c r="F37" s="21">
        <f t="shared" si="2"/>
        <v>-1.0099999999999909</v>
      </c>
      <c r="G37" s="26">
        <f t="shared" si="3"/>
        <v>-0.51757712411601631</v>
      </c>
    </row>
    <row r="38" spans="2:13" ht="15.6" customHeight="1">
      <c r="B38" s="27" t="s">
        <v>60</v>
      </c>
      <c r="C38" s="45" t="s">
        <v>61</v>
      </c>
      <c r="D38" s="25">
        <v>65.72</v>
      </c>
      <c r="E38" s="25" t="s">
        <v>62</v>
      </c>
      <c r="F38" s="21">
        <f t="shared" si="2"/>
        <v>0.15000000000000568</v>
      </c>
      <c r="G38" s="26">
        <f t="shared" si="3"/>
        <v>0.22824102251978218</v>
      </c>
    </row>
    <row r="39" spans="2:13" ht="15.6" customHeight="1">
      <c r="B39" s="27" t="s">
        <v>60</v>
      </c>
      <c r="C39" s="45" t="s">
        <v>63</v>
      </c>
      <c r="D39" s="25">
        <v>98.69</v>
      </c>
      <c r="E39" s="25" t="s">
        <v>64</v>
      </c>
      <c r="F39" s="21">
        <f t="shared" si="2"/>
        <v>6.0000000000002274E-2</v>
      </c>
      <c r="G39" s="26">
        <f t="shared" si="3"/>
        <v>6.0796433275910999E-2</v>
      </c>
    </row>
    <row r="40" spans="2:13" ht="15.6" customHeight="1" thickBot="1">
      <c r="B40" s="60" t="s">
        <v>57</v>
      </c>
      <c r="C40" s="61" t="s">
        <v>65</v>
      </c>
      <c r="D40" s="62">
        <v>94.54</v>
      </c>
      <c r="E40" s="62" t="s">
        <v>66</v>
      </c>
      <c r="F40" s="63">
        <f t="shared" si="2"/>
        <v>-0.1600000000000108</v>
      </c>
      <c r="G40" s="64">
        <f t="shared" si="3"/>
        <v>-0.16924053310768272</v>
      </c>
    </row>
    <row r="41" spans="2:13" ht="15.6" customHeight="1" thickBot="1">
      <c r="B41" s="36"/>
      <c r="C41" s="65" t="s">
        <v>67</v>
      </c>
      <c r="D41" s="38"/>
      <c r="E41" s="38"/>
      <c r="F41" s="39"/>
      <c r="G41" s="40"/>
    </row>
    <row r="42" spans="2:13" ht="15.6" customHeight="1">
      <c r="B42" s="66" t="s">
        <v>68</v>
      </c>
      <c r="C42" s="67" t="s">
        <v>69</v>
      </c>
      <c r="D42" s="68">
        <v>72.09</v>
      </c>
      <c r="E42" s="68">
        <v>72.47</v>
      </c>
      <c r="F42" s="69">
        <f t="shared" ref="F42:F45" si="4">E42-D42</f>
        <v>0.37999999999999545</v>
      </c>
      <c r="G42" s="70">
        <f t="shared" ref="G42:G45" si="5">(E42*100/D42)-100</f>
        <v>0.52711887917880063</v>
      </c>
    </row>
    <row r="43" spans="2:13" ht="15.6" customHeight="1">
      <c r="B43" s="71" t="s">
        <v>68</v>
      </c>
      <c r="C43" s="72" t="s">
        <v>70</v>
      </c>
      <c r="D43" s="73">
        <v>99.61</v>
      </c>
      <c r="E43" s="73">
        <v>100</v>
      </c>
      <c r="F43" s="74">
        <f t="shared" si="4"/>
        <v>0.39000000000000057</v>
      </c>
      <c r="G43" s="75">
        <f t="shared" si="5"/>
        <v>0.39152695512498781</v>
      </c>
    </row>
    <row r="44" spans="2:13" ht="15.6" customHeight="1">
      <c r="B44" s="71" t="s">
        <v>68</v>
      </c>
      <c r="C44" s="72" t="s">
        <v>71</v>
      </c>
      <c r="D44" s="73">
        <v>58.93</v>
      </c>
      <c r="E44" s="73">
        <v>60</v>
      </c>
      <c r="F44" s="74">
        <f t="shared" si="4"/>
        <v>1.0700000000000003</v>
      </c>
      <c r="G44" s="75">
        <f t="shared" si="5"/>
        <v>1.8157135584591941</v>
      </c>
    </row>
    <row r="45" spans="2:13" ht="15.6" customHeight="1" thickBot="1">
      <c r="B45" s="76" t="s">
        <v>68</v>
      </c>
      <c r="C45" s="52" t="s">
        <v>72</v>
      </c>
      <c r="D45" s="77">
        <v>85.82</v>
      </c>
      <c r="E45" s="77">
        <v>85.15</v>
      </c>
      <c r="F45" s="78">
        <f t="shared" si="4"/>
        <v>-0.66999999999998749</v>
      </c>
      <c r="G45" s="79">
        <f t="shared" si="5"/>
        <v>-0.78070379864833228</v>
      </c>
    </row>
    <row r="46" spans="2:13" ht="15" customHeight="1">
      <c r="B46" s="80" t="s">
        <v>73</v>
      </c>
      <c r="C46" s="81"/>
      <c r="F46" s="81"/>
      <c r="G46" s="81"/>
      <c r="L46" s="82"/>
    </row>
    <row r="47" spans="2:13" ht="12" customHeight="1">
      <c r="B47" s="83" t="s">
        <v>74</v>
      </c>
      <c r="C47" s="81"/>
      <c r="D47" s="81"/>
      <c r="E47" s="81"/>
      <c r="F47" s="81"/>
      <c r="G47" s="81"/>
      <c r="L47" s="82"/>
    </row>
    <row r="48" spans="2:13" ht="12" customHeight="1">
      <c r="B48" s="83" t="s">
        <v>75</v>
      </c>
      <c r="C48" s="81"/>
      <c r="D48" s="81"/>
      <c r="E48" s="81"/>
      <c r="F48" s="81"/>
      <c r="G48" s="81"/>
      <c r="L48" s="82"/>
    </row>
    <row r="49" spans="2:12" ht="10.9" customHeight="1">
      <c r="B49" s="84" t="s">
        <v>76</v>
      </c>
      <c r="C49" s="85"/>
      <c r="D49" s="86"/>
      <c r="E49" s="86"/>
      <c r="F49" s="81"/>
      <c r="L49" s="82"/>
    </row>
    <row r="50" spans="2:12" ht="11.45" customHeight="1">
      <c r="B50" s="84" t="s">
        <v>77</v>
      </c>
      <c r="C50" s="81"/>
      <c r="D50" s="86"/>
      <c r="E50" s="81"/>
      <c r="F50" s="81"/>
      <c r="L50" s="82"/>
    </row>
    <row r="51" spans="2:12" ht="10.9" customHeight="1">
      <c r="B51" s="84" t="s">
        <v>78</v>
      </c>
      <c r="C51" s="81"/>
      <c r="D51" s="86"/>
      <c r="E51" s="81"/>
      <c r="F51" s="81"/>
      <c r="L51" s="82"/>
    </row>
    <row r="52" spans="2:12" ht="16.149999999999999" customHeight="1">
      <c r="B52" s="87"/>
      <c r="G52" s="88"/>
      <c r="L52" s="82"/>
    </row>
    <row r="53" spans="2:12" ht="19.899999999999999" customHeight="1">
      <c r="B53" s="702" t="s">
        <v>79</v>
      </c>
      <c r="C53" s="702"/>
      <c r="D53" s="702"/>
      <c r="E53" s="702"/>
      <c r="F53" s="702"/>
      <c r="G53" s="702"/>
      <c r="L53" s="82"/>
    </row>
    <row r="54" spans="2:12" ht="44.25" customHeight="1">
      <c r="I54" s="89"/>
    </row>
    <row r="55" spans="2:12" ht="18.75" customHeight="1">
      <c r="I55" s="89"/>
    </row>
    <row r="56" spans="2:12" ht="18.75" customHeight="1">
      <c r="I56" s="89"/>
      <c r="L56" s="90"/>
    </row>
    <row r="57" spans="2:12" ht="13.5" customHeight="1">
      <c r="I57" s="89"/>
    </row>
    <row r="58" spans="2:12" ht="15" customHeight="1">
      <c r="B58" s="8"/>
      <c r="C58" s="8"/>
      <c r="D58" s="91"/>
      <c r="E58" s="91"/>
      <c r="F58" s="8"/>
      <c r="G58" s="8"/>
    </row>
    <row r="59" spans="2:12" ht="11.25" customHeight="1">
      <c r="B59" s="8"/>
      <c r="C59" s="8"/>
      <c r="D59" s="8"/>
      <c r="E59" s="8"/>
      <c r="F59" s="8"/>
      <c r="G59" s="8"/>
    </row>
    <row r="60" spans="2:12" ht="13.5" customHeight="1">
      <c r="B60" s="8"/>
      <c r="C60" s="8"/>
      <c r="D60" s="92"/>
      <c r="E60" s="92"/>
      <c r="F60" s="93"/>
      <c r="G60" s="93"/>
      <c r="L60" s="59"/>
    </row>
    <row r="61" spans="2:12" ht="15" customHeight="1">
      <c r="B61" s="94"/>
      <c r="C61" s="95"/>
      <c r="D61" s="96"/>
      <c r="E61" s="96"/>
      <c r="F61" s="97"/>
      <c r="G61" s="96"/>
      <c r="L61" s="59"/>
    </row>
    <row r="62" spans="2:12" ht="15" customHeight="1">
      <c r="B62" s="94"/>
      <c r="C62" s="95"/>
      <c r="D62" s="96"/>
      <c r="E62" s="96"/>
      <c r="F62" s="97"/>
      <c r="G62" s="96"/>
      <c r="L62" s="59"/>
    </row>
    <row r="63" spans="2:12" ht="15" customHeight="1">
      <c r="B63" s="94"/>
      <c r="C63" s="95"/>
      <c r="D63" s="96"/>
      <c r="E63" s="96"/>
      <c r="F63" s="97"/>
      <c r="G63" s="96"/>
      <c r="L63" s="59"/>
    </row>
    <row r="64" spans="2:12" ht="15" customHeight="1">
      <c r="B64" s="94"/>
      <c r="C64" s="95"/>
      <c r="D64" s="96"/>
      <c r="E64" s="96"/>
      <c r="F64" s="97"/>
      <c r="G64" s="98"/>
    </row>
    <row r="65" spans="2:11" ht="15" customHeight="1">
      <c r="B65" s="94"/>
      <c r="C65" s="99"/>
      <c r="D65" s="96"/>
      <c r="E65" s="96"/>
      <c r="F65" s="97"/>
      <c r="G65" s="98"/>
      <c r="I65" s="100"/>
    </row>
    <row r="66" spans="2:11" ht="15" customHeight="1">
      <c r="B66" s="94"/>
      <c r="C66" s="99"/>
      <c r="D66" s="96"/>
      <c r="E66" s="96"/>
      <c r="F66" s="97"/>
      <c r="G66" s="98"/>
      <c r="H66" s="100"/>
      <c r="I66" s="101"/>
    </row>
    <row r="67" spans="2:11" ht="15" customHeight="1">
      <c r="B67" s="102"/>
      <c r="C67" s="99"/>
      <c r="D67" s="96"/>
      <c r="E67" s="96"/>
      <c r="F67" s="97"/>
      <c r="H67" s="100"/>
      <c r="I67" s="101"/>
      <c r="J67" s="10"/>
    </row>
    <row r="68" spans="2:11" ht="15" customHeight="1">
      <c r="B68" s="94"/>
      <c r="C68" s="99"/>
      <c r="D68" s="96"/>
      <c r="E68" s="96"/>
      <c r="F68" s="97"/>
      <c r="G68" s="96"/>
      <c r="H68" s="101"/>
    </row>
    <row r="69" spans="2:11" ht="15" customHeight="1">
      <c r="B69" s="94"/>
      <c r="C69" s="99"/>
      <c r="D69" s="96"/>
      <c r="E69" s="96"/>
      <c r="F69" s="97"/>
      <c r="G69" s="96"/>
      <c r="H69" s="100"/>
    </row>
    <row r="70" spans="2:11" ht="15" customHeight="1">
      <c r="B70" s="94"/>
      <c r="C70" s="99"/>
      <c r="D70" s="96"/>
      <c r="E70" s="96"/>
      <c r="F70" s="97"/>
      <c r="H70" s="101"/>
      <c r="I70" s="101"/>
    </row>
    <row r="71" spans="2:11" ht="15" customHeight="1">
      <c r="B71" s="94"/>
      <c r="C71" s="103"/>
      <c r="D71" s="96"/>
      <c r="E71" s="96"/>
      <c r="F71" s="97"/>
      <c r="I71" s="101"/>
      <c r="K71" s="10"/>
    </row>
    <row r="72" spans="2:11" ht="15" customHeight="1">
      <c r="B72" s="94"/>
      <c r="C72" s="104"/>
      <c r="D72" s="96"/>
      <c r="E72" s="96"/>
      <c r="F72" s="97"/>
      <c r="G72" s="105" t="s">
        <v>80</v>
      </c>
    </row>
    <row r="73" spans="2:11" ht="15" customHeight="1">
      <c r="B73" s="94"/>
      <c r="C73" s="104"/>
      <c r="D73" s="96"/>
      <c r="E73" s="96"/>
      <c r="F73" s="97"/>
    </row>
    <row r="74" spans="2:11" ht="15" customHeight="1">
      <c r="B74" s="94"/>
      <c r="C74" s="104"/>
      <c r="D74" s="96"/>
      <c r="E74" s="96"/>
      <c r="F74" s="97"/>
      <c r="G74" s="96"/>
    </row>
    <row r="75" spans="2:11" ht="15" customHeight="1">
      <c r="B75" s="94"/>
      <c r="C75" s="104"/>
      <c r="D75" s="96"/>
      <c r="E75" s="96"/>
      <c r="F75" s="97"/>
      <c r="G75" s="96"/>
    </row>
    <row r="76" spans="2:11" ht="15" customHeight="1">
      <c r="B76" s="94"/>
      <c r="C76" s="99"/>
      <c r="D76" s="106"/>
      <c r="E76" s="106"/>
      <c r="F76" s="97"/>
      <c r="H76" s="101"/>
    </row>
    <row r="77" spans="2:11" ht="15" customHeight="1">
      <c r="B77" s="94"/>
      <c r="C77" s="107"/>
      <c r="D77" s="96"/>
      <c r="E77" s="96"/>
      <c r="F77" s="97"/>
      <c r="G77" s="96"/>
    </row>
    <row r="78" spans="2:11" ht="15" customHeight="1">
      <c r="B78" s="108"/>
      <c r="C78" s="107"/>
      <c r="D78" s="109"/>
      <c r="E78" s="109"/>
      <c r="F78" s="97"/>
      <c r="G78" s="110"/>
    </row>
    <row r="79" spans="2:11" ht="15" customHeight="1">
      <c r="B79" s="108"/>
      <c r="C79" s="107"/>
      <c r="D79" s="96"/>
      <c r="E79" s="96"/>
      <c r="F79" s="97"/>
      <c r="G79" s="96"/>
    </row>
    <row r="80" spans="2:11" ht="15" customHeight="1">
      <c r="B80" s="108"/>
      <c r="C80" s="107"/>
      <c r="D80" s="692"/>
      <c r="E80" s="692"/>
      <c r="F80" s="692"/>
      <c r="G80" s="692"/>
    </row>
    <row r="81" spans="2:8" ht="12" customHeight="1">
      <c r="B81" s="107"/>
      <c r="C81" s="111"/>
      <c r="D81" s="111"/>
      <c r="E81" s="111"/>
      <c r="F81" s="111"/>
      <c r="G81" s="111"/>
    </row>
    <row r="82" spans="2:8" ht="15" customHeight="1">
      <c r="B82" s="112"/>
      <c r="C82" s="111"/>
      <c r="D82" s="111"/>
      <c r="E82" s="111"/>
      <c r="F82" s="111"/>
      <c r="G82" s="111"/>
    </row>
    <row r="83" spans="2:8" ht="13.5" customHeight="1">
      <c r="B83" s="112"/>
      <c r="C83" s="91"/>
      <c r="D83" s="91"/>
      <c r="E83" s="91"/>
      <c r="F83" s="91"/>
      <c r="G83" s="91"/>
      <c r="H83" s="101"/>
    </row>
    <row r="84" spans="2:8">
      <c r="B84" s="87"/>
    </row>
    <row r="85" spans="2:8" ht="11.25" customHeight="1">
      <c r="B85" s="59"/>
      <c r="C85" s="59"/>
      <c r="D85" s="59"/>
    </row>
    <row r="87" spans="2:8">
      <c r="E87" s="113"/>
    </row>
  </sheetData>
  <mergeCells count="7">
    <mergeCell ref="D80:G80"/>
    <mergeCell ref="B2:F2"/>
    <mergeCell ref="B4:G4"/>
    <mergeCell ref="B6:G6"/>
    <mergeCell ref="F7:F8"/>
    <mergeCell ref="G7:G8"/>
    <mergeCell ref="B53:G53"/>
  </mergeCells>
  <conditionalFormatting sqref="G61:G66 G28 G79 G77 G68:G69 G74:G75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G3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1:G32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11:G15 G19:G21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18">
    <cfRule type="cellIs" dxfId="17" priority="17" stopIfTrue="1" operator="lessThan">
      <formula>0</formula>
    </cfRule>
    <cfRule type="cellIs" dxfId="16" priority="18" stopIfTrue="1" operator="greaterThanOrEqual">
      <formula>0</formula>
    </cfRule>
  </conditionalFormatting>
  <conditionalFormatting sqref="G17">
    <cfRule type="cellIs" dxfId="15" priority="15" stopIfTrue="1" operator="lessThan">
      <formula>0</formula>
    </cfRule>
    <cfRule type="cellIs" dxfId="14" priority="16" stopIfTrue="1" operator="greaterThanOrEqual">
      <formula>0</formula>
    </cfRule>
  </conditionalFormatting>
  <conditionalFormatting sqref="G16">
    <cfRule type="cellIs" dxfId="13" priority="13" stopIfTrue="1" operator="lessThan">
      <formula>0</formula>
    </cfRule>
    <cfRule type="cellIs" dxfId="12" priority="14" stopIfTrue="1" operator="greaterThanOrEqual">
      <formula>0</formula>
    </cfRule>
  </conditionalFormatting>
  <conditionalFormatting sqref="G23:G27">
    <cfRule type="cellIs" dxfId="11" priority="11" stopIfTrue="1" operator="lessThan">
      <formula>0</formula>
    </cfRule>
    <cfRule type="cellIs" dxfId="10" priority="12" stopIfTrue="1" operator="greaterThanOrEqual">
      <formula>0</formula>
    </cfRule>
  </conditionalFormatting>
  <conditionalFormatting sqref="G29">
    <cfRule type="cellIs" dxfId="9" priority="9" stopIfTrue="1" operator="lessThan">
      <formula>0</formula>
    </cfRule>
    <cfRule type="cellIs" dxfId="8" priority="10" stopIfTrue="1" operator="greaterThanOrEqual">
      <formula>0</formula>
    </cfRule>
  </conditionalFormatting>
  <conditionalFormatting sqref="G30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34:G40 G43:G4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1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2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7169" r:id="rId4">
          <objectPr defaultSize="0" autoPict="0" r:id="rId5">
            <anchor moveWithCells="1">
              <from>
                <xdr:col>0</xdr:col>
                <xdr:colOff>66675</xdr:colOff>
                <xdr:row>53</xdr:row>
                <xdr:rowOff>123825</xdr:rowOff>
              </from>
              <to>
                <xdr:col>6</xdr:col>
                <xdr:colOff>1181100</xdr:colOff>
                <xdr:row>71</xdr:row>
                <xdr:rowOff>38100</xdr:rowOff>
              </to>
            </anchor>
          </objectPr>
        </oleObject>
      </mc:Choice>
      <mc:Fallback>
        <oleObject progId="Word.Document.8" shapeId="716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5"/>
  <sheetViews>
    <sheetView showGridLines="0" topLeftCell="A28" zoomScale="80" zoomScaleNormal="80" zoomScaleSheetLayoutView="100" workbookViewId="0">
      <selection activeCell="L47" sqref="L47"/>
    </sheetView>
  </sheetViews>
  <sheetFormatPr baseColWidth="10" defaultColWidth="11.5703125" defaultRowHeight="12.75"/>
  <cols>
    <col min="1" max="1" width="3.140625" style="84" customWidth="1"/>
    <col min="2" max="2" width="9.28515625" style="84" customWidth="1"/>
    <col min="3" max="3" width="47.42578125" style="84" customWidth="1"/>
    <col min="4" max="7" width="23.7109375" style="84" customWidth="1"/>
    <col min="8" max="8" width="3.140625" style="84" customWidth="1"/>
    <col min="9" max="9" width="10.5703125" style="84" customWidth="1"/>
    <col min="10" max="16384" width="11.5703125" style="84"/>
  </cols>
  <sheetData>
    <row r="1" spans="2:10" ht="14.25" customHeight="1"/>
    <row r="2" spans="2:10" ht="7.5" customHeight="1" thickBot="1">
      <c r="B2" s="114"/>
      <c r="C2" s="114"/>
      <c r="D2" s="114"/>
      <c r="E2" s="114"/>
      <c r="F2" s="114"/>
      <c r="G2" s="114"/>
    </row>
    <row r="3" spans="2:10" ht="21" customHeight="1" thickBot="1">
      <c r="B3" s="695" t="s">
        <v>81</v>
      </c>
      <c r="C3" s="696"/>
      <c r="D3" s="696"/>
      <c r="E3" s="696"/>
      <c r="F3" s="696"/>
      <c r="G3" s="697"/>
    </row>
    <row r="4" spans="2:10" ht="14.25">
      <c r="B4" s="4"/>
      <c r="C4" s="115" t="s">
        <v>3</v>
      </c>
      <c r="D4" s="116"/>
      <c r="E4" s="116"/>
      <c r="F4" s="117" t="s">
        <v>82</v>
      </c>
      <c r="G4" s="118" t="s">
        <v>82</v>
      </c>
    </row>
    <row r="5" spans="2:10" ht="14.25">
      <c r="B5" s="7"/>
      <c r="C5" s="119" t="s">
        <v>8</v>
      </c>
      <c r="D5" s="9" t="s">
        <v>4</v>
      </c>
      <c r="E5" s="9" t="s">
        <v>5</v>
      </c>
      <c r="F5" s="120" t="s">
        <v>83</v>
      </c>
      <c r="G5" s="121" t="s">
        <v>83</v>
      </c>
    </row>
    <row r="6" spans="2:10" ht="15" thickBot="1">
      <c r="B6" s="122"/>
      <c r="C6" s="123"/>
      <c r="D6" s="124" t="s">
        <v>84</v>
      </c>
      <c r="E6" s="124" t="s">
        <v>85</v>
      </c>
      <c r="F6" s="125" t="s">
        <v>11</v>
      </c>
      <c r="G6" s="126" t="s">
        <v>12</v>
      </c>
    </row>
    <row r="7" spans="2:10" ht="20.100000000000001" customHeight="1" thickBot="1">
      <c r="B7" s="36"/>
      <c r="C7" s="65" t="s">
        <v>86</v>
      </c>
      <c r="D7" s="127"/>
      <c r="E7" s="127"/>
      <c r="F7" s="128"/>
      <c r="G7" s="129"/>
    </row>
    <row r="8" spans="2:10" ht="20.100000000000001" customHeight="1">
      <c r="B8" s="130" t="s">
        <v>25</v>
      </c>
      <c r="C8" s="131" t="s">
        <v>87</v>
      </c>
      <c r="D8" s="132">
        <v>21.527705932762608</v>
      </c>
      <c r="E8" s="132">
        <v>20.087303551698977</v>
      </c>
      <c r="F8" s="133">
        <f t="shared" ref="F8:F19" si="0">E8-D8</f>
        <v>-1.4404023810636311</v>
      </c>
      <c r="G8" s="134">
        <f t="shared" ref="G8:G19" si="1">(E8*100/D8)-100</f>
        <v>-6.6909237127376002</v>
      </c>
      <c r="J8" s="135"/>
    </row>
    <row r="9" spans="2:10" ht="20.100000000000001" customHeight="1">
      <c r="B9" s="130" t="s">
        <v>25</v>
      </c>
      <c r="C9" s="131" t="s">
        <v>88</v>
      </c>
      <c r="D9" s="132">
        <v>23.877902398212004</v>
      </c>
      <c r="E9" s="132">
        <v>22.341573201340999</v>
      </c>
      <c r="F9" s="133">
        <f t="shared" si="0"/>
        <v>-1.5363291968710051</v>
      </c>
      <c r="G9" s="134">
        <f t="shared" si="1"/>
        <v>-6.4341045174305123</v>
      </c>
      <c r="J9" s="135"/>
    </row>
    <row r="10" spans="2:10" ht="20.100000000000001" customHeight="1">
      <c r="B10" s="130" t="s">
        <v>25</v>
      </c>
      <c r="C10" s="131" t="s">
        <v>89</v>
      </c>
      <c r="D10" s="132">
        <v>36.782022016968327</v>
      </c>
      <c r="E10" s="132">
        <v>36.336611857979271</v>
      </c>
      <c r="F10" s="133">
        <f t="shared" si="0"/>
        <v>-0.44541015898905556</v>
      </c>
      <c r="G10" s="134">
        <f t="shared" si="1"/>
        <v>-1.2109452786026225</v>
      </c>
      <c r="J10" s="135"/>
    </row>
    <row r="11" spans="2:10" ht="20.100000000000001" customHeight="1">
      <c r="B11" s="130" t="s">
        <v>25</v>
      </c>
      <c r="C11" s="131" t="s">
        <v>90</v>
      </c>
      <c r="D11" s="132">
        <v>25.554708086215303</v>
      </c>
      <c r="E11" s="132">
        <v>25.549748842891916</v>
      </c>
      <c r="F11" s="133">
        <f t="shared" si="0"/>
        <v>-4.9592433233875965E-3</v>
      </c>
      <c r="G11" s="134">
        <f t="shared" si="1"/>
        <v>-1.9406378294988258E-2</v>
      </c>
      <c r="J11" s="135"/>
    </row>
    <row r="12" spans="2:10" ht="20.100000000000001" customHeight="1">
      <c r="B12" s="130" t="s">
        <v>25</v>
      </c>
      <c r="C12" s="131" t="s">
        <v>91</v>
      </c>
      <c r="D12" s="132">
        <v>24.925746873983584</v>
      </c>
      <c r="E12" s="132">
        <v>24.160550436304494</v>
      </c>
      <c r="F12" s="133">
        <f t="shared" si="0"/>
        <v>-0.76519643767909074</v>
      </c>
      <c r="G12" s="134">
        <f t="shared" si="1"/>
        <v>-3.069903748712818</v>
      </c>
      <c r="J12" s="135"/>
    </row>
    <row r="13" spans="2:10" ht="20.100000000000001" customHeight="1">
      <c r="B13" s="130" t="s">
        <v>25</v>
      </c>
      <c r="C13" s="131" t="s">
        <v>92</v>
      </c>
      <c r="D13" s="132">
        <v>56.717354840485115</v>
      </c>
      <c r="E13" s="132">
        <v>57.780009637214732</v>
      </c>
      <c r="F13" s="133">
        <f t="shared" si="0"/>
        <v>1.0626547967296176</v>
      </c>
      <c r="G13" s="134">
        <f t="shared" si="1"/>
        <v>1.8735972432393737</v>
      </c>
      <c r="J13" s="135"/>
    </row>
    <row r="14" spans="2:10" ht="20.100000000000001" customHeight="1">
      <c r="B14" s="130" t="s">
        <v>25</v>
      </c>
      <c r="C14" s="131" t="s">
        <v>93</v>
      </c>
      <c r="D14" s="132">
        <v>50.797042131607917</v>
      </c>
      <c r="E14" s="132">
        <v>50.797042131607917</v>
      </c>
      <c r="F14" s="133">
        <f t="shared" si="0"/>
        <v>0</v>
      </c>
      <c r="G14" s="134">
        <f t="shared" si="1"/>
        <v>0</v>
      </c>
      <c r="J14" s="135"/>
    </row>
    <row r="15" spans="2:10" ht="20.100000000000001" customHeight="1">
      <c r="B15" s="130" t="s">
        <v>25</v>
      </c>
      <c r="C15" s="131" t="s">
        <v>94</v>
      </c>
      <c r="D15" s="132">
        <v>67.558441793907235</v>
      </c>
      <c r="E15" s="132">
        <v>67.717358750555675</v>
      </c>
      <c r="F15" s="133">
        <f t="shared" si="0"/>
        <v>0.15891695664844008</v>
      </c>
      <c r="G15" s="134">
        <f t="shared" si="1"/>
        <v>0.23522886619149119</v>
      </c>
      <c r="J15" s="135"/>
    </row>
    <row r="16" spans="2:10" ht="20.100000000000001" customHeight="1">
      <c r="B16" s="130" t="s">
        <v>25</v>
      </c>
      <c r="C16" s="131" t="s">
        <v>95</v>
      </c>
      <c r="D16" s="132">
        <v>179.33663793010476</v>
      </c>
      <c r="E16" s="132">
        <v>178.31077273347665</v>
      </c>
      <c r="F16" s="133">
        <f t="shared" si="0"/>
        <v>-1.0258651966281036</v>
      </c>
      <c r="G16" s="134">
        <f t="shared" si="1"/>
        <v>-0.57203324901625763</v>
      </c>
      <c r="J16" s="135"/>
    </row>
    <row r="17" spans="2:10" ht="20.100000000000001" customHeight="1">
      <c r="B17" s="130" t="s">
        <v>25</v>
      </c>
      <c r="C17" s="131" t="s">
        <v>96</v>
      </c>
      <c r="D17" s="132">
        <v>36.417400107048941</v>
      </c>
      <c r="E17" s="132">
        <v>36.441693234972419</v>
      </c>
      <c r="F17" s="133">
        <f t="shared" si="0"/>
        <v>2.4293127923478153E-2</v>
      </c>
      <c r="G17" s="134">
        <f t="shared" si="1"/>
        <v>6.6707474591993332E-2</v>
      </c>
      <c r="J17" s="135"/>
    </row>
    <row r="18" spans="2:10" ht="20.100000000000001" customHeight="1">
      <c r="B18" s="130" t="s">
        <v>25</v>
      </c>
      <c r="C18" s="131" t="s">
        <v>97</v>
      </c>
      <c r="D18" s="132">
        <v>59</v>
      </c>
      <c r="E18" s="132">
        <v>57.500000000000007</v>
      </c>
      <c r="F18" s="133">
        <f t="shared" si="0"/>
        <v>-1.4999999999999929</v>
      </c>
      <c r="G18" s="134">
        <f t="shared" si="1"/>
        <v>-2.5423728813559165</v>
      </c>
      <c r="J18" s="135"/>
    </row>
    <row r="19" spans="2:10" ht="20.100000000000001" customHeight="1" thickBot="1">
      <c r="B19" s="130" t="s">
        <v>25</v>
      </c>
      <c r="C19" s="131" t="s">
        <v>98</v>
      </c>
      <c r="D19" s="132">
        <v>32.39</v>
      </c>
      <c r="E19" s="132">
        <v>34.4</v>
      </c>
      <c r="F19" s="133">
        <f t="shared" si="0"/>
        <v>2.009999999999998</v>
      </c>
      <c r="G19" s="134">
        <f t="shared" si="1"/>
        <v>6.2056190182155007</v>
      </c>
      <c r="J19" s="135"/>
    </row>
    <row r="20" spans="2:10" ht="20.100000000000001" customHeight="1" thickBot="1">
      <c r="B20" s="36"/>
      <c r="C20" s="65" t="s">
        <v>99</v>
      </c>
      <c r="D20" s="136"/>
      <c r="E20" s="136"/>
      <c r="F20" s="137"/>
      <c r="G20" s="138"/>
    </row>
    <row r="21" spans="2:10" ht="20.100000000000001" customHeight="1">
      <c r="B21" s="139" t="s">
        <v>25</v>
      </c>
      <c r="C21" s="140" t="s">
        <v>100</v>
      </c>
      <c r="D21" s="141">
        <v>55.344874171404605</v>
      </c>
      <c r="E21" s="141">
        <v>56.479912293342437</v>
      </c>
      <c r="F21" s="133">
        <f t="shared" ref="F21:F41" si="2">E21-D21</f>
        <v>1.135038121937832</v>
      </c>
      <c r="G21" s="134">
        <f t="shared" ref="G21:G41" si="3">(E21*100/D21)-100</f>
        <v>2.0508459707083091</v>
      </c>
    </row>
    <row r="22" spans="2:10" ht="20.100000000000001" customHeight="1">
      <c r="B22" s="142" t="s">
        <v>25</v>
      </c>
      <c r="C22" s="143" t="s">
        <v>101</v>
      </c>
      <c r="D22" s="132">
        <v>155.61391828707426</v>
      </c>
      <c r="E22" s="132">
        <v>155.61391828707426</v>
      </c>
      <c r="F22" s="133">
        <f t="shared" si="2"/>
        <v>0</v>
      </c>
      <c r="G22" s="134">
        <f t="shared" si="3"/>
        <v>0</v>
      </c>
    </row>
    <row r="23" spans="2:10" ht="20.100000000000001" customHeight="1">
      <c r="B23" s="142" t="s">
        <v>25</v>
      </c>
      <c r="C23" s="143" t="s">
        <v>102</v>
      </c>
      <c r="D23" s="132">
        <v>160.79557775879573</v>
      </c>
      <c r="E23" s="132">
        <v>148.67106273565776</v>
      </c>
      <c r="F23" s="133">
        <f t="shared" si="2"/>
        <v>-12.124515023137974</v>
      </c>
      <c r="G23" s="134">
        <f t="shared" si="3"/>
        <v>-7.540328653394667</v>
      </c>
    </row>
    <row r="24" spans="2:10" ht="20.100000000000001" customHeight="1">
      <c r="B24" s="142" t="s">
        <v>25</v>
      </c>
      <c r="C24" s="143" t="s">
        <v>103</v>
      </c>
      <c r="D24" s="132">
        <v>79.655026327493403</v>
      </c>
      <c r="E24" s="132">
        <v>64.830711739708534</v>
      </c>
      <c r="F24" s="133">
        <f t="shared" si="2"/>
        <v>-14.824314587784869</v>
      </c>
      <c r="G24" s="134">
        <f t="shared" si="3"/>
        <v>-18.61064551888569</v>
      </c>
    </row>
    <row r="25" spans="2:10" ht="20.100000000000001" customHeight="1">
      <c r="B25" s="142" t="s">
        <v>25</v>
      </c>
      <c r="C25" s="143" t="s">
        <v>104</v>
      </c>
      <c r="D25" s="132">
        <v>39.512461347190786</v>
      </c>
      <c r="E25" s="132">
        <v>35.880013749106261</v>
      </c>
      <c r="F25" s="133">
        <f t="shared" si="2"/>
        <v>-3.632447598084525</v>
      </c>
      <c r="G25" s="134">
        <f t="shared" si="3"/>
        <v>-9.1931696336674378</v>
      </c>
    </row>
    <row r="26" spans="2:10" ht="20.100000000000001" customHeight="1">
      <c r="B26" s="142" t="s">
        <v>25</v>
      </c>
      <c r="C26" s="143" t="s">
        <v>105</v>
      </c>
      <c r="D26" s="132">
        <v>27.126484773175957</v>
      </c>
      <c r="E26" s="132">
        <v>22.657351698059287</v>
      </c>
      <c r="F26" s="133">
        <f t="shared" si="2"/>
        <v>-4.4691330751166696</v>
      </c>
      <c r="G26" s="134">
        <f t="shared" si="3"/>
        <v>-16.475164815811198</v>
      </c>
    </row>
    <row r="27" spans="2:10" ht="20.100000000000001" customHeight="1">
      <c r="B27" s="142" t="s">
        <v>25</v>
      </c>
      <c r="C27" s="143" t="s">
        <v>106</v>
      </c>
      <c r="D27" s="132">
        <v>16.636988402580489</v>
      </c>
      <c r="E27" s="132">
        <v>16.580873357743585</v>
      </c>
      <c r="F27" s="133">
        <f t="shared" si="2"/>
        <v>-5.6115044836904104E-2</v>
      </c>
      <c r="G27" s="134">
        <f t="shared" si="3"/>
        <v>-0.33729088149270581</v>
      </c>
    </row>
    <row r="28" spans="2:10" ht="20.100000000000001" customHeight="1">
      <c r="B28" s="142" t="s">
        <v>25</v>
      </c>
      <c r="C28" s="143" t="s">
        <v>107</v>
      </c>
      <c r="D28" s="132">
        <v>167.53799511822092</v>
      </c>
      <c r="E28" s="132">
        <v>170.16781831155663</v>
      </c>
      <c r="F28" s="133">
        <f t="shared" si="2"/>
        <v>2.6298231933357101</v>
      </c>
      <c r="G28" s="134">
        <f t="shared" si="3"/>
        <v>1.5696876350227313</v>
      </c>
    </row>
    <row r="29" spans="2:10" ht="20.100000000000001" customHeight="1">
      <c r="B29" s="142" t="s">
        <v>25</v>
      </c>
      <c r="C29" s="143" t="s">
        <v>108</v>
      </c>
      <c r="D29" s="132">
        <v>38.88438970813128</v>
      </c>
      <c r="E29" s="132">
        <v>41.625927713605826</v>
      </c>
      <c r="F29" s="133">
        <f t="shared" si="2"/>
        <v>2.7415380054745455</v>
      </c>
      <c r="G29" s="134">
        <f t="shared" si="3"/>
        <v>7.0504848502257715</v>
      </c>
    </row>
    <row r="30" spans="2:10" ht="20.100000000000001" customHeight="1">
      <c r="B30" s="142" t="s">
        <v>25</v>
      </c>
      <c r="C30" s="143" t="s">
        <v>109</v>
      </c>
      <c r="D30" s="132">
        <v>31.252898905440166</v>
      </c>
      <c r="E30" s="132">
        <v>31.590331366017573</v>
      </c>
      <c r="F30" s="133">
        <f t="shared" si="2"/>
        <v>0.33743246057740706</v>
      </c>
      <c r="G30" s="134">
        <f t="shared" si="3"/>
        <v>1.0796837170156692</v>
      </c>
    </row>
    <row r="31" spans="2:10" ht="20.100000000000001" customHeight="1">
      <c r="B31" s="142" t="s">
        <v>25</v>
      </c>
      <c r="C31" s="143" t="s">
        <v>110</v>
      </c>
      <c r="D31" s="132">
        <v>35.639299802266741</v>
      </c>
      <c r="E31" s="132">
        <v>35.178514947684604</v>
      </c>
      <c r="F31" s="133">
        <f t="shared" si="2"/>
        <v>-0.46078485458213692</v>
      </c>
      <c r="G31" s="134">
        <f t="shared" si="3"/>
        <v>-1.292912198440078</v>
      </c>
    </row>
    <row r="32" spans="2:10" ht="20.100000000000001" customHeight="1">
      <c r="B32" s="142" t="s">
        <v>25</v>
      </c>
      <c r="C32" s="143" t="s">
        <v>111</v>
      </c>
      <c r="D32" s="132">
        <v>114.98055196131425</v>
      </c>
      <c r="E32" s="132">
        <v>110.95049665755944</v>
      </c>
      <c r="F32" s="133">
        <f t="shared" si="2"/>
        <v>-4.030055303754807</v>
      </c>
      <c r="G32" s="134">
        <f t="shared" si="3"/>
        <v>-3.5049886567867077</v>
      </c>
    </row>
    <row r="33" spans="2:10" ht="20.100000000000001" customHeight="1">
      <c r="B33" s="142" t="s">
        <v>25</v>
      </c>
      <c r="C33" s="143" t="s">
        <v>112</v>
      </c>
      <c r="D33" s="132">
        <v>151.38536675853297</v>
      </c>
      <c r="E33" s="132">
        <v>141.78376616493534</v>
      </c>
      <c r="F33" s="133">
        <f t="shared" si="2"/>
        <v>-9.6016005935976239</v>
      </c>
      <c r="G33" s="134">
        <f t="shared" si="3"/>
        <v>-6.3424892373597999</v>
      </c>
    </row>
    <row r="34" spans="2:10" ht="20.100000000000001" customHeight="1">
      <c r="B34" s="142" t="s">
        <v>25</v>
      </c>
      <c r="C34" s="143" t="s">
        <v>113</v>
      </c>
      <c r="D34" s="132">
        <v>179.86498718073113</v>
      </c>
      <c r="E34" s="132">
        <v>175.08190451248129</v>
      </c>
      <c r="F34" s="133">
        <f t="shared" si="2"/>
        <v>-4.7830826682498468</v>
      </c>
      <c r="G34" s="134">
        <f t="shared" si="3"/>
        <v>-2.6592627855046373</v>
      </c>
    </row>
    <row r="35" spans="2:10" ht="20.100000000000001" customHeight="1">
      <c r="B35" s="142" t="s">
        <v>25</v>
      </c>
      <c r="C35" s="143" t="s">
        <v>114</v>
      </c>
      <c r="D35" s="132">
        <v>20.480877776526128</v>
      </c>
      <c r="E35" s="132">
        <v>19.841692201872654</v>
      </c>
      <c r="F35" s="133">
        <f t="shared" si="2"/>
        <v>-0.63918557465347448</v>
      </c>
      <c r="G35" s="134">
        <f t="shared" si="3"/>
        <v>-3.1208895518436606</v>
      </c>
    </row>
    <row r="36" spans="2:10" ht="20.100000000000001" customHeight="1">
      <c r="B36" s="142" t="s">
        <v>25</v>
      </c>
      <c r="C36" s="143" t="s">
        <v>115</v>
      </c>
      <c r="D36" s="132">
        <v>57.306202886069663</v>
      </c>
      <c r="E36" s="132">
        <v>49.027753628115526</v>
      </c>
      <c r="F36" s="133">
        <f t="shared" si="2"/>
        <v>-8.2784492579541364</v>
      </c>
      <c r="G36" s="134">
        <f t="shared" si="3"/>
        <v>-14.445991604804988</v>
      </c>
    </row>
    <row r="37" spans="2:10" ht="20.100000000000001" customHeight="1">
      <c r="B37" s="142" t="s">
        <v>25</v>
      </c>
      <c r="C37" s="143" t="s">
        <v>116</v>
      </c>
      <c r="D37" s="132">
        <v>48.090071043563512</v>
      </c>
      <c r="E37" s="132">
        <v>30.653130322419827</v>
      </c>
      <c r="F37" s="133">
        <f t="shared" si="2"/>
        <v>-17.436940721143685</v>
      </c>
      <c r="G37" s="134">
        <f t="shared" si="3"/>
        <v>-36.258920693521169</v>
      </c>
    </row>
    <row r="38" spans="2:10" ht="20.100000000000001" customHeight="1">
      <c r="B38" s="142" t="s">
        <v>25</v>
      </c>
      <c r="C38" s="143" t="s">
        <v>117</v>
      </c>
      <c r="D38" s="132">
        <v>52.456934841729272</v>
      </c>
      <c r="E38" s="132">
        <v>52.364683415885914</v>
      </c>
      <c r="F38" s="133">
        <f t="shared" si="2"/>
        <v>-9.2251425843357993E-2</v>
      </c>
      <c r="G38" s="134">
        <f t="shared" si="3"/>
        <v>-0.17586125861470236</v>
      </c>
    </row>
    <row r="39" spans="2:10" ht="20.100000000000001" customHeight="1">
      <c r="B39" s="142" t="s">
        <v>25</v>
      </c>
      <c r="C39" s="143" t="s">
        <v>118</v>
      </c>
      <c r="D39" s="132">
        <v>54.242998199027916</v>
      </c>
      <c r="E39" s="132">
        <v>58.948169644677506</v>
      </c>
      <c r="F39" s="133">
        <f t="shared" si="2"/>
        <v>4.7051714456495901</v>
      </c>
      <c r="G39" s="134">
        <f t="shared" si="3"/>
        <v>8.6742466343497853</v>
      </c>
    </row>
    <row r="40" spans="2:10" ht="20.100000000000001" customHeight="1">
      <c r="B40" s="142" t="s">
        <v>25</v>
      </c>
      <c r="C40" s="143" t="s">
        <v>119</v>
      </c>
      <c r="D40" s="132">
        <v>18.305107093505299</v>
      </c>
      <c r="E40" s="132">
        <v>18.337999078765545</v>
      </c>
      <c r="F40" s="133">
        <f t="shared" si="2"/>
        <v>3.2891985260246059E-2</v>
      </c>
      <c r="G40" s="134">
        <f t="shared" si="3"/>
        <v>0.17968747788378892</v>
      </c>
    </row>
    <row r="41" spans="2:10" ht="20.100000000000001" customHeight="1" thickBot="1">
      <c r="B41" s="144" t="s">
        <v>25</v>
      </c>
      <c r="C41" s="145" t="s">
        <v>120</v>
      </c>
      <c r="D41" s="146">
        <v>15.47483980485752</v>
      </c>
      <c r="E41" s="146">
        <v>16.369907421298894</v>
      </c>
      <c r="F41" s="78">
        <f t="shared" si="2"/>
        <v>0.89506761644137356</v>
      </c>
      <c r="G41" s="79">
        <f t="shared" si="3"/>
        <v>5.7840186246090468</v>
      </c>
    </row>
    <row r="42" spans="2:10" ht="15" customHeight="1">
      <c r="B42" s="80" t="s">
        <v>73</v>
      </c>
      <c r="C42" s="147"/>
      <c r="F42" s="147"/>
      <c r="G42" s="147"/>
      <c r="J42" s="148"/>
    </row>
    <row r="43" spans="2:10" ht="15" customHeight="1">
      <c r="B43" s="87" t="s">
        <v>121</v>
      </c>
      <c r="C43" s="81"/>
      <c r="D43" s="147"/>
      <c r="E43" s="147"/>
      <c r="F43" s="147"/>
      <c r="G43" s="147"/>
    </row>
    <row r="44" spans="2:10" ht="9.75" customHeight="1">
      <c r="B44" s="149"/>
      <c r="D44" s="147"/>
      <c r="E44" s="150"/>
      <c r="F44" s="147"/>
      <c r="G44" s="147"/>
    </row>
    <row r="45" spans="2:10" s="147" customFormat="1" ht="24" customHeight="1">
      <c r="B45" s="703"/>
      <c r="C45" s="703"/>
      <c r="D45" s="703"/>
      <c r="E45" s="703"/>
      <c r="F45" s="703"/>
      <c r="G45" s="703"/>
    </row>
    <row r="46" spans="2:10" ht="47.25" customHeight="1">
      <c r="B46" s="703" t="s">
        <v>79</v>
      </c>
      <c r="C46" s="703"/>
      <c r="D46" s="703"/>
      <c r="E46" s="703"/>
      <c r="F46" s="703"/>
      <c r="G46" s="703"/>
    </row>
    <row r="47" spans="2:10" ht="51" customHeight="1">
      <c r="I47" s="151"/>
    </row>
    <row r="48" spans="2:10" ht="18.75" customHeight="1">
      <c r="I48" s="151"/>
    </row>
    <row r="49" spans="2:11" ht="18.75" customHeight="1">
      <c r="I49" s="151"/>
    </row>
    <row r="50" spans="2:11" ht="13.5" customHeight="1">
      <c r="I50" s="151"/>
    </row>
    <row r="51" spans="2:11" ht="15" customHeight="1">
      <c r="B51" s="152"/>
      <c r="C51" s="153"/>
      <c r="D51" s="154"/>
      <c r="E51" s="154"/>
      <c r="F51" s="152"/>
      <c r="G51" s="152"/>
    </row>
    <row r="52" spans="2:11" ht="11.25" customHeight="1">
      <c r="B52" s="152"/>
      <c r="C52" s="153"/>
      <c r="D52" s="152"/>
      <c r="E52" s="152"/>
      <c r="F52" s="152"/>
      <c r="G52" s="152"/>
    </row>
    <row r="53" spans="2:11" ht="13.5" customHeight="1">
      <c r="B53" s="152"/>
      <c r="C53" s="152"/>
      <c r="D53" s="155"/>
      <c r="E53" s="155"/>
      <c r="F53" s="156"/>
      <c r="G53" s="156"/>
    </row>
    <row r="54" spans="2:11" ht="6" customHeight="1">
      <c r="B54" s="157"/>
      <c r="C54" s="158"/>
      <c r="D54" s="159"/>
      <c r="E54" s="159"/>
      <c r="F54" s="160"/>
      <c r="G54" s="159"/>
    </row>
    <row r="55" spans="2:11" ht="15" customHeight="1">
      <c r="B55" s="157"/>
      <c r="C55" s="158"/>
      <c r="D55" s="159"/>
      <c r="E55" s="159"/>
      <c r="F55" s="160"/>
      <c r="G55" s="159"/>
    </row>
    <row r="56" spans="2:11" ht="15" customHeight="1">
      <c r="B56" s="157"/>
      <c r="C56" s="158"/>
      <c r="D56" s="159"/>
      <c r="E56" s="159"/>
      <c r="F56" s="160"/>
      <c r="G56" s="159"/>
    </row>
    <row r="57" spans="2:11" ht="15" customHeight="1">
      <c r="B57" s="157"/>
      <c r="C57" s="158"/>
      <c r="D57" s="159"/>
      <c r="E57" s="159"/>
      <c r="F57" s="160"/>
      <c r="G57" s="161"/>
    </row>
    <row r="58" spans="2:11" ht="15" customHeight="1">
      <c r="B58" s="157"/>
      <c r="C58" s="162"/>
      <c r="D58" s="159"/>
      <c r="E58" s="159"/>
      <c r="F58" s="160"/>
      <c r="G58" s="161"/>
      <c r="I58" s="163"/>
    </row>
    <row r="59" spans="2:11" ht="15" customHeight="1">
      <c r="B59" s="157"/>
      <c r="C59" s="162"/>
      <c r="D59" s="159"/>
      <c r="E59" s="159"/>
      <c r="F59" s="160"/>
      <c r="G59" s="161"/>
      <c r="H59" s="163"/>
      <c r="I59" s="164"/>
    </row>
    <row r="60" spans="2:11" ht="15" customHeight="1">
      <c r="B60" s="165"/>
      <c r="C60" s="162"/>
      <c r="D60" s="159"/>
      <c r="E60" s="159"/>
      <c r="F60" s="160"/>
      <c r="G60" s="161"/>
      <c r="H60" s="163"/>
      <c r="I60" s="164"/>
      <c r="J60" s="135"/>
    </row>
    <row r="61" spans="2:11" ht="15" customHeight="1">
      <c r="B61" s="157"/>
      <c r="C61" s="162"/>
      <c r="D61" s="159"/>
      <c r="E61" s="159"/>
      <c r="F61" s="160"/>
      <c r="G61" s="159"/>
      <c r="H61" s="164"/>
      <c r="K61" s="105"/>
    </row>
    <row r="62" spans="2:11" ht="15" customHeight="1">
      <c r="B62" s="157"/>
      <c r="C62" s="162"/>
      <c r="D62" s="159"/>
      <c r="E62" s="159"/>
      <c r="F62" s="160"/>
      <c r="G62" s="159"/>
      <c r="H62" s="163"/>
    </row>
    <row r="63" spans="2:11" ht="15" customHeight="1">
      <c r="B63" s="157"/>
      <c r="C63" s="162"/>
      <c r="D63" s="159"/>
      <c r="E63" s="159"/>
      <c r="F63" s="160"/>
      <c r="H63" s="101"/>
      <c r="I63" s="164"/>
    </row>
    <row r="64" spans="2:11" ht="15" customHeight="1">
      <c r="B64" s="157"/>
      <c r="C64" s="166"/>
      <c r="D64" s="159"/>
      <c r="E64" s="159"/>
      <c r="F64" s="160"/>
      <c r="G64" s="105" t="s">
        <v>80</v>
      </c>
      <c r="I64" s="164"/>
    </row>
    <row r="65" spans="2:8" ht="15" customHeight="1">
      <c r="B65" s="157"/>
      <c r="C65" s="167"/>
      <c r="D65" s="159"/>
      <c r="E65" s="159"/>
      <c r="F65" s="160"/>
    </row>
    <row r="66" spans="2:8" ht="15" customHeight="1">
      <c r="B66" s="157"/>
      <c r="C66" s="162"/>
      <c r="D66" s="168"/>
      <c r="E66" s="168"/>
      <c r="F66" s="160"/>
    </row>
    <row r="67" spans="2:8" ht="15" customHeight="1">
      <c r="B67" s="157"/>
      <c r="C67" s="169"/>
      <c r="D67" s="159"/>
      <c r="E67" s="159"/>
      <c r="F67" s="160"/>
      <c r="H67" s="164"/>
    </row>
    <row r="68" spans="2:8" ht="15" customHeight="1">
      <c r="B68" s="170"/>
      <c r="C68" s="169"/>
      <c r="D68" s="171"/>
      <c r="E68" s="171"/>
      <c r="F68" s="160"/>
    </row>
    <row r="69" spans="2:8" ht="15" customHeight="1">
      <c r="B69" s="170"/>
      <c r="C69" s="169"/>
      <c r="D69" s="159"/>
      <c r="E69" s="159"/>
      <c r="F69" s="160"/>
    </row>
    <row r="70" spans="2:8" ht="15" customHeight="1">
      <c r="B70" s="170"/>
      <c r="C70" s="169"/>
      <c r="D70" s="704"/>
      <c r="E70" s="704"/>
      <c r="F70" s="704"/>
      <c r="G70" s="704"/>
    </row>
    <row r="71" spans="2:8" ht="12" customHeight="1">
      <c r="B71" s="169"/>
      <c r="C71" s="172"/>
      <c r="D71" s="172"/>
      <c r="E71" s="172"/>
      <c r="F71" s="172"/>
      <c r="G71" s="172"/>
    </row>
    <row r="72" spans="2:8" ht="15" customHeight="1">
      <c r="B72" s="173"/>
      <c r="C72" s="172"/>
      <c r="D72" s="172"/>
      <c r="E72" s="172"/>
      <c r="F72" s="172"/>
      <c r="G72" s="172"/>
    </row>
    <row r="73" spans="2:8" ht="13.5" customHeight="1">
      <c r="B73" s="173"/>
      <c r="C73" s="174"/>
      <c r="D73" s="174"/>
      <c r="E73" s="174"/>
      <c r="F73" s="174"/>
      <c r="G73" s="174"/>
      <c r="H73" s="101"/>
    </row>
    <row r="74" spans="2:8">
      <c r="B74" s="175"/>
    </row>
    <row r="75" spans="2:8" ht="11.25" customHeight="1">
      <c r="B75" s="176"/>
      <c r="C75" s="176"/>
      <c r="D75" s="176"/>
    </row>
  </sheetData>
  <mergeCells count="4">
    <mergeCell ref="B3:G3"/>
    <mergeCell ref="B45:G45"/>
    <mergeCell ref="B46:G46"/>
    <mergeCell ref="D70:G70"/>
  </mergeCells>
  <conditionalFormatting sqref="G54:G62 G24 G26:G30 G34:G41 G7:G11 G13:G22">
    <cfRule type="cellIs" dxfId="47" priority="13" stopIfTrue="1" operator="lessThan">
      <formula>0</formula>
    </cfRule>
    <cfRule type="cellIs" dxfId="46" priority="14" stopIfTrue="1" operator="greaterThanOrEqual">
      <formula>0</formula>
    </cfRule>
  </conditionalFormatting>
  <conditionalFormatting sqref="K61">
    <cfRule type="cellIs" dxfId="45" priority="11" stopIfTrue="1" operator="lessThan">
      <formula>0</formula>
    </cfRule>
    <cfRule type="cellIs" dxfId="44" priority="12" stopIfTrue="1" operator="greaterThanOrEqual">
      <formula>0</formula>
    </cfRule>
  </conditionalFormatting>
  <conditionalFormatting sqref="G23">
    <cfRule type="cellIs" dxfId="43" priority="9" stopIfTrue="1" operator="lessThan">
      <formula>0</formula>
    </cfRule>
    <cfRule type="cellIs" dxfId="42" priority="10" stopIfTrue="1" operator="greaterThanOrEqual">
      <formula>0</formula>
    </cfRule>
  </conditionalFormatting>
  <conditionalFormatting sqref="G25">
    <cfRule type="cellIs" dxfId="41" priority="7" stopIfTrue="1" operator="lessThan">
      <formula>0</formula>
    </cfRule>
    <cfRule type="cellIs" dxfId="40" priority="8" stopIfTrue="1" operator="greaterThanOrEqual">
      <formula>0</formula>
    </cfRule>
  </conditionalFormatting>
  <conditionalFormatting sqref="G12">
    <cfRule type="cellIs" dxfId="39" priority="5" stopIfTrue="1" operator="lessThan">
      <formula>0</formula>
    </cfRule>
    <cfRule type="cellIs" dxfId="38" priority="6" stopIfTrue="1" operator="greaterThanOrEqual">
      <formula>0</formula>
    </cfRule>
  </conditionalFormatting>
  <conditionalFormatting sqref="G31">
    <cfRule type="cellIs" dxfId="37" priority="3" stopIfTrue="1" operator="lessThan">
      <formula>0</formula>
    </cfRule>
    <cfRule type="cellIs" dxfId="36" priority="4" stopIfTrue="1" operator="greaterThanOrEqual">
      <formula>0</formula>
    </cfRule>
  </conditionalFormatting>
  <conditionalFormatting sqref="G32:G33">
    <cfRule type="cellIs" dxfId="35" priority="1" stopIfTrue="1" operator="lessThan">
      <formula>0</formula>
    </cfRule>
    <cfRule type="cellIs" dxfId="3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BC361"/>
  <sheetViews>
    <sheetView showGridLines="0" topLeftCell="A37" zoomScale="40" zoomScaleNormal="40" zoomScaleSheetLayoutView="30" workbookViewId="0">
      <selection activeCell="AI90" sqref="AI90"/>
    </sheetView>
  </sheetViews>
  <sheetFormatPr baseColWidth="10" defaultRowHeight="12.75"/>
  <cols>
    <col min="1" max="1" width="3.85546875" style="658" customWidth="1"/>
    <col min="2" max="10" width="11.42578125" style="658"/>
    <col min="11" max="11" width="11.5703125" style="658" customWidth="1"/>
    <col min="12" max="20" width="11.42578125" style="658"/>
    <col min="21" max="21" width="12.28515625" style="658" customWidth="1"/>
    <col min="22" max="22" width="10" style="658" customWidth="1"/>
    <col min="23" max="29" width="11.42578125" style="658"/>
    <col min="30" max="30" width="11.5703125" style="658" customWidth="1"/>
    <col min="31" max="31" width="29.7109375" style="658" customWidth="1"/>
    <col min="32" max="256" width="11.42578125" style="658"/>
    <col min="257" max="257" width="3.85546875" style="658" customWidth="1"/>
    <col min="258" max="266" width="11.42578125" style="658"/>
    <col min="267" max="267" width="11.5703125" style="658" customWidth="1"/>
    <col min="268" max="276" width="11.42578125" style="658"/>
    <col min="277" max="277" width="12.28515625" style="658" customWidth="1"/>
    <col min="278" max="278" width="10" style="658" customWidth="1"/>
    <col min="279" max="285" width="11.42578125" style="658"/>
    <col min="286" max="286" width="11.5703125" style="658" customWidth="1"/>
    <col min="287" max="287" width="29.7109375" style="658" customWidth="1"/>
    <col min="288" max="512" width="11.42578125" style="658"/>
    <col min="513" max="513" width="3.85546875" style="658" customWidth="1"/>
    <col min="514" max="522" width="11.42578125" style="658"/>
    <col min="523" max="523" width="11.5703125" style="658" customWidth="1"/>
    <col min="524" max="532" width="11.42578125" style="658"/>
    <col min="533" max="533" width="12.28515625" style="658" customWidth="1"/>
    <col min="534" max="534" width="10" style="658" customWidth="1"/>
    <col min="535" max="541" width="11.42578125" style="658"/>
    <col min="542" max="542" width="11.5703125" style="658" customWidth="1"/>
    <col min="543" max="543" width="29.7109375" style="658" customWidth="1"/>
    <col min="544" max="768" width="11.42578125" style="658"/>
    <col min="769" max="769" width="3.85546875" style="658" customWidth="1"/>
    <col min="770" max="778" width="11.42578125" style="658"/>
    <col min="779" max="779" width="11.5703125" style="658" customWidth="1"/>
    <col min="780" max="788" width="11.42578125" style="658"/>
    <col min="789" max="789" width="12.28515625" style="658" customWidth="1"/>
    <col min="790" max="790" width="10" style="658" customWidth="1"/>
    <col min="791" max="797" width="11.42578125" style="658"/>
    <col min="798" max="798" width="11.5703125" style="658" customWidth="1"/>
    <col min="799" max="799" width="29.7109375" style="658" customWidth="1"/>
    <col min="800" max="1024" width="11.42578125" style="658"/>
    <col min="1025" max="1025" width="3.85546875" style="658" customWidth="1"/>
    <col min="1026" max="1034" width="11.42578125" style="658"/>
    <col min="1035" max="1035" width="11.5703125" style="658" customWidth="1"/>
    <col min="1036" max="1044" width="11.42578125" style="658"/>
    <col min="1045" max="1045" width="12.28515625" style="658" customWidth="1"/>
    <col min="1046" max="1046" width="10" style="658" customWidth="1"/>
    <col min="1047" max="1053" width="11.42578125" style="658"/>
    <col min="1054" max="1054" width="11.5703125" style="658" customWidth="1"/>
    <col min="1055" max="1055" width="29.7109375" style="658" customWidth="1"/>
    <col min="1056" max="1280" width="11.42578125" style="658"/>
    <col min="1281" max="1281" width="3.85546875" style="658" customWidth="1"/>
    <col min="1282" max="1290" width="11.42578125" style="658"/>
    <col min="1291" max="1291" width="11.5703125" style="658" customWidth="1"/>
    <col min="1292" max="1300" width="11.42578125" style="658"/>
    <col min="1301" max="1301" width="12.28515625" style="658" customWidth="1"/>
    <col min="1302" max="1302" width="10" style="658" customWidth="1"/>
    <col min="1303" max="1309" width="11.42578125" style="658"/>
    <col min="1310" max="1310" width="11.5703125" style="658" customWidth="1"/>
    <col min="1311" max="1311" width="29.7109375" style="658" customWidth="1"/>
    <col min="1312" max="1536" width="11.42578125" style="658"/>
    <col min="1537" max="1537" width="3.85546875" style="658" customWidth="1"/>
    <col min="1538" max="1546" width="11.42578125" style="658"/>
    <col min="1547" max="1547" width="11.5703125" style="658" customWidth="1"/>
    <col min="1548" max="1556" width="11.42578125" style="658"/>
    <col min="1557" max="1557" width="12.28515625" style="658" customWidth="1"/>
    <col min="1558" max="1558" width="10" style="658" customWidth="1"/>
    <col min="1559" max="1565" width="11.42578125" style="658"/>
    <col min="1566" max="1566" width="11.5703125" style="658" customWidth="1"/>
    <col min="1567" max="1567" width="29.7109375" style="658" customWidth="1"/>
    <col min="1568" max="1792" width="11.42578125" style="658"/>
    <col min="1793" max="1793" width="3.85546875" style="658" customWidth="1"/>
    <col min="1794" max="1802" width="11.42578125" style="658"/>
    <col min="1803" max="1803" width="11.5703125" style="658" customWidth="1"/>
    <col min="1804" max="1812" width="11.42578125" style="658"/>
    <col min="1813" max="1813" width="12.28515625" style="658" customWidth="1"/>
    <col min="1814" max="1814" width="10" style="658" customWidth="1"/>
    <col min="1815" max="1821" width="11.42578125" style="658"/>
    <col min="1822" max="1822" width="11.5703125" style="658" customWidth="1"/>
    <col min="1823" max="1823" width="29.7109375" style="658" customWidth="1"/>
    <col min="1824" max="2048" width="11.42578125" style="658"/>
    <col min="2049" max="2049" width="3.85546875" style="658" customWidth="1"/>
    <col min="2050" max="2058" width="11.42578125" style="658"/>
    <col min="2059" max="2059" width="11.5703125" style="658" customWidth="1"/>
    <col min="2060" max="2068" width="11.42578125" style="658"/>
    <col min="2069" max="2069" width="12.28515625" style="658" customWidth="1"/>
    <col min="2070" max="2070" width="10" style="658" customWidth="1"/>
    <col min="2071" max="2077" width="11.42578125" style="658"/>
    <col min="2078" max="2078" width="11.5703125" style="658" customWidth="1"/>
    <col min="2079" max="2079" width="29.7109375" style="658" customWidth="1"/>
    <col min="2080" max="2304" width="11.42578125" style="658"/>
    <col min="2305" max="2305" width="3.85546875" style="658" customWidth="1"/>
    <col min="2306" max="2314" width="11.42578125" style="658"/>
    <col min="2315" max="2315" width="11.5703125" style="658" customWidth="1"/>
    <col min="2316" max="2324" width="11.42578125" style="658"/>
    <col min="2325" max="2325" width="12.28515625" style="658" customWidth="1"/>
    <col min="2326" max="2326" width="10" style="658" customWidth="1"/>
    <col min="2327" max="2333" width="11.42578125" style="658"/>
    <col min="2334" max="2334" width="11.5703125" style="658" customWidth="1"/>
    <col min="2335" max="2335" width="29.7109375" style="658" customWidth="1"/>
    <col min="2336" max="2560" width="11.42578125" style="658"/>
    <col min="2561" max="2561" width="3.85546875" style="658" customWidth="1"/>
    <col min="2562" max="2570" width="11.42578125" style="658"/>
    <col min="2571" max="2571" width="11.5703125" style="658" customWidth="1"/>
    <col min="2572" max="2580" width="11.42578125" style="658"/>
    <col min="2581" max="2581" width="12.28515625" style="658" customWidth="1"/>
    <col min="2582" max="2582" width="10" style="658" customWidth="1"/>
    <col min="2583" max="2589" width="11.42578125" style="658"/>
    <col min="2590" max="2590" width="11.5703125" style="658" customWidth="1"/>
    <col min="2591" max="2591" width="29.7109375" style="658" customWidth="1"/>
    <col min="2592" max="2816" width="11.42578125" style="658"/>
    <col min="2817" max="2817" width="3.85546875" style="658" customWidth="1"/>
    <col min="2818" max="2826" width="11.42578125" style="658"/>
    <col min="2827" max="2827" width="11.5703125" style="658" customWidth="1"/>
    <col min="2828" max="2836" width="11.42578125" style="658"/>
    <col min="2837" max="2837" width="12.28515625" style="658" customWidth="1"/>
    <col min="2838" max="2838" width="10" style="658" customWidth="1"/>
    <col min="2839" max="2845" width="11.42578125" style="658"/>
    <col min="2846" max="2846" width="11.5703125" style="658" customWidth="1"/>
    <col min="2847" max="2847" width="29.7109375" style="658" customWidth="1"/>
    <col min="2848" max="3072" width="11.42578125" style="658"/>
    <col min="3073" max="3073" width="3.85546875" style="658" customWidth="1"/>
    <col min="3074" max="3082" width="11.42578125" style="658"/>
    <col min="3083" max="3083" width="11.5703125" style="658" customWidth="1"/>
    <col min="3084" max="3092" width="11.42578125" style="658"/>
    <col min="3093" max="3093" width="12.28515625" style="658" customWidth="1"/>
    <col min="3094" max="3094" width="10" style="658" customWidth="1"/>
    <col min="3095" max="3101" width="11.42578125" style="658"/>
    <col min="3102" max="3102" width="11.5703125" style="658" customWidth="1"/>
    <col min="3103" max="3103" width="29.7109375" style="658" customWidth="1"/>
    <col min="3104" max="3328" width="11.42578125" style="658"/>
    <col min="3329" max="3329" width="3.85546875" style="658" customWidth="1"/>
    <col min="3330" max="3338" width="11.42578125" style="658"/>
    <col min="3339" max="3339" width="11.5703125" style="658" customWidth="1"/>
    <col min="3340" max="3348" width="11.42578125" style="658"/>
    <col min="3349" max="3349" width="12.28515625" style="658" customWidth="1"/>
    <col min="3350" max="3350" width="10" style="658" customWidth="1"/>
    <col min="3351" max="3357" width="11.42578125" style="658"/>
    <col min="3358" max="3358" width="11.5703125" style="658" customWidth="1"/>
    <col min="3359" max="3359" width="29.7109375" style="658" customWidth="1"/>
    <col min="3360" max="3584" width="11.42578125" style="658"/>
    <col min="3585" max="3585" width="3.85546875" style="658" customWidth="1"/>
    <col min="3586" max="3594" width="11.42578125" style="658"/>
    <col min="3595" max="3595" width="11.5703125" style="658" customWidth="1"/>
    <col min="3596" max="3604" width="11.42578125" style="658"/>
    <col min="3605" max="3605" width="12.28515625" style="658" customWidth="1"/>
    <col min="3606" max="3606" width="10" style="658" customWidth="1"/>
    <col min="3607" max="3613" width="11.42578125" style="658"/>
    <col min="3614" max="3614" width="11.5703125" style="658" customWidth="1"/>
    <col min="3615" max="3615" width="29.7109375" style="658" customWidth="1"/>
    <col min="3616" max="3840" width="11.42578125" style="658"/>
    <col min="3841" max="3841" width="3.85546875" style="658" customWidth="1"/>
    <col min="3842" max="3850" width="11.42578125" style="658"/>
    <col min="3851" max="3851" width="11.5703125" style="658" customWidth="1"/>
    <col min="3852" max="3860" width="11.42578125" style="658"/>
    <col min="3861" max="3861" width="12.28515625" style="658" customWidth="1"/>
    <col min="3862" max="3862" width="10" style="658" customWidth="1"/>
    <col min="3863" max="3869" width="11.42578125" style="658"/>
    <col min="3870" max="3870" width="11.5703125" style="658" customWidth="1"/>
    <col min="3871" max="3871" width="29.7109375" style="658" customWidth="1"/>
    <col min="3872" max="4096" width="11.42578125" style="658"/>
    <col min="4097" max="4097" width="3.85546875" style="658" customWidth="1"/>
    <col min="4098" max="4106" width="11.42578125" style="658"/>
    <col min="4107" max="4107" width="11.5703125" style="658" customWidth="1"/>
    <col min="4108" max="4116" width="11.42578125" style="658"/>
    <col min="4117" max="4117" width="12.28515625" style="658" customWidth="1"/>
    <col min="4118" max="4118" width="10" style="658" customWidth="1"/>
    <col min="4119" max="4125" width="11.42578125" style="658"/>
    <col min="4126" max="4126" width="11.5703125" style="658" customWidth="1"/>
    <col min="4127" max="4127" width="29.7109375" style="658" customWidth="1"/>
    <col min="4128" max="4352" width="11.42578125" style="658"/>
    <col min="4353" max="4353" width="3.85546875" style="658" customWidth="1"/>
    <col min="4354" max="4362" width="11.42578125" style="658"/>
    <col min="4363" max="4363" width="11.5703125" style="658" customWidth="1"/>
    <col min="4364" max="4372" width="11.42578125" style="658"/>
    <col min="4373" max="4373" width="12.28515625" style="658" customWidth="1"/>
    <col min="4374" max="4374" width="10" style="658" customWidth="1"/>
    <col min="4375" max="4381" width="11.42578125" style="658"/>
    <col min="4382" max="4382" width="11.5703125" style="658" customWidth="1"/>
    <col min="4383" max="4383" width="29.7109375" style="658" customWidth="1"/>
    <col min="4384" max="4608" width="11.42578125" style="658"/>
    <col min="4609" max="4609" width="3.85546875" style="658" customWidth="1"/>
    <col min="4610" max="4618" width="11.42578125" style="658"/>
    <col min="4619" max="4619" width="11.5703125" style="658" customWidth="1"/>
    <col min="4620" max="4628" width="11.42578125" style="658"/>
    <col min="4629" max="4629" width="12.28515625" style="658" customWidth="1"/>
    <col min="4630" max="4630" width="10" style="658" customWidth="1"/>
    <col min="4631" max="4637" width="11.42578125" style="658"/>
    <col min="4638" max="4638" width="11.5703125" style="658" customWidth="1"/>
    <col min="4639" max="4639" width="29.7109375" style="658" customWidth="1"/>
    <col min="4640" max="4864" width="11.42578125" style="658"/>
    <col min="4865" max="4865" width="3.85546875" style="658" customWidth="1"/>
    <col min="4866" max="4874" width="11.42578125" style="658"/>
    <col min="4875" max="4875" width="11.5703125" style="658" customWidth="1"/>
    <col min="4876" max="4884" width="11.42578125" style="658"/>
    <col min="4885" max="4885" width="12.28515625" style="658" customWidth="1"/>
    <col min="4886" max="4886" width="10" style="658" customWidth="1"/>
    <col min="4887" max="4893" width="11.42578125" style="658"/>
    <col min="4894" max="4894" width="11.5703125" style="658" customWidth="1"/>
    <col min="4895" max="4895" width="29.7109375" style="658" customWidth="1"/>
    <col min="4896" max="5120" width="11.42578125" style="658"/>
    <col min="5121" max="5121" width="3.85546875" style="658" customWidth="1"/>
    <col min="5122" max="5130" width="11.42578125" style="658"/>
    <col min="5131" max="5131" width="11.5703125" style="658" customWidth="1"/>
    <col min="5132" max="5140" width="11.42578125" style="658"/>
    <col min="5141" max="5141" width="12.28515625" style="658" customWidth="1"/>
    <col min="5142" max="5142" width="10" style="658" customWidth="1"/>
    <col min="5143" max="5149" width="11.42578125" style="658"/>
    <col min="5150" max="5150" width="11.5703125" style="658" customWidth="1"/>
    <col min="5151" max="5151" width="29.7109375" style="658" customWidth="1"/>
    <col min="5152" max="5376" width="11.42578125" style="658"/>
    <col min="5377" max="5377" width="3.85546875" style="658" customWidth="1"/>
    <col min="5378" max="5386" width="11.42578125" style="658"/>
    <col min="5387" max="5387" width="11.5703125" style="658" customWidth="1"/>
    <col min="5388" max="5396" width="11.42578125" style="658"/>
    <col min="5397" max="5397" width="12.28515625" style="658" customWidth="1"/>
    <col min="5398" max="5398" width="10" style="658" customWidth="1"/>
    <col min="5399" max="5405" width="11.42578125" style="658"/>
    <col min="5406" max="5406" width="11.5703125" style="658" customWidth="1"/>
    <col min="5407" max="5407" width="29.7109375" style="658" customWidth="1"/>
    <col min="5408" max="5632" width="11.42578125" style="658"/>
    <col min="5633" max="5633" width="3.85546875" style="658" customWidth="1"/>
    <col min="5634" max="5642" width="11.42578125" style="658"/>
    <col min="5643" max="5643" width="11.5703125" style="658" customWidth="1"/>
    <col min="5644" max="5652" width="11.42578125" style="658"/>
    <col min="5653" max="5653" width="12.28515625" style="658" customWidth="1"/>
    <col min="5654" max="5654" width="10" style="658" customWidth="1"/>
    <col min="5655" max="5661" width="11.42578125" style="658"/>
    <col min="5662" max="5662" width="11.5703125" style="658" customWidth="1"/>
    <col min="5663" max="5663" width="29.7109375" style="658" customWidth="1"/>
    <col min="5664" max="5888" width="11.42578125" style="658"/>
    <col min="5889" max="5889" width="3.85546875" style="658" customWidth="1"/>
    <col min="5890" max="5898" width="11.42578125" style="658"/>
    <col min="5899" max="5899" width="11.5703125" style="658" customWidth="1"/>
    <col min="5900" max="5908" width="11.42578125" style="658"/>
    <col min="5909" max="5909" width="12.28515625" style="658" customWidth="1"/>
    <col min="5910" max="5910" width="10" style="658" customWidth="1"/>
    <col min="5911" max="5917" width="11.42578125" style="658"/>
    <col min="5918" max="5918" width="11.5703125" style="658" customWidth="1"/>
    <col min="5919" max="5919" width="29.7109375" style="658" customWidth="1"/>
    <col min="5920" max="6144" width="11.42578125" style="658"/>
    <col min="6145" max="6145" width="3.85546875" style="658" customWidth="1"/>
    <col min="6146" max="6154" width="11.42578125" style="658"/>
    <col min="6155" max="6155" width="11.5703125" style="658" customWidth="1"/>
    <col min="6156" max="6164" width="11.42578125" style="658"/>
    <col min="6165" max="6165" width="12.28515625" style="658" customWidth="1"/>
    <col min="6166" max="6166" width="10" style="658" customWidth="1"/>
    <col min="6167" max="6173" width="11.42578125" style="658"/>
    <col min="6174" max="6174" width="11.5703125" style="658" customWidth="1"/>
    <col min="6175" max="6175" width="29.7109375" style="658" customWidth="1"/>
    <col min="6176" max="6400" width="11.42578125" style="658"/>
    <col min="6401" max="6401" width="3.85546875" style="658" customWidth="1"/>
    <col min="6402" max="6410" width="11.42578125" style="658"/>
    <col min="6411" max="6411" width="11.5703125" style="658" customWidth="1"/>
    <col min="6412" max="6420" width="11.42578125" style="658"/>
    <col min="6421" max="6421" width="12.28515625" style="658" customWidth="1"/>
    <col min="6422" max="6422" width="10" style="658" customWidth="1"/>
    <col min="6423" max="6429" width="11.42578125" style="658"/>
    <col min="6430" max="6430" width="11.5703125" style="658" customWidth="1"/>
    <col min="6431" max="6431" width="29.7109375" style="658" customWidth="1"/>
    <col min="6432" max="6656" width="11.42578125" style="658"/>
    <col min="6657" max="6657" width="3.85546875" style="658" customWidth="1"/>
    <col min="6658" max="6666" width="11.42578125" style="658"/>
    <col min="6667" max="6667" width="11.5703125" style="658" customWidth="1"/>
    <col min="6668" max="6676" width="11.42578125" style="658"/>
    <col min="6677" max="6677" width="12.28515625" style="658" customWidth="1"/>
    <col min="6678" max="6678" width="10" style="658" customWidth="1"/>
    <col min="6679" max="6685" width="11.42578125" style="658"/>
    <col min="6686" max="6686" width="11.5703125" style="658" customWidth="1"/>
    <col min="6687" max="6687" width="29.7109375" style="658" customWidth="1"/>
    <col min="6688" max="6912" width="11.42578125" style="658"/>
    <col min="6913" max="6913" width="3.85546875" style="658" customWidth="1"/>
    <col min="6914" max="6922" width="11.42578125" style="658"/>
    <col min="6923" max="6923" width="11.5703125" style="658" customWidth="1"/>
    <col min="6924" max="6932" width="11.42578125" style="658"/>
    <col min="6933" max="6933" width="12.28515625" style="658" customWidth="1"/>
    <col min="6934" max="6934" width="10" style="658" customWidth="1"/>
    <col min="6935" max="6941" width="11.42578125" style="658"/>
    <col min="6942" max="6942" width="11.5703125" style="658" customWidth="1"/>
    <col min="6943" max="6943" width="29.7109375" style="658" customWidth="1"/>
    <col min="6944" max="7168" width="11.42578125" style="658"/>
    <col min="7169" max="7169" width="3.85546875" style="658" customWidth="1"/>
    <col min="7170" max="7178" width="11.42578125" style="658"/>
    <col min="7179" max="7179" width="11.5703125" style="658" customWidth="1"/>
    <col min="7180" max="7188" width="11.42578125" style="658"/>
    <col min="7189" max="7189" width="12.28515625" style="658" customWidth="1"/>
    <col min="7190" max="7190" width="10" style="658" customWidth="1"/>
    <col min="7191" max="7197" width="11.42578125" style="658"/>
    <col min="7198" max="7198" width="11.5703125" style="658" customWidth="1"/>
    <col min="7199" max="7199" width="29.7109375" style="658" customWidth="1"/>
    <col min="7200" max="7424" width="11.42578125" style="658"/>
    <col min="7425" max="7425" width="3.85546875" style="658" customWidth="1"/>
    <col min="7426" max="7434" width="11.42578125" style="658"/>
    <col min="7435" max="7435" width="11.5703125" style="658" customWidth="1"/>
    <col min="7436" max="7444" width="11.42578125" style="658"/>
    <col min="7445" max="7445" width="12.28515625" style="658" customWidth="1"/>
    <col min="7446" max="7446" width="10" style="658" customWidth="1"/>
    <col min="7447" max="7453" width="11.42578125" style="658"/>
    <col min="7454" max="7454" width="11.5703125" style="658" customWidth="1"/>
    <col min="7455" max="7455" width="29.7109375" style="658" customWidth="1"/>
    <col min="7456" max="7680" width="11.42578125" style="658"/>
    <col min="7681" max="7681" width="3.85546875" style="658" customWidth="1"/>
    <col min="7682" max="7690" width="11.42578125" style="658"/>
    <col min="7691" max="7691" width="11.5703125" style="658" customWidth="1"/>
    <col min="7692" max="7700" width="11.42578125" style="658"/>
    <col min="7701" max="7701" width="12.28515625" style="658" customWidth="1"/>
    <col min="7702" max="7702" width="10" style="658" customWidth="1"/>
    <col min="7703" max="7709" width="11.42578125" style="658"/>
    <col min="7710" max="7710" width="11.5703125" style="658" customWidth="1"/>
    <col min="7711" max="7711" width="29.7109375" style="658" customWidth="1"/>
    <col min="7712" max="7936" width="11.42578125" style="658"/>
    <col min="7937" max="7937" width="3.85546875" style="658" customWidth="1"/>
    <col min="7938" max="7946" width="11.42578125" style="658"/>
    <col min="7947" max="7947" width="11.5703125" style="658" customWidth="1"/>
    <col min="7948" max="7956" width="11.42578125" style="658"/>
    <col min="7957" max="7957" width="12.28515625" style="658" customWidth="1"/>
    <col min="7958" max="7958" width="10" style="658" customWidth="1"/>
    <col min="7959" max="7965" width="11.42578125" style="658"/>
    <col min="7966" max="7966" width="11.5703125" style="658" customWidth="1"/>
    <col min="7967" max="7967" width="29.7109375" style="658" customWidth="1"/>
    <col min="7968" max="8192" width="11.42578125" style="658"/>
    <col min="8193" max="8193" width="3.85546875" style="658" customWidth="1"/>
    <col min="8194" max="8202" width="11.42578125" style="658"/>
    <col min="8203" max="8203" width="11.5703125" style="658" customWidth="1"/>
    <col min="8204" max="8212" width="11.42578125" style="658"/>
    <col min="8213" max="8213" width="12.28515625" style="658" customWidth="1"/>
    <col min="8214" max="8214" width="10" style="658" customWidth="1"/>
    <col min="8215" max="8221" width="11.42578125" style="658"/>
    <col min="8222" max="8222" width="11.5703125" style="658" customWidth="1"/>
    <col min="8223" max="8223" width="29.7109375" style="658" customWidth="1"/>
    <col min="8224" max="8448" width="11.42578125" style="658"/>
    <col min="8449" max="8449" width="3.85546875" style="658" customWidth="1"/>
    <col min="8450" max="8458" width="11.42578125" style="658"/>
    <col min="8459" max="8459" width="11.5703125" style="658" customWidth="1"/>
    <col min="8460" max="8468" width="11.42578125" style="658"/>
    <col min="8469" max="8469" width="12.28515625" style="658" customWidth="1"/>
    <col min="8470" max="8470" width="10" style="658" customWidth="1"/>
    <col min="8471" max="8477" width="11.42578125" style="658"/>
    <col min="8478" max="8478" width="11.5703125" style="658" customWidth="1"/>
    <col min="8479" max="8479" width="29.7109375" style="658" customWidth="1"/>
    <col min="8480" max="8704" width="11.42578125" style="658"/>
    <col min="8705" max="8705" width="3.85546875" style="658" customWidth="1"/>
    <col min="8706" max="8714" width="11.42578125" style="658"/>
    <col min="8715" max="8715" width="11.5703125" style="658" customWidth="1"/>
    <col min="8716" max="8724" width="11.42578125" style="658"/>
    <col min="8725" max="8725" width="12.28515625" style="658" customWidth="1"/>
    <col min="8726" max="8726" width="10" style="658" customWidth="1"/>
    <col min="8727" max="8733" width="11.42578125" style="658"/>
    <col min="8734" max="8734" width="11.5703125" style="658" customWidth="1"/>
    <col min="8735" max="8735" width="29.7109375" style="658" customWidth="1"/>
    <col min="8736" max="8960" width="11.42578125" style="658"/>
    <col min="8961" max="8961" width="3.85546875" style="658" customWidth="1"/>
    <col min="8962" max="8970" width="11.42578125" style="658"/>
    <col min="8971" max="8971" width="11.5703125" style="658" customWidth="1"/>
    <col min="8972" max="8980" width="11.42578125" style="658"/>
    <col min="8981" max="8981" width="12.28515625" style="658" customWidth="1"/>
    <col min="8982" max="8982" width="10" style="658" customWidth="1"/>
    <col min="8983" max="8989" width="11.42578125" style="658"/>
    <col min="8990" max="8990" width="11.5703125" style="658" customWidth="1"/>
    <col min="8991" max="8991" width="29.7109375" style="658" customWidth="1"/>
    <col min="8992" max="9216" width="11.42578125" style="658"/>
    <col min="9217" max="9217" width="3.85546875" style="658" customWidth="1"/>
    <col min="9218" max="9226" width="11.42578125" style="658"/>
    <col min="9227" max="9227" width="11.5703125" style="658" customWidth="1"/>
    <col min="9228" max="9236" width="11.42578125" style="658"/>
    <col min="9237" max="9237" width="12.28515625" style="658" customWidth="1"/>
    <col min="9238" max="9238" width="10" style="658" customWidth="1"/>
    <col min="9239" max="9245" width="11.42578125" style="658"/>
    <col min="9246" max="9246" width="11.5703125" style="658" customWidth="1"/>
    <col min="9247" max="9247" width="29.7109375" style="658" customWidth="1"/>
    <col min="9248" max="9472" width="11.42578125" style="658"/>
    <col min="9473" max="9473" width="3.85546875" style="658" customWidth="1"/>
    <col min="9474" max="9482" width="11.42578125" style="658"/>
    <col min="9483" max="9483" width="11.5703125" style="658" customWidth="1"/>
    <col min="9484" max="9492" width="11.42578125" style="658"/>
    <col min="9493" max="9493" width="12.28515625" style="658" customWidth="1"/>
    <col min="9494" max="9494" width="10" style="658" customWidth="1"/>
    <col min="9495" max="9501" width="11.42578125" style="658"/>
    <col min="9502" max="9502" width="11.5703125" style="658" customWidth="1"/>
    <col min="9503" max="9503" width="29.7109375" style="658" customWidth="1"/>
    <col min="9504" max="9728" width="11.42578125" style="658"/>
    <col min="9729" max="9729" width="3.85546875" style="658" customWidth="1"/>
    <col min="9730" max="9738" width="11.42578125" style="658"/>
    <col min="9739" max="9739" width="11.5703125" style="658" customWidth="1"/>
    <col min="9740" max="9748" width="11.42578125" style="658"/>
    <col min="9749" max="9749" width="12.28515625" style="658" customWidth="1"/>
    <col min="9750" max="9750" width="10" style="658" customWidth="1"/>
    <col min="9751" max="9757" width="11.42578125" style="658"/>
    <col min="9758" max="9758" width="11.5703125" style="658" customWidth="1"/>
    <col min="9759" max="9759" width="29.7109375" style="658" customWidth="1"/>
    <col min="9760" max="9984" width="11.42578125" style="658"/>
    <col min="9985" max="9985" width="3.85546875" style="658" customWidth="1"/>
    <col min="9986" max="9994" width="11.42578125" style="658"/>
    <col min="9995" max="9995" width="11.5703125" style="658" customWidth="1"/>
    <col min="9996" max="10004" width="11.42578125" style="658"/>
    <col min="10005" max="10005" width="12.28515625" style="658" customWidth="1"/>
    <col min="10006" max="10006" width="10" style="658" customWidth="1"/>
    <col min="10007" max="10013" width="11.42578125" style="658"/>
    <col min="10014" max="10014" width="11.5703125" style="658" customWidth="1"/>
    <col min="10015" max="10015" width="29.7109375" style="658" customWidth="1"/>
    <col min="10016" max="10240" width="11.42578125" style="658"/>
    <col min="10241" max="10241" width="3.85546875" style="658" customWidth="1"/>
    <col min="10242" max="10250" width="11.42578125" style="658"/>
    <col min="10251" max="10251" width="11.5703125" style="658" customWidth="1"/>
    <col min="10252" max="10260" width="11.42578125" style="658"/>
    <col min="10261" max="10261" width="12.28515625" style="658" customWidth="1"/>
    <col min="10262" max="10262" width="10" style="658" customWidth="1"/>
    <col min="10263" max="10269" width="11.42578125" style="658"/>
    <col min="10270" max="10270" width="11.5703125" style="658" customWidth="1"/>
    <col min="10271" max="10271" width="29.7109375" style="658" customWidth="1"/>
    <col min="10272" max="10496" width="11.42578125" style="658"/>
    <col min="10497" max="10497" width="3.85546875" style="658" customWidth="1"/>
    <col min="10498" max="10506" width="11.42578125" style="658"/>
    <col min="10507" max="10507" width="11.5703125" style="658" customWidth="1"/>
    <col min="10508" max="10516" width="11.42578125" style="658"/>
    <col min="10517" max="10517" width="12.28515625" style="658" customWidth="1"/>
    <col min="10518" max="10518" width="10" style="658" customWidth="1"/>
    <col min="10519" max="10525" width="11.42578125" style="658"/>
    <col min="10526" max="10526" width="11.5703125" style="658" customWidth="1"/>
    <col min="10527" max="10527" width="29.7109375" style="658" customWidth="1"/>
    <col min="10528" max="10752" width="11.42578125" style="658"/>
    <col min="10753" max="10753" width="3.85546875" style="658" customWidth="1"/>
    <col min="10754" max="10762" width="11.42578125" style="658"/>
    <col min="10763" max="10763" width="11.5703125" style="658" customWidth="1"/>
    <col min="10764" max="10772" width="11.42578125" style="658"/>
    <col min="10773" max="10773" width="12.28515625" style="658" customWidth="1"/>
    <col min="10774" max="10774" width="10" style="658" customWidth="1"/>
    <col min="10775" max="10781" width="11.42578125" style="658"/>
    <col min="10782" max="10782" width="11.5703125" style="658" customWidth="1"/>
    <col min="10783" max="10783" width="29.7109375" style="658" customWidth="1"/>
    <col min="10784" max="11008" width="11.42578125" style="658"/>
    <col min="11009" max="11009" width="3.85546875" style="658" customWidth="1"/>
    <col min="11010" max="11018" width="11.42578125" style="658"/>
    <col min="11019" max="11019" width="11.5703125" style="658" customWidth="1"/>
    <col min="11020" max="11028" width="11.42578125" style="658"/>
    <col min="11029" max="11029" width="12.28515625" style="658" customWidth="1"/>
    <col min="11030" max="11030" width="10" style="658" customWidth="1"/>
    <col min="11031" max="11037" width="11.42578125" style="658"/>
    <col min="11038" max="11038" width="11.5703125" style="658" customWidth="1"/>
    <col min="11039" max="11039" width="29.7109375" style="658" customWidth="1"/>
    <col min="11040" max="11264" width="11.42578125" style="658"/>
    <col min="11265" max="11265" width="3.85546875" style="658" customWidth="1"/>
    <col min="11266" max="11274" width="11.42578125" style="658"/>
    <col min="11275" max="11275" width="11.5703125" style="658" customWidth="1"/>
    <col min="11276" max="11284" width="11.42578125" style="658"/>
    <col min="11285" max="11285" width="12.28515625" style="658" customWidth="1"/>
    <col min="11286" max="11286" width="10" style="658" customWidth="1"/>
    <col min="11287" max="11293" width="11.42578125" style="658"/>
    <col min="11294" max="11294" width="11.5703125" style="658" customWidth="1"/>
    <col min="11295" max="11295" width="29.7109375" style="658" customWidth="1"/>
    <col min="11296" max="11520" width="11.42578125" style="658"/>
    <col min="11521" max="11521" width="3.85546875" style="658" customWidth="1"/>
    <col min="11522" max="11530" width="11.42578125" style="658"/>
    <col min="11531" max="11531" width="11.5703125" style="658" customWidth="1"/>
    <col min="11532" max="11540" width="11.42578125" style="658"/>
    <col min="11541" max="11541" width="12.28515625" style="658" customWidth="1"/>
    <col min="11542" max="11542" width="10" style="658" customWidth="1"/>
    <col min="11543" max="11549" width="11.42578125" style="658"/>
    <col min="11550" max="11550" width="11.5703125" style="658" customWidth="1"/>
    <col min="11551" max="11551" width="29.7109375" style="658" customWidth="1"/>
    <col min="11552" max="11776" width="11.42578125" style="658"/>
    <col min="11777" max="11777" width="3.85546875" style="658" customWidth="1"/>
    <col min="11778" max="11786" width="11.42578125" style="658"/>
    <col min="11787" max="11787" width="11.5703125" style="658" customWidth="1"/>
    <col min="11788" max="11796" width="11.42578125" style="658"/>
    <col min="11797" max="11797" width="12.28515625" style="658" customWidth="1"/>
    <col min="11798" max="11798" width="10" style="658" customWidth="1"/>
    <col min="11799" max="11805" width="11.42578125" style="658"/>
    <col min="11806" max="11806" width="11.5703125" style="658" customWidth="1"/>
    <col min="11807" max="11807" width="29.7109375" style="658" customWidth="1"/>
    <col min="11808" max="12032" width="11.42578125" style="658"/>
    <col min="12033" max="12033" width="3.85546875" style="658" customWidth="1"/>
    <col min="12034" max="12042" width="11.42578125" style="658"/>
    <col min="12043" max="12043" width="11.5703125" style="658" customWidth="1"/>
    <col min="12044" max="12052" width="11.42578125" style="658"/>
    <col min="12053" max="12053" width="12.28515625" style="658" customWidth="1"/>
    <col min="12054" max="12054" width="10" style="658" customWidth="1"/>
    <col min="12055" max="12061" width="11.42578125" style="658"/>
    <col min="12062" max="12062" width="11.5703125" style="658" customWidth="1"/>
    <col min="12063" max="12063" width="29.7109375" style="658" customWidth="1"/>
    <col min="12064" max="12288" width="11.42578125" style="658"/>
    <col min="12289" max="12289" width="3.85546875" style="658" customWidth="1"/>
    <col min="12290" max="12298" width="11.42578125" style="658"/>
    <col min="12299" max="12299" width="11.5703125" style="658" customWidth="1"/>
    <col min="12300" max="12308" width="11.42578125" style="658"/>
    <col min="12309" max="12309" width="12.28515625" style="658" customWidth="1"/>
    <col min="12310" max="12310" width="10" style="658" customWidth="1"/>
    <col min="12311" max="12317" width="11.42578125" style="658"/>
    <col min="12318" max="12318" width="11.5703125" style="658" customWidth="1"/>
    <col min="12319" max="12319" width="29.7109375" style="658" customWidth="1"/>
    <col min="12320" max="12544" width="11.42578125" style="658"/>
    <col min="12545" max="12545" width="3.85546875" style="658" customWidth="1"/>
    <col min="12546" max="12554" width="11.42578125" style="658"/>
    <col min="12555" max="12555" width="11.5703125" style="658" customWidth="1"/>
    <col min="12556" max="12564" width="11.42578125" style="658"/>
    <col min="12565" max="12565" width="12.28515625" style="658" customWidth="1"/>
    <col min="12566" max="12566" width="10" style="658" customWidth="1"/>
    <col min="12567" max="12573" width="11.42578125" style="658"/>
    <col min="12574" max="12574" width="11.5703125" style="658" customWidth="1"/>
    <col min="12575" max="12575" width="29.7109375" style="658" customWidth="1"/>
    <col min="12576" max="12800" width="11.42578125" style="658"/>
    <col min="12801" max="12801" width="3.85546875" style="658" customWidth="1"/>
    <col min="12802" max="12810" width="11.42578125" style="658"/>
    <col min="12811" max="12811" width="11.5703125" style="658" customWidth="1"/>
    <col min="12812" max="12820" width="11.42578125" style="658"/>
    <col min="12821" max="12821" width="12.28515625" style="658" customWidth="1"/>
    <col min="12822" max="12822" width="10" style="658" customWidth="1"/>
    <col min="12823" max="12829" width="11.42578125" style="658"/>
    <col min="12830" max="12830" width="11.5703125" style="658" customWidth="1"/>
    <col min="12831" max="12831" width="29.7109375" style="658" customWidth="1"/>
    <col min="12832" max="13056" width="11.42578125" style="658"/>
    <col min="13057" max="13057" width="3.85546875" style="658" customWidth="1"/>
    <col min="13058" max="13066" width="11.42578125" style="658"/>
    <col min="13067" max="13067" width="11.5703125" style="658" customWidth="1"/>
    <col min="13068" max="13076" width="11.42578125" style="658"/>
    <col min="13077" max="13077" width="12.28515625" style="658" customWidth="1"/>
    <col min="13078" max="13078" width="10" style="658" customWidth="1"/>
    <col min="13079" max="13085" width="11.42578125" style="658"/>
    <col min="13086" max="13086" width="11.5703125" style="658" customWidth="1"/>
    <col min="13087" max="13087" width="29.7109375" style="658" customWidth="1"/>
    <col min="13088" max="13312" width="11.42578125" style="658"/>
    <col min="13313" max="13313" width="3.85546875" style="658" customWidth="1"/>
    <col min="13314" max="13322" width="11.42578125" style="658"/>
    <col min="13323" max="13323" width="11.5703125" style="658" customWidth="1"/>
    <col min="13324" max="13332" width="11.42578125" style="658"/>
    <col min="13333" max="13333" width="12.28515625" style="658" customWidth="1"/>
    <col min="13334" max="13334" width="10" style="658" customWidth="1"/>
    <col min="13335" max="13341" width="11.42578125" style="658"/>
    <col min="13342" max="13342" width="11.5703125" style="658" customWidth="1"/>
    <col min="13343" max="13343" width="29.7109375" style="658" customWidth="1"/>
    <col min="13344" max="13568" width="11.42578125" style="658"/>
    <col min="13569" max="13569" width="3.85546875" style="658" customWidth="1"/>
    <col min="13570" max="13578" width="11.42578125" style="658"/>
    <col min="13579" max="13579" width="11.5703125" style="658" customWidth="1"/>
    <col min="13580" max="13588" width="11.42578125" style="658"/>
    <col min="13589" max="13589" width="12.28515625" style="658" customWidth="1"/>
    <col min="13590" max="13590" width="10" style="658" customWidth="1"/>
    <col min="13591" max="13597" width="11.42578125" style="658"/>
    <col min="13598" max="13598" width="11.5703125" style="658" customWidth="1"/>
    <col min="13599" max="13599" width="29.7109375" style="658" customWidth="1"/>
    <col min="13600" max="13824" width="11.42578125" style="658"/>
    <col min="13825" max="13825" width="3.85546875" style="658" customWidth="1"/>
    <col min="13826" max="13834" width="11.42578125" style="658"/>
    <col min="13835" max="13835" width="11.5703125" style="658" customWidth="1"/>
    <col min="13836" max="13844" width="11.42578125" style="658"/>
    <col min="13845" max="13845" width="12.28515625" style="658" customWidth="1"/>
    <col min="13846" max="13846" width="10" style="658" customWidth="1"/>
    <col min="13847" max="13853" width="11.42578125" style="658"/>
    <col min="13854" max="13854" width="11.5703125" style="658" customWidth="1"/>
    <col min="13855" max="13855" width="29.7109375" style="658" customWidth="1"/>
    <col min="13856" max="14080" width="11.42578125" style="658"/>
    <col min="14081" max="14081" width="3.85546875" style="658" customWidth="1"/>
    <col min="14082" max="14090" width="11.42578125" style="658"/>
    <col min="14091" max="14091" width="11.5703125" style="658" customWidth="1"/>
    <col min="14092" max="14100" width="11.42578125" style="658"/>
    <col min="14101" max="14101" width="12.28515625" style="658" customWidth="1"/>
    <col min="14102" max="14102" width="10" style="658" customWidth="1"/>
    <col min="14103" max="14109" width="11.42578125" style="658"/>
    <col min="14110" max="14110" width="11.5703125" style="658" customWidth="1"/>
    <col min="14111" max="14111" width="29.7109375" style="658" customWidth="1"/>
    <col min="14112" max="14336" width="11.42578125" style="658"/>
    <col min="14337" max="14337" width="3.85546875" style="658" customWidth="1"/>
    <col min="14338" max="14346" width="11.42578125" style="658"/>
    <col min="14347" max="14347" width="11.5703125" style="658" customWidth="1"/>
    <col min="14348" max="14356" width="11.42578125" style="658"/>
    <col min="14357" max="14357" width="12.28515625" style="658" customWidth="1"/>
    <col min="14358" max="14358" width="10" style="658" customWidth="1"/>
    <col min="14359" max="14365" width="11.42578125" style="658"/>
    <col min="14366" max="14366" width="11.5703125" style="658" customWidth="1"/>
    <col min="14367" max="14367" width="29.7109375" style="658" customWidth="1"/>
    <col min="14368" max="14592" width="11.42578125" style="658"/>
    <col min="14593" max="14593" width="3.85546875" style="658" customWidth="1"/>
    <col min="14594" max="14602" width="11.42578125" style="658"/>
    <col min="14603" max="14603" width="11.5703125" style="658" customWidth="1"/>
    <col min="14604" max="14612" width="11.42578125" style="658"/>
    <col min="14613" max="14613" width="12.28515625" style="658" customWidth="1"/>
    <col min="14614" max="14614" width="10" style="658" customWidth="1"/>
    <col min="14615" max="14621" width="11.42578125" style="658"/>
    <col min="14622" max="14622" width="11.5703125" style="658" customWidth="1"/>
    <col min="14623" max="14623" width="29.7109375" style="658" customWidth="1"/>
    <col min="14624" max="14848" width="11.42578125" style="658"/>
    <col min="14849" max="14849" width="3.85546875" style="658" customWidth="1"/>
    <col min="14850" max="14858" width="11.42578125" style="658"/>
    <col min="14859" max="14859" width="11.5703125" style="658" customWidth="1"/>
    <col min="14860" max="14868" width="11.42578125" style="658"/>
    <col min="14869" max="14869" width="12.28515625" style="658" customWidth="1"/>
    <col min="14870" max="14870" width="10" style="658" customWidth="1"/>
    <col min="14871" max="14877" width="11.42578125" style="658"/>
    <col min="14878" max="14878" width="11.5703125" style="658" customWidth="1"/>
    <col min="14879" max="14879" width="29.7109375" style="658" customWidth="1"/>
    <col min="14880" max="15104" width="11.42578125" style="658"/>
    <col min="15105" max="15105" width="3.85546875" style="658" customWidth="1"/>
    <col min="15106" max="15114" width="11.42578125" style="658"/>
    <col min="15115" max="15115" width="11.5703125" style="658" customWidth="1"/>
    <col min="15116" max="15124" width="11.42578125" style="658"/>
    <col min="15125" max="15125" width="12.28515625" style="658" customWidth="1"/>
    <col min="15126" max="15126" width="10" style="658" customWidth="1"/>
    <col min="15127" max="15133" width="11.42578125" style="658"/>
    <col min="15134" max="15134" width="11.5703125" style="658" customWidth="1"/>
    <col min="15135" max="15135" width="29.7109375" style="658" customWidth="1"/>
    <col min="15136" max="15360" width="11.42578125" style="658"/>
    <col min="15361" max="15361" width="3.85546875" style="658" customWidth="1"/>
    <col min="15362" max="15370" width="11.42578125" style="658"/>
    <col min="15371" max="15371" width="11.5703125" style="658" customWidth="1"/>
    <col min="15372" max="15380" width="11.42578125" style="658"/>
    <col min="15381" max="15381" width="12.28515625" style="658" customWidth="1"/>
    <col min="15382" max="15382" width="10" style="658" customWidth="1"/>
    <col min="15383" max="15389" width="11.42578125" style="658"/>
    <col min="15390" max="15390" width="11.5703125" style="658" customWidth="1"/>
    <col min="15391" max="15391" width="29.7109375" style="658" customWidth="1"/>
    <col min="15392" max="15616" width="11.42578125" style="658"/>
    <col min="15617" max="15617" width="3.85546875" style="658" customWidth="1"/>
    <col min="15618" max="15626" width="11.42578125" style="658"/>
    <col min="15627" max="15627" width="11.5703125" style="658" customWidth="1"/>
    <col min="15628" max="15636" width="11.42578125" style="658"/>
    <col min="15637" max="15637" width="12.28515625" style="658" customWidth="1"/>
    <col min="15638" max="15638" width="10" style="658" customWidth="1"/>
    <col min="15639" max="15645" width="11.42578125" style="658"/>
    <col min="15646" max="15646" width="11.5703125" style="658" customWidth="1"/>
    <col min="15647" max="15647" width="29.7109375" style="658" customWidth="1"/>
    <col min="15648" max="15872" width="11.42578125" style="658"/>
    <col min="15873" max="15873" width="3.85546875" style="658" customWidth="1"/>
    <col min="15874" max="15882" width="11.42578125" style="658"/>
    <col min="15883" max="15883" width="11.5703125" style="658" customWidth="1"/>
    <col min="15884" max="15892" width="11.42578125" style="658"/>
    <col min="15893" max="15893" width="12.28515625" style="658" customWidth="1"/>
    <col min="15894" max="15894" width="10" style="658" customWidth="1"/>
    <col min="15895" max="15901" width="11.42578125" style="658"/>
    <col min="15902" max="15902" width="11.5703125" style="658" customWidth="1"/>
    <col min="15903" max="15903" width="29.7109375" style="658" customWidth="1"/>
    <col min="15904" max="16128" width="11.42578125" style="658"/>
    <col min="16129" max="16129" width="3.85546875" style="658" customWidth="1"/>
    <col min="16130" max="16138" width="11.42578125" style="658"/>
    <col min="16139" max="16139" width="11.5703125" style="658" customWidth="1"/>
    <col min="16140" max="16148" width="11.42578125" style="658"/>
    <col min="16149" max="16149" width="12.28515625" style="658" customWidth="1"/>
    <col min="16150" max="16150" width="10" style="658" customWidth="1"/>
    <col min="16151" max="16157" width="11.42578125" style="658"/>
    <col min="16158" max="16158" width="11.5703125" style="658" customWidth="1"/>
    <col min="16159" max="16159" width="29.7109375" style="658" customWidth="1"/>
    <col min="16160" max="16384" width="11.42578125" style="658"/>
  </cols>
  <sheetData>
    <row r="2" spans="1:31" ht="35.25">
      <c r="AE2" s="659"/>
    </row>
    <row r="3" spans="1:31" ht="11.25" customHeight="1">
      <c r="A3" s="660"/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  <c r="U3" s="660"/>
      <c r="V3" s="660"/>
      <c r="W3" s="660"/>
      <c r="X3" s="660"/>
      <c r="Y3" s="660"/>
      <c r="Z3" s="660"/>
      <c r="AA3" s="660"/>
      <c r="AB3" s="660"/>
      <c r="AC3" s="660"/>
      <c r="AD3" s="660"/>
      <c r="AE3" s="660"/>
    </row>
    <row r="4" spans="1:31" ht="18.75" customHeight="1" thickBot="1">
      <c r="A4" s="660"/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0"/>
      <c r="P4" s="660"/>
      <c r="Q4" s="660"/>
      <c r="R4" s="660"/>
      <c r="S4" s="660"/>
      <c r="T4" s="660"/>
      <c r="U4" s="660"/>
      <c r="V4" s="660"/>
      <c r="W4" s="660"/>
      <c r="X4" s="660"/>
      <c r="Y4" s="660"/>
      <c r="Z4" s="660"/>
      <c r="AA4" s="660"/>
      <c r="AB4" s="660"/>
      <c r="AC4" s="660"/>
      <c r="AD4" s="660"/>
      <c r="AE4" s="660"/>
    </row>
    <row r="5" spans="1:31" ht="20.25" customHeight="1">
      <c r="A5" s="660"/>
      <c r="B5" s="660"/>
      <c r="C5" s="717" t="s">
        <v>910</v>
      </c>
      <c r="D5" s="718"/>
      <c r="E5" s="718"/>
      <c r="F5" s="718"/>
      <c r="G5" s="718"/>
      <c r="H5" s="718"/>
      <c r="I5" s="718"/>
      <c r="J5" s="718"/>
      <c r="K5" s="718"/>
      <c r="L5" s="718"/>
      <c r="M5" s="718"/>
      <c r="N5" s="718"/>
      <c r="O5" s="718"/>
      <c r="P5" s="718"/>
      <c r="Q5" s="718"/>
      <c r="R5" s="718"/>
      <c r="S5" s="718"/>
      <c r="T5" s="718"/>
      <c r="U5" s="718"/>
      <c r="V5" s="718"/>
      <c r="W5" s="718"/>
      <c r="X5" s="718"/>
      <c r="Y5" s="718"/>
      <c r="Z5" s="718"/>
      <c r="AA5" s="718"/>
      <c r="AB5" s="718"/>
      <c r="AC5" s="719"/>
      <c r="AD5" s="660"/>
      <c r="AE5" s="660"/>
    </row>
    <row r="6" spans="1:31" ht="5.65" customHeight="1">
      <c r="A6" s="660"/>
      <c r="B6" s="660"/>
      <c r="C6" s="720"/>
      <c r="D6" s="721"/>
      <c r="E6" s="721"/>
      <c r="F6" s="721"/>
      <c r="G6" s="721"/>
      <c r="H6" s="721"/>
      <c r="I6" s="721"/>
      <c r="J6" s="721"/>
      <c r="K6" s="721"/>
      <c r="L6" s="721"/>
      <c r="M6" s="721"/>
      <c r="N6" s="721"/>
      <c r="O6" s="721"/>
      <c r="P6" s="721"/>
      <c r="Q6" s="721"/>
      <c r="R6" s="721"/>
      <c r="S6" s="721"/>
      <c r="T6" s="721"/>
      <c r="U6" s="721"/>
      <c r="V6" s="721"/>
      <c r="W6" s="721"/>
      <c r="X6" s="721"/>
      <c r="Y6" s="721"/>
      <c r="Z6" s="721"/>
      <c r="AA6" s="721"/>
      <c r="AB6" s="721"/>
      <c r="AC6" s="722"/>
      <c r="AD6" s="660"/>
      <c r="AE6" s="660"/>
    </row>
    <row r="7" spans="1:31" ht="5.65" customHeight="1">
      <c r="A7" s="660"/>
      <c r="B7" s="660"/>
      <c r="C7" s="720"/>
      <c r="D7" s="721"/>
      <c r="E7" s="721"/>
      <c r="F7" s="721"/>
      <c r="G7" s="721"/>
      <c r="H7" s="721"/>
      <c r="I7" s="721"/>
      <c r="J7" s="721"/>
      <c r="K7" s="721"/>
      <c r="L7" s="721"/>
      <c r="M7" s="721"/>
      <c r="N7" s="721"/>
      <c r="O7" s="721"/>
      <c r="P7" s="721"/>
      <c r="Q7" s="721"/>
      <c r="R7" s="721"/>
      <c r="S7" s="721"/>
      <c r="T7" s="721"/>
      <c r="U7" s="721"/>
      <c r="V7" s="721"/>
      <c r="W7" s="721"/>
      <c r="X7" s="721"/>
      <c r="Y7" s="721"/>
      <c r="Z7" s="721"/>
      <c r="AA7" s="721"/>
      <c r="AB7" s="721"/>
      <c r="AC7" s="722"/>
      <c r="AD7" s="660"/>
      <c r="AE7" s="660"/>
    </row>
    <row r="8" spans="1:31" ht="5.65" customHeight="1">
      <c r="A8" s="660"/>
      <c r="B8" s="660"/>
      <c r="C8" s="720"/>
      <c r="D8" s="721"/>
      <c r="E8" s="721"/>
      <c r="F8" s="721"/>
      <c r="G8" s="721"/>
      <c r="H8" s="721"/>
      <c r="I8" s="721"/>
      <c r="J8" s="721"/>
      <c r="K8" s="721"/>
      <c r="L8" s="721"/>
      <c r="M8" s="721"/>
      <c r="N8" s="721"/>
      <c r="O8" s="721"/>
      <c r="P8" s="721"/>
      <c r="Q8" s="721"/>
      <c r="R8" s="721"/>
      <c r="S8" s="721"/>
      <c r="T8" s="721"/>
      <c r="U8" s="721"/>
      <c r="V8" s="721"/>
      <c r="W8" s="721"/>
      <c r="X8" s="721"/>
      <c r="Y8" s="721"/>
      <c r="Z8" s="721"/>
      <c r="AA8" s="721"/>
      <c r="AB8" s="721"/>
      <c r="AC8" s="722"/>
      <c r="AD8" s="660"/>
      <c r="AE8" s="660"/>
    </row>
    <row r="9" spans="1:31" ht="5.65" customHeight="1">
      <c r="A9" s="660"/>
      <c r="B9" s="660"/>
      <c r="C9" s="720"/>
      <c r="D9" s="721"/>
      <c r="E9" s="721"/>
      <c r="F9" s="721"/>
      <c r="G9" s="721"/>
      <c r="H9" s="721"/>
      <c r="I9" s="721"/>
      <c r="J9" s="721"/>
      <c r="K9" s="721"/>
      <c r="L9" s="721"/>
      <c r="M9" s="721"/>
      <c r="N9" s="721"/>
      <c r="O9" s="721"/>
      <c r="P9" s="721"/>
      <c r="Q9" s="721"/>
      <c r="R9" s="721"/>
      <c r="S9" s="721"/>
      <c r="T9" s="721"/>
      <c r="U9" s="721"/>
      <c r="V9" s="721"/>
      <c r="W9" s="721"/>
      <c r="X9" s="721"/>
      <c r="Y9" s="721"/>
      <c r="Z9" s="721"/>
      <c r="AA9" s="721"/>
      <c r="AB9" s="721"/>
      <c r="AC9" s="722"/>
      <c r="AD9" s="660"/>
      <c r="AE9" s="660"/>
    </row>
    <row r="10" spans="1:31" ht="5.65" customHeight="1">
      <c r="A10" s="660"/>
      <c r="B10" s="660"/>
      <c r="C10" s="720"/>
      <c r="D10" s="721"/>
      <c r="E10" s="721"/>
      <c r="F10" s="721"/>
      <c r="G10" s="721"/>
      <c r="H10" s="721"/>
      <c r="I10" s="721"/>
      <c r="J10" s="721"/>
      <c r="K10" s="721"/>
      <c r="L10" s="721"/>
      <c r="M10" s="721"/>
      <c r="N10" s="721"/>
      <c r="O10" s="721"/>
      <c r="P10" s="721"/>
      <c r="Q10" s="721"/>
      <c r="R10" s="721"/>
      <c r="S10" s="721"/>
      <c r="T10" s="721"/>
      <c r="U10" s="721"/>
      <c r="V10" s="721"/>
      <c r="W10" s="721"/>
      <c r="X10" s="721"/>
      <c r="Y10" s="721"/>
      <c r="Z10" s="721"/>
      <c r="AA10" s="721"/>
      <c r="AB10" s="721"/>
      <c r="AC10" s="722"/>
      <c r="AD10" s="660"/>
      <c r="AE10" s="660"/>
    </row>
    <row r="11" spans="1:31" ht="5.65" customHeight="1">
      <c r="A11" s="660"/>
      <c r="B11" s="660"/>
      <c r="C11" s="720"/>
      <c r="D11" s="721"/>
      <c r="E11" s="721"/>
      <c r="F11" s="721"/>
      <c r="G11" s="721"/>
      <c r="H11" s="721"/>
      <c r="I11" s="721"/>
      <c r="J11" s="721"/>
      <c r="K11" s="721"/>
      <c r="L11" s="721"/>
      <c r="M11" s="721"/>
      <c r="N11" s="721"/>
      <c r="O11" s="721"/>
      <c r="P11" s="721"/>
      <c r="Q11" s="721"/>
      <c r="R11" s="721"/>
      <c r="S11" s="721"/>
      <c r="T11" s="721"/>
      <c r="U11" s="721"/>
      <c r="V11" s="721"/>
      <c r="W11" s="721"/>
      <c r="X11" s="721"/>
      <c r="Y11" s="721"/>
      <c r="Z11" s="721"/>
      <c r="AA11" s="721"/>
      <c r="AB11" s="721"/>
      <c r="AC11" s="722"/>
      <c r="AD11" s="660"/>
      <c r="AE11" s="660"/>
    </row>
    <row r="12" spans="1:31" ht="5.65" customHeight="1">
      <c r="A12" s="660"/>
      <c r="B12" s="660"/>
      <c r="C12" s="720"/>
      <c r="D12" s="721"/>
      <c r="E12" s="721"/>
      <c r="F12" s="721"/>
      <c r="G12" s="721"/>
      <c r="H12" s="721"/>
      <c r="I12" s="721"/>
      <c r="J12" s="721"/>
      <c r="K12" s="721"/>
      <c r="L12" s="721"/>
      <c r="M12" s="721"/>
      <c r="N12" s="721"/>
      <c r="O12" s="721"/>
      <c r="P12" s="721"/>
      <c r="Q12" s="721"/>
      <c r="R12" s="721"/>
      <c r="S12" s="721"/>
      <c r="T12" s="721"/>
      <c r="U12" s="721"/>
      <c r="V12" s="721"/>
      <c r="W12" s="721"/>
      <c r="X12" s="721"/>
      <c r="Y12" s="721"/>
      <c r="Z12" s="721"/>
      <c r="AA12" s="721"/>
      <c r="AB12" s="721"/>
      <c r="AC12" s="722"/>
      <c r="AD12" s="660"/>
      <c r="AE12" s="660"/>
    </row>
    <row r="13" spans="1:31" ht="5.65" customHeight="1">
      <c r="A13" s="660"/>
      <c r="B13" s="660"/>
      <c r="C13" s="720"/>
      <c r="D13" s="721"/>
      <c r="E13" s="721"/>
      <c r="F13" s="721"/>
      <c r="G13" s="721"/>
      <c r="H13" s="721"/>
      <c r="I13" s="721"/>
      <c r="J13" s="721"/>
      <c r="K13" s="721"/>
      <c r="L13" s="721"/>
      <c r="M13" s="721"/>
      <c r="N13" s="721"/>
      <c r="O13" s="721"/>
      <c r="P13" s="721"/>
      <c r="Q13" s="721"/>
      <c r="R13" s="721"/>
      <c r="S13" s="721"/>
      <c r="T13" s="721"/>
      <c r="U13" s="721"/>
      <c r="V13" s="721"/>
      <c r="W13" s="721"/>
      <c r="X13" s="721"/>
      <c r="Y13" s="721"/>
      <c r="Z13" s="721"/>
      <c r="AA13" s="721"/>
      <c r="AB13" s="721"/>
      <c r="AC13" s="722"/>
      <c r="AD13" s="660"/>
      <c r="AE13" s="660"/>
    </row>
    <row r="14" spans="1:31" ht="5.65" customHeight="1" thickBot="1">
      <c r="A14" s="660"/>
      <c r="B14" s="660"/>
      <c r="C14" s="723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24"/>
      <c r="O14" s="724"/>
      <c r="P14" s="724"/>
      <c r="Q14" s="724"/>
      <c r="R14" s="724"/>
      <c r="S14" s="724"/>
      <c r="T14" s="724"/>
      <c r="U14" s="724"/>
      <c r="V14" s="724"/>
      <c r="W14" s="724"/>
      <c r="X14" s="724"/>
      <c r="Y14" s="724"/>
      <c r="Z14" s="724"/>
      <c r="AA14" s="724"/>
      <c r="AB14" s="724"/>
      <c r="AC14" s="725"/>
      <c r="AD14" s="660"/>
      <c r="AE14" s="660"/>
    </row>
    <row r="15" spans="1:31" ht="5.65" customHeight="1">
      <c r="A15" s="660"/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660"/>
      <c r="N15" s="660"/>
      <c r="O15" s="660"/>
      <c r="P15" s="660"/>
      <c r="Q15" s="660"/>
      <c r="R15" s="660"/>
      <c r="S15" s="660"/>
      <c r="T15" s="660"/>
      <c r="U15" s="660"/>
      <c r="V15" s="660"/>
      <c r="W15" s="660"/>
      <c r="X15" s="660"/>
      <c r="Y15" s="660"/>
      <c r="Z15" s="660"/>
      <c r="AA15" s="660"/>
      <c r="AB15" s="660"/>
      <c r="AC15" s="660"/>
      <c r="AD15" s="660"/>
      <c r="AE15" s="660"/>
    </row>
    <row r="16" spans="1:31" ht="5.65" customHeight="1">
      <c r="A16" s="660"/>
      <c r="B16" s="660"/>
      <c r="C16" s="660"/>
      <c r="D16" s="660"/>
      <c r="E16" s="660"/>
      <c r="F16" s="660"/>
      <c r="G16" s="660"/>
      <c r="H16" s="660"/>
      <c r="I16" s="660"/>
      <c r="J16" s="660"/>
      <c r="K16" s="660"/>
      <c r="L16" s="660"/>
      <c r="M16" s="660"/>
      <c r="N16" s="660"/>
      <c r="O16" s="660"/>
      <c r="P16" s="660"/>
      <c r="Q16" s="660"/>
      <c r="R16" s="660"/>
      <c r="S16" s="660"/>
      <c r="T16" s="660"/>
      <c r="U16" s="660"/>
      <c r="V16" s="660"/>
      <c r="W16" s="660"/>
      <c r="X16" s="660"/>
      <c r="Y16" s="660"/>
      <c r="Z16" s="660"/>
      <c r="AA16" s="660"/>
      <c r="AB16" s="660"/>
      <c r="AC16" s="660"/>
      <c r="AD16" s="660"/>
      <c r="AE16" s="660"/>
    </row>
    <row r="17" spans="1:31" ht="5.65" customHeight="1">
      <c r="A17" s="660"/>
      <c r="B17" s="660"/>
      <c r="C17" s="660"/>
      <c r="D17" s="660"/>
      <c r="E17" s="660"/>
      <c r="F17" s="660"/>
      <c r="G17" s="660"/>
      <c r="H17" s="660"/>
      <c r="I17" s="660"/>
      <c r="J17" s="660"/>
      <c r="K17" s="660"/>
      <c r="L17" s="660"/>
      <c r="M17" s="660"/>
      <c r="N17" s="660"/>
      <c r="O17" s="660"/>
      <c r="P17" s="660"/>
      <c r="Q17" s="660"/>
      <c r="R17" s="660"/>
      <c r="S17" s="660"/>
      <c r="T17" s="660"/>
      <c r="U17" s="660"/>
      <c r="V17" s="660"/>
      <c r="W17" s="660"/>
      <c r="X17" s="660"/>
      <c r="Y17" s="660"/>
      <c r="Z17" s="660"/>
      <c r="AA17" s="660"/>
      <c r="AB17" s="660"/>
      <c r="AC17" s="660"/>
      <c r="AD17" s="660"/>
      <c r="AE17" s="660"/>
    </row>
    <row r="18" spans="1:31" ht="5.65" customHeight="1">
      <c r="A18" s="660"/>
      <c r="B18" s="660"/>
      <c r="C18" s="660"/>
      <c r="D18" s="660"/>
      <c r="E18" s="660"/>
      <c r="F18" s="660"/>
      <c r="G18" s="660"/>
      <c r="H18" s="660"/>
      <c r="I18" s="660"/>
      <c r="J18" s="660"/>
      <c r="K18" s="660"/>
      <c r="L18" s="660"/>
      <c r="M18" s="660"/>
      <c r="N18" s="660"/>
      <c r="O18" s="660"/>
      <c r="P18" s="660"/>
      <c r="Q18" s="660"/>
      <c r="R18" s="660"/>
      <c r="S18" s="660"/>
      <c r="T18" s="660"/>
      <c r="U18" s="660"/>
      <c r="V18" s="660"/>
      <c r="W18" s="660"/>
      <c r="X18" s="660"/>
      <c r="Y18" s="660"/>
      <c r="Z18" s="660"/>
      <c r="AA18" s="660"/>
      <c r="AB18" s="660"/>
      <c r="AC18" s="660"/>
      <c r="AD18" s="660"/>
      <c r="AE18" s="660"/>
    </row>
    <row r="19" spans="1:31" ht="5.65" customHeight="1">
      <c r="A19" s="660"/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660"/>
      <c r="AB19" s="660"/>
      <c r="AC19" s="660"/>
      <c r="AD19" s="660"/>
      <c r="AE19" s="660"/>
    </row>
    <row r="20" spans="1:31" ht="5.65" customHeight="1">
      <c r="A20" s="660"/>
      <c r="B20" s="660"/>
      <c r="C20" s="660"/>
      <c r="D20" s="660"/>
      <c r="E20" s="660"/>
      <c r="F20" s="660"/>
      <c r="G20" s="660"/>
      <c r="H20" s="660"/>
      <c r="I20" s="660"/>
      <c r="J20" s="660"/>
      <c r="K20" s="660"/>
      <c r="L20" s="660"/>
      <c r="M20" s="660"/>
      <c r="N20" s="660"/>
      <c r="O20" s="660"/>
      <c r="P20" s="660"/>
      <c r="Q20" s="660"/>
      <c r="R20" s="660"/>
      <c r="S20" s="660"/>
      <c r="T20" s="660"/>
      <c r="U20" s="660"/>
      <c r="V20" s="660"/>
      <c r="W20" s="660"/>
      <c r="X20" s="660"/>
      <c r="Y20" s="660"/>
      <c r="Z20" s="660"/>
      <c r="AA20" s="660"/>
      <c r="AB20" s="660"/>
      <c r="AC20" s="660"/>
      <c r="AD20" s="660"/>
      <c r="AE20" s="660"/>
    </row>
    <row r="21" spans="1:31" ht="5.65" customHeight="1">
      <c r="A21" s="660"/>
      <c r="B21" s="660"/>
      <c r="C21" s="660"/>
      <c r="D21" s="660"/>
      <c r="E21" s="660"/>
      <c r="F21" s="660"/>
      <c r="G21" s="660"/>
      <c r="H21" s="660"/>
      <c r="I21" s="660"/>
      <c r="J21" s="660"/>
      <c r="K21" s="660"/>
      <c r="L21" s="660"/>
      <c r="M21" s="660"/>
      <c r="N21" s="660"/>
      <c r="O21" s="660"/>
      <c r="P21" s="660"/>
      <c r="Q21" s="660"/>
      <c r="R21" s="660"/>
      <c r="S21" s="660"/>
      <c r="T21" s="660"/>
      <c r="U21" s="660"/>
      <c r="V21" s="660"/>
      <c r="W21" s="660"/>
      <c r="X21" s="660"/>
      <c r="Y21" s="660"/>
      <c r="Z21" s="660"/>
      <c r="AA21" s="660"/>
      <c r="AB21" s="660"/>
      <c r="AC21" s="660"/>
      <c r="AD21" s="660"/>
      <c r="AE21" s="660"/>
    </row>
    <row r="22" spans="1:31" ht="5.65" customHeight="1">
      <c r="A22" s="660"/>
      <c r="B22" s="660"/>
      <c r="C22" s="660"/>
      <c r="D22" s="660"/>
      <c r="E22" s="660"/>
      <c r="F22" s="660"/>
      <c r="G22" s="660"/>
      <c r="H22" s="660"/>
      <c r="I22" s="660"/>
      <c r="J22" s="660"/>
      <c r="K22" s="660"/>
      <c r="L22" s="660"/>
      <c r="M22" s="660"/>
      <c r="N22" s="660"/>
      <c r="O22" s="660"/>
      <c r="P22" s="660"/>
      <c r="Q22" s="660"/>
      <c r="R22" s="660"/>
      <c r="S22" s="660"/>
      <c r="T22" s="660"/>
      <c r="U22" s="660"/>
      <c r="V22" s="660"/>
      <c r="W22" s="660"/>
      <c r="X22" s="660"/>
      <c r="Y22" s="660"/>
      <c r="Z22" s="660"/>
      <c r="AA22" s="660"/>
      <c r="AB22" s="660"/>
      <c r="AC22" s="660"/>
      <c r="AD22" s="660"/>
      <c r="AE22" s="660"/>
    </row>
    <row r="23" spans="1:31" ht="5.65" customHeight="1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0"/>
      <c r="P23" s="660"/>
      <c r="Q23" s="660"/>
      <c r="R23" s="660"/>
      <c r="S23" s="660"/>
      <c r="T23" s="660"/>
      <c r="U23" s="660"/>
      <c r="V23" s="660"/>
      <c r="W23" s="660"/>
      <c r="X23" s="660"/>
      <c r="Y23" s="660"/>
      <c r="Z23" s="660"/>
      <c r="AA23" s="660"/>
      <c r="AB23" s="660"/>
      <c r="AC23" s="660"/>
      <c r="AD23" s="660"/>
      <c r="AE23" s="660"/>
    </row>
    <row r="24" spans="1:31" ht="5.65" customHeight="1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0"/>
      <c r="P24" s="660"/>
      <c r="Q24" s="660"/>
      <c r="R24" s="660"/>
      <c r="S24" s="660"/>
      <c r="T24" s="660"/>
      <c r="U24" s="660"/>
      <c r="V24" s="660"/>
      <c r="W24" s="660"/>
      <c r="X24" s="660"/>
      <c r="Y24" s="660"/>
      <c r="Z24" s="660"/>
      <c r="AA24" s="660"/>
      <c r="AB24" s="660"/>
      <c r="AC24" s="660"/>
      <c r="AD24" s="660"/>
      <c r="AE24" s="660"/>
    </row>
    <row r="25" spans="1:31" ht="5.65" customHeight="1">
      <c r="A25" s="661"/>
      <c r="B25" s="661"/>
      <c r="C25" s="661"/>
      <c r="D25" s="661"/>
      <c r="E25" s="661"/>
      <c r="F25" s="661"/>
      <c r="G25" s="661"/>
      <c r="H25" s="661"/>
      <c r="I25" s="661"/>
      <c r="J25" s="661"/>
      <c r="K25" s="661"/>
      <c r="L25" s="661"/>
      <c r="M25" s="661"/>
      <c r="N25" s="661"/>
      <c r="O25" s="661"/>
      <c r="P25" s="661"/>
      <c r="Q25" s="661"/>
      <c r="R25" s="661"/>
      <c r="S25" s="661"/>
      <c r="T25" s="661"/>
      <c r="U25" s="661"/>
      <c r="V25" s="661"/>
      <c r="W25" s="661"/>
      <c r="X25" s="661"/>
      <c r="Y25" s="661"/>
      <c r="Z25" s="661"/>
      <c r="AA25" s="661"/>
      <c r="AB25" s="661"/>
      <c r="AC25" s="661"/>
    </row>
    <row r="26" spans="1:31" ht="5.65" customHeight="1">
      <c r="A26" s="661"/>
      <c r="B26" s="661"/>
      <c r="C26" s="661"/>
      <c r="D26" s="661"/>
      <c r="E26" s="661"/>
      <c r="F26" s="661"/>
      <c r="G26" s="661"/>
      <c r="H26" s="661"/>
      <c r="I26" s="661"/>
      <c r="J26" s="661"/>
      <c r="K26" s="661"/>
      <c r="L26" s="661"/>
      <c r="M26" s="661"/>
      <c r="N26" s="661"/>
      <c r="O26" s="661"/>
      <c r="P26" s="661"/>
      <c r="Q26" s="661"/>
      <c r="R26" s="661"/>
      <c r="S26" s="661"/>
      <c r="T26" s="661"/>
      <c r="U26" s="661"/>
      <c r="V26" s="661"/>
      <c r="W26" s="661"/>
      <c r="X26" s="661"/>
      <c r="Y26" s="661"/>
      <c r="Z26" s="661"/>
      <c r="AA26" s="661"/>
      <c r="AB26" s="661"/>
      <c r="AC26" s="661"/>
    </row>
    <row r="27" spans="1:31" ht="5.65" customHeight="1">
      <c r="A27" s="661"/>
      <c r="B27" s="661"/>
      <c r="C27" s="661"/>
      <c r="D27" s="661"/>
      <c r="E27" s="661"/>
      <c r="F27" s="661"/>
      <c r="G27" s="661"/>
      <c r="H27" s="661"/>
      <c r="I27" s="661"/>
      <c r="J27" s="661"/>
      <c r="K27" s="661"/>
      <c r="L27" s="661"/>
      <c r="M27" s="661"/>
      <c r="N27" s="661"/>
      <c r="O27" s="661"/>
      <c r="P27" s="661"/>
      <c r="Q27" s="661"/>
      <c r="R27" s="661"/>
      <c r="S27" s="661"/>
      <c r="T27" s="661"/>
      <c r="U27" s="661"/>
      <c r="V27" s="661"/>
      <c r="W27" s="661"/>
      <c r="X27" s="661"/>
      <c r="Y27" s="661"/>
      <c r="Z27" s="661"/>
      <c r="AA27" s="661"/>
      <c r="AB27" s="661"/>
      <c r="AC27" s="661"/>
    </row>
    <row r="28" spans="1:31" ht="5.65" customHeight="1">
      <c r="A28" s="661"/>
      <c r="B28" s="661"/>
      <c r="C28" s="661"/>
      <c r="D28" s="661"/>
      <c r="E28" s="661"/>
      <c r="F28" s="661"/>
      <c r="G28" s="661"/>
      <c r="H28" s="661"/>
      <c r="I28" s="661"/>
      <c r="J28" s="661"/>
      <c r="K28" s="661"/>
      <c r="L28" s="661"/>
      <c r="M28" s="661"/>
      <c r="N28" s="661"/>
      <c r="O28" s="661"/>
      <c r="P28" s="661"/>
      <c r="Q28" s="661"/>
      <c r="R28" s="661"/>
      <c r="S28" s="661"/>
      <c r="T28" s="661"/>
      <c r="U28" s="661"/>
      <c r="V28" s="661"/>
      <c r="W28" s="661"/>
      <c r="X28" s="661"/>
      <c r="Y28" s="661"/>
      <c r="Z28" s="661"/>
      <c r="AA28" s="661"/>
      <c r="AB28" s="661"/>
      <c r="AC28" s="661"/>
    </row>
    <row r="29" spans="1:31" ht="5.65" customHeight="1">
      <c r="A29" s="661"/>
      <c r="B29" s="661"/>
      <c r="C29" s="661"/>
      <c r="D29" s="661"/>
      <c r="E29" s="661"/>
      <c r="F29" s="661"/>
      <c r="G29" s="661"/>
      <c r="H29" s="661"/>
      <c r="I29" s="661"/>
      <c r="J29" s="661"/>
      <c r="K29" s="661"/>
      <c r="L29" s="661"/>
      <c r="M29" s="661"/>
      <c r="N29" s="661"/>
      <c r="O29" s="661"/>
      <c r="P29" s="661"/>
      <c r="Q29" s="661"/>
      <c r="R29" s="661"/>
      <c r="S29" s="661"/>
      <c r="T29" s="661"/>
      <c r="U29" s="661"/>
      <c r="V29" s="661"/>
      <c r="W29" s="661"/>
      <c r="X29" s="661"/>
      <c r="Y29" s="661"/>
      <c r="Z29" s="661"/>
      <c r="AA29" s="661"/>
      <c r="AB29" s="661"/>
      <c r="AC29" s="661"/>
    </row>
    <row r="30" spans="1:31" ht="5.65" customHeight="1">
      <c r="A30" s="662"/>
      <c r="B30" s="662"/>
      <c r="C30" s="662"/>
      <c r="D30" s="662"/>
      <c r="E30" s="662"/>
      <c r="F30" s="662"/>
      <c r="G30" s="662"/>
      <c r="H30" s="662"/>
      <c r="I30" s="663"/>
      <c r="J30" s="664"/>
      <c r="K30" s="664"/>
      <c r="L30" s="664"/>
      <c r="M30" s="664"/>
      <c r="N30" s="664"/>
      <c r="O30" s="664"/>
      <c r="P30" s="664"/>
      <c r="Q30" s="664"/>
      <c r="R30" s="665"/>
      <c r="S30" s="665"/>
    </row>
    <row r="31" spans="1:31" ht="5.65" customHeight="1">
      <c r="A31" s="662"/>
      <c r="B31" s="662"/>
      <c r="C31" s="662"/>
      <c r="D31" s="662"/>
      <c r="E31" s="662"/>
      <c r="F31" s="662"/>
      <c r="G31" s="662"/>
      <c r="H31" s="662"/>
      <c r="I31" s="663"/>
      <c r="J31" s="664"/>
      <c r="K31" s="664"/>
      <c r="L31" s="664"/>
      <c r="M31" s="664"/>
      <c r="N31" s="664"/>
      <c r="O31" s="664"/>
      <c r="P31" s="664"/>
      <c r="Q31" s="664"/>
      <c r="R31" s="665"/>
      <c r="S31" s="665"/>
    </row>
    <row r="32" spans="1:31" ht="21.75" customHeight="1">
      <c r="J32" s="665"/>
    </row>
    <row r="33" spans="1:52" ht="32.25">
      <c r="A33" s="714" t="s">
        <v>911</v>
      </c>
      <c r="B33" s="714"/>
      <c r="C33" s="714"/>
      <c r="D33" s="714"/>
      <c r="E33" s="714"/>
      <c r="F33" s="714"/>
      <c r="G33" s="714"/>
      <c r="H33" s="714"/>
      <c r="I33" s="714"/>
      <c r="J33" s="714"/>
      <c r="K33" s="714" t="s">
        <v>912</v>
      </c>
      <c r="L33" s="714"/>
      <c r="M33" s="714"/>
      <c r="N33" s="714"/>
      <c r="O33" s="714"/>
      <c r="P33" s="714"/>
      <c r="Q33" s="714"/>
      <c r="R33" s="714"/>
      <c r="S33" s="714"/>
      <c r="T33" s="714"/>
      <c r="U33" s="714" t="s">
        <v>913</v>
      </c>
      <c r="V33" s="714"/>
      <c r="W33" s="714"/>
      <c r="X33" s="714"/>
      <c r="Y33" s="714"/>
      <c r="Z33" s="714"/>
      <c r="AA33" s="714"/>
      <c r="AB33" s="714"/>
      <c r="AC33" s="714"/>
      <c r="AD33" s="714"/>
      <c r="AE33" s="714"/>
    </row>
    <row r="34" spans="1:52" ht="11.25" customHeight="1">
      <c r="A34" s="666"/>
      <c r="B34" s="666"/>
      <c r="C34" s="666"/>
      <c r="D34" s="666"/>
      <c r="E34" s="666"/>
      <c r="F34" s="666"/>
      <c r="G34" s="666"/>
      <c r="H34" s="666"/>
      <c r="I34" s="666"/>
      <c r="J34" s="667"/>
      <c r="K34" s="666"/>
      <c r="L34" s="666"/>
      <c r="M34" s="666"/>
      <c r="N34" s="666"/>
      <c r="O34" s="666"/>
      <c r="P34" s="666"/>
      <c r="Q34" s="666"/>
      <c r="R34" s="666"/>
      <c r="S34" s="666"/>
      <c r="T34" s="668"/>
      <c r="U34" s="666"/>
      <c r="V34" s="666"/>
      <c r="W34" s="666"/>
      <c r="X34" s="666"/>
      <c r="Y34" s="666"/>
      <c r="Z34" s="666"/>
      <c r="AA34" s="666"/>
      <c r="AB34" s="666"/>
      <c r="AC34" s="666"/>
      <c r="AD34" s="668"/>
      <c r="AE34" s="668"/>
    </row>
    <row r="35" spans="1:52" ht="22.5">
      <c r="A35" s="707" t="s">
        <v>914</v>
      </c>
      <c r="B35" s="707"/>
      <c r="C35" s="707"/>
      <c r="D35" s="707"/>
      <c r="E35" s="707"/>
      <c r="F35" s="707"/>
      <c r="G35" s="707"/>
      <c r="H35" s="707"/>
      <c r="I35" s="707"/>
      <c r="J35" s="707"/>
      <c r="K35" s="707" t="s">
        <v>914</v>
      </c>
      <c r="L35" s="707"/>
      <c r="M35" s="707"/>
      <c r="N35" s="707"/>
      <c r="O35" s="707"/>
      <c r="P35" s="707"/>
      <c r="Q35" s="707"/>
      <c r="R35" s="707"/>
      <c r="S35" s="707"/>
      <c r="T35" s="707"/>
      <c r="U35" s="707" t="s">
        <v>914</v>
      </c>
      <c r="V35" s="707"/>
      <c r="W35" s="707"/>
      <c r="X35" s="707"/>
      <c r="Y35" s="707"/>
      <c r="Z35" s="707"/>
      <c r="AA35" s="707"/>
      <c r="AB35" s="707"/>
      <c r="AC35" s="707"/>
      <c r="AD35" s="707"/>
      <c r="AE35" s="707"/>
    </row>
    <row r="36" spans="1:52">
      <c r="A36" s="665"/>
      <c r="B36" s="665"/>
      <c r="C36" s="665"/>
      <c r="D36" s="665"/>
      <c r="E36" s="665"/>
      <c r="F36" s="665"/>
      <c r="G36" s="665"/>
      <c r="H36" s="665"/>
      <c r="I36" s="665"/>
      <c r="J36" s="665"/>
      <c r="K36" s="665"/>
      <c r="L36" s="665"/>
      <c r="M36" s="665"/>
      <c r="N36" s="665"/>
      <c r="O36" s="665"/>
      <c r="P36" s="665"/>
      <c r="Q36" s="665"/>
      <c r="R36" s="665"/>
      <c r="S36" s="665"/>
    </row>
    <row r="37" spans="1:52">
      <c r="A37" s="665"/>
      <c r="B37" s="665"/>
      <c r="C37" s="665"/>
      <c r="D37" s="665"/>
      <c r="E37" s="665"/>
      <c r="F37" s="665"/>
      <c r="G37" s="665"/>
      <c r="H37" s="665"/>
      <c r="I37" s="665"/>
      <c r="J37" s="665"/>
      <c r="K37" s="665"/>
      <c r="L37" s="665"/>
      <c r="M37" s="665"/>
      <c r="N37" s="665"/>
      <c r="O37" s="665"/>
      <c r="P37" s="665"/>
      <c r="Q37" s="665"/>
      <c r="R37" s="665"/>
      <c r="S37" s="665"/>
    </row>
    <row r="38" spans="1:52">
      <c r="A38" s="665"/>
      <c r="B38" s="665"/>
      <c r="C38" s="665"/>
      <c r="D38" s="665"/>
      <c r="E38" s="665"/>
      <c r="F38" s="665"/>
      <c r="G38" s="665"/>
      <c r="H38" s="665"/>
      <c r="I38" s="665"/>
      <c r="J38" s="665"/>
      <c r="K38" s="665"/>
      <c r="L38" s="665"/>
      <c r="M38" s="665"/>
      <c r="N38" s="665"/>
      <c r="O38" s="665"/>
      <c r="P38" s="665"/>
      <c r="Q38" s="665"/>
      <c r="R38" s="665"/>
      <c r="S38" s="665"/>
    </row>
    <row r="39" spans="1:52">
      <c r="A39" s="665"/>
      <c r="B39" s="665"/>
      <c r="C39" s="665"/>
      <c r="D39" s="665"/>
      <c r="E39" s="665"/>
      <c r="F39" s="665"/>
      <c r="G39" s="665"/>
      <c r="H39" s="665"/>
      <c r="I39" s="665"/>
      <c r="J39" s="665"/>
      <c r="K39" s="665"/>
      <c r="L39" s="665"/>
      <c r="M39" s="665"/>
      <c r="N39" s="665"/>
      <c r="O39" s="665"/>
      <c r="P39" s="665"/>
      <c r="Q39" s="665"/>
      <c r="R39" s="665"/>
      <c r="S39" s="665"/>
    </row>
    <row r="40" spans="1:52">
      <c r="A40" s="665"/>
      <c r="B40" s="665"/>
      <c r="C40" s="665"/>
      <c r="D40" s="665"/>
      <c r="E40" s="665"/>
      <c r="F40" s="665"/>
      <c r="G40" s="665"/>
      <c r="H40" s="665"/>
      <c r="I40" s="665"/>
      <c r="J40" s="665"/>
      <c r="K40" s="665"/>
      <c r="L40" s="665"/>
      <c r="M40" s="665"/>
      <c r="N40" s="665"/>
      <c r="O40" s="665"/>
      <c r="P40" s="665"/>
      <c r="Q40" s="665"/>
      <c r="R40" s="665"/>
      <c r="S40" s="665"/>
    </row>
    <row r="41" spans="1:52">
      <c r="A41" s="665"/>
      <c r="B41" s="665"/>
      <c r="C41" s="665"/>
      <c r="D41" s="665"/>
      <c r="E41" s="665"/>
      <c r="F41" s="665"/>
      <c r="G41" s="665"/>
      <c r="H41" s="665"/>
      <c r="I41" s="665"/>
      <c r="J41" s="665"/>
      <c r="K41" s="665"/>
      <c r="L41" s="665"/>
      <c r="M41" s="665"/>
      <c r="N41" s="665"/>
      <c r="O41" s="665"/>
      <c r="P41" s="665"/>
      <c r="Q41" s="665"/>
      <c r="R41" s="665"/>
      <c r="S41" s="665"/>
    </row>
    <row r="42" spans="1:52">
      <c r="A42" s="665"/>
      <c r="B42" s="665"/>
      <c r="C42" s="665"/>
      <c r="D42" s="665"/>
      <c r="E42" s="665"/>
      <c r="F42" s="665"/>
      <c r="G42" s="665"/>
      <c r="H42" s="665"/>
      <c r="I42" s="665"/>
      <c r="J42" s="665"/>
      <c r="K42" s="665"/>
      <c r="L42" s="665"/>
      <c r="M42" s="665"/>
      <c r="N42" s="665"/>
      <c r="O42" s="665"/>
      <c r="P42" s="665"/>
      <c r="Q42" s="665"/>
      <c r="R42" s="665"/>
      <c r="S42" s="665"/>
    </row>
    <row r="43" spans="1:52" ht="26.25">
      <c r="A43" s="665"/>
      <c r="B43" s="665"/>
      <c r="C43" s="665"/>
      <c r="D43" s="665"/>
      <c r="E43" s="665"/>
      <c r="F43" s="665"/>
      <c r="G43" s="665"/>
      <c r="H43" s="665"/>
      <c r="I43" s="665"/>
      <c r="J43" s="665"/>
      <c r="K43" s="665"/>
      <c r="L43" s="665"/>
      <c r="M43" s="665"/>
      <c r="N43" s="665"/>
      <c r="O43" s="665"/>
      <c r="P43" s="665"/>
      <c r="Q43" s="665"/>
      <c r="R43" s="665"/>
      <c r="S43" s="665"/>
      <c r="AP43" s="709"/>
      <c r="AQ43" s="709"/>
      <c r="AR43" s="709"/>
      <c r="AS43" s="709"/>
      <c r="AT43" s="709"/>
      <c r="AU43" s="709"/>
      <c r="AV43" s="709"/>
      <c r="AW43" s="709"/>
      <c r="AX43" s="709"/>
    </row>
    <row r="44" spans="1:52">
      <c r="A44" s="665"/>
      <c r="B44" s="665"/>
      <c r="C44" s="665"/>
      <c r="D44" s="665"/>
      <c r="E44" s="665"/>
      <c r="F44" s="665"/>
      <c r="G44" s="665"/>
      <c r="H44" s="665"/>
      <c r="I44" s="665"/>
      <c r="J44" s="665"/>
      <c r="K44" s="665"/>
      <c r="L44" s="665"/>
      <c r="M44" s="665"/>
      <c r="N44" s="665"/>
      <c r="O44" s="665"/>
      <c r="P44" s="665"/>
      <c r="Q44" s="665"/>
      <c r="R44" s="665"/>
      <c r="S44" s="665"/>
    </row>
    <row r="45" spans="1:52">
      <c r="A45" s="665"/>
      <c r="B45" s="665"/>
      <c r="C45" s="665"/>
      <c r="D45" s="665"/>
      <c r="E45" s="665"/>
      <c r="F45" s="665"/>
      <c r="G45" s="665"/>
      <c r="H45" s="665"/>
      <c r="I45" s="665"/>
      <c r="J45" s="665"/>
      <c r="K45" s="665"/>
      <c r="L45" s="665"/>
      <c r="M45" s="665"/>
      <c r="N45" s="665"/>
      <c r="O45" s="665"/>
      <c r="P45" s="665"/>
      <c r="Q45" s="665"/>
      <c r="R45" s="665"/>
      <c r="S45" s="665"/>
    </row>
    <row r="46" spans="1:52">
      <c r="A46" s="665"/>
      <c r="B46" s="665"/>
      <c r="C46" s="665"/>
      <c r="D46" s="665"/>
      <c r="E46" s="665"/>
      <c r="F46" s="665"/>
      <c r="G46" s="665"/>
      <c r="H46" s="665"/>
      <c r="I46" s="665"/>
      <c r="J46" s="665"/>
      <c r="K46" s="665"/>
      <c r="L46" s="665"/>
      <c r="M46" s="665"/>
      <c r="N46" s="665"/>
      <c r="O46" s="665"/>
      <c r="P46" s="665"/>
      <c r="Q46" s="665"/>
      <c r="R46" s="665"/>
      <c r="S46" s="665"/>
    </row>
    <row r="47" spans="1:52">
      <c r="A47" s="665"/>
      <c r="B47" s="665"/>
      <c r="C47" s="665"/>
      <c r="D47" s="665"/>
      <c r="E47" s="665"/>
      <c r="F47" s="665"/>
      <c r="G47" s="665"/>
      <c r="H47" s="665"/>
      <c r="I47" s="665"/>
      <c r="J47" s="665"/>
      <c r="K47" s="665"/>
      <c r="L47" s="665"/>
      <c r="M47" s="665"/>
      <c r="N47" s="665"/>
      <c r="O47" s="665"/>
      <c r="P47" s="665"/>
      <c r="Q47" s="665"/>
      <c r="R47" s="665"/>
      <c r="S47" s="665"/>
    </row>
    <row r="48" spans="1:52" ht="26.25">
      <c r="A48" s="665"/>
      <c r="B48" s="665"/>
      <c r="C48" s="665"/>
      <c r="D48" s="665"/>
      <c r="E48" s="665"/>
      <c r="F48" s="665"/>
      <c r="G48" s="665"/>
      <c r="H48" s="665"/>
      <c r="I48" s="665"/>
      <c r="J48" s="665"/>
      <c r="K48" s="665"/>
      <c r="L48" s="665"/>
      <c r="M48" s="665"/>
      <c r="N48" s="665"/>
      <c r="O48" s="665"/>
      <c r="P48" s="665"/>
      <c r="Q48" s="665"/>
      <c r="R48" s="665"/>
      <c r="S48" s="665"/>
      <c r="AR48" s="712"/>
      <c r="AS48" s="712"/>
      <c r="AT48" s="712"/>
      <c r="AU48" s="712"/>
      <c r="AV48" s="712"/>
      <c r="AW48" s="712"/>
      <c r="AX48" s="712"/>
      <c r="AY48" s="712"/>
      <c r="AZ48" s="712"/>
    </row>
    <row r="49" spans="1:53">
      <c r="A49" s="665"/>
      <c r="B49" s="665"/>
      <c r="C49" s="665"/>
      <c r="D49" s="665"/>
      <c r="E49" s="665"/>
      <c r="F49" s="665"/>
      <c r="G49" s="665"/>
      <c r="H49" s="665"/>
      <c r="I49" s="665"/>
      <c r="J49" s="665"/>
      <c r="K49" s="665"/>
      <c r="L49" s="665"/>
      <c r="M49" s="665"/>
      <c r="N49" s="665"/>
      <c r="O49" s="665"/>
      <c r="P49" s="665"/>
      <c r="Q49" s="665"/>
      <c r="R49" s="665"/>
      <c r="S49" s="665"/>
    </row>
    <row r="50" spans="1:53">
      <c r="A50" s="665"/>
      <c r="B50" s="665"/>
      <c r="C50" s="665"/>
      <c r="D50" s="665"/>
      <c r="E50" s="665"/>
      <c r="F50" s="665"/>
      <c r="G50" s="665"/>
      <c r="H50" s="665"/>
      <c r="I50" s="665"/>
      <c r="J50" s="665"/>
      <c r="K50" s="665"/>
      <c r="L50" s="665"/>
      <c r="M50" s="665"/>
      <c r="N50" s="665"/>
      <c r="O50" s="665"/>
      <c r="P50" s="665"/>
      <c r="Q50" s="665"/>
      <c r="R50" s="665"/>
      <c r="S50" s="665"/>
    </row>
    <row r="51" spans="1:53">
      <c r="A51" s="665"/>
      <c r="B51" s="665"/>
      <c r="C51" s="665"/>
      <c r="D51" s="665"/>
      <c r="E51" s="665"/>
      <c r="F51" s="665"/>
      <c r="G51" s="665"/>
      <c r="H51" s="665"/>
      <c r="I51" s="665"/>
      <c r="J51" s="665"/>
      <c r="K51" s="665"/>
      <c r="L51" s="665"/>
      <c r="M51" s="665"/>
      <c r="N51" s="665"/>
      <c r="O51" s="665"/>
      <c r="P51" s="665"/>
      <c r="Q51" s="665"/>
      <c r="R51" s="665"/>
      <c r="S51" s="665"/>
    </row>
    <row r="52" spans="1:53">
      <c r="A52" s="665"/>
      <c r="B52" s="665"/>
      <c r="C52" s="665"/>
      <c r="D52" s="665"/>
      <c r="E52" s="665"/>
      <c r="F52" s="665"/>
      <c r="G52" s="665"/>
      <c r="H52" s="665"/>
      <c r="I52" s="665"/>
      <c r="J52" s="665"/>
      <c r="K52" s="665"/>
      <c r="L52" s="665"/>
      <c r="M52" s="665"/>
      <c r="N52" s="665"/>
      <c r="O52" s="665"/>
      <c r="P52" s="665"/>
      <c r="Q52" s="665"/>
      <c r="R52" s="665"/>
      <c r="S52" s="665"/>
    </row>
    <row r="53" spans="1:53">
      <c r="A53" s="665"/>
      <c r="B53" s="665"/>
      <c r="C53" s="665"/>
      <c r="D53" s="665"/>
      <c r="E53" s="665"/>
      <c r="F53" s="665"/>
      <c r="G53" s="665"/>
      <c r="H53" s="665"/>
      <c r="I53" s="665"/>
      <c r="J53" s="665"/>
      <c r="K53" s="665"/>
      <c r="L53" s="665"/>
      <c r="M53" s="665"/>
      <c r="N53" s="665"/>
      <c r="O53" s="665"/>
      <c r="P53" s="665"/>
      <c r="Q53" s="665"/>
      <c r="R53" s="665"/>
      <c r="S53" s="665"/>
    </row>
    <row r="54" spans="1:53" ht="26.25">
      <c r="A54" s="665"/>
      <c r="B54" s="665"/>
      <c r="C54" s="665"/>
      <c r="D54" s="665"/>
      <c r="E54" s="665"/>
      <c r="F54" s="665"/>
      <c r="G54" s="665"/>
      <c r="H54" s="665"/>
      <c r="I54" s="665"/>
      <c r="J54" s="665"/>
      <c r="K54" s="665"/>
      <c r="L54" s="665"/>
      <c r="M54" s="665"/>
      <c r="N54" s="665"/>
      <c r="O54" s="665"/>
      <c r="P54" s="665"/>
      <c r="Q54" s="665"/>
      <c r="R54" s="665"/>
      <c r="S54" s="665"/>
      <c r="AS54" s="712"/>
      <c r="AT54" s="712"/>
      <c r="AU54" s="712"/>
      <c r="AV54" s="712"/>
      <c r="AW54" s="712"/>
      <c r="AX54" s="712"/>
      <c r="AY54" s="712"/>
      <c r="AZ54" s="712"/>
      <c r="BA54" s="712"/>
    </row>
    <row r="55" spans="1:53">
      <c r="A55" s="665"/>
      <c r="B55" s="665"/>
      <c r="C55" s="665"/>
      <c r="D55" s="665"/>
      <c r="E55" s="665"/>
      <c r="F55" s="665"/>
      <c r="G55" s="665"/>
      <c r="H55" s="665"/>
      <c r="I55" s="665"/>
      <c r="J55" s="665"/>
      <c r="K55" s="665"/>
      <c r="L55" s="665"/>
      <c r="M55" s="665"/>
      <c r="N55" s="665"/>
      <c r="O55" s="665"/>
      <c r="P55" s="665"/>
      <c r="Q55" s="665"/>
      <c r="R55" s="665"/>
      <c r="S55" s="665"/>
    </row>
    <row r="56" spans="1:53" ht="26.25">
      <c r="A56" s="665"/>
      <c r="B56" s="665"/>
      <c r="C56" s="665"/>
      <c r="D56" s="665"/>
      <c r="E56" s="665"/>
      <c r="F56" s="665"/>
      <c r="G56" s="665"/>
      <c r="H56" s="665"/>
      <c r="I56" s="665"/>
      <c r="J56" s="665"/>
      <c r="K56" s="665"/>
      <c r="L56" s="665"/>
      <c r="M56" s="665"/>
      <c r="N56" s="665"/>
      <c r="O56" s="665"/>
      <c r="P56" s="665"/>
      <c r="Q56" s="665"/>
      <c r="R56" s="665"/>
      <c r="S56" s="665"/>
      <c r="AR56" s="709"/>
      <c r="AS56" s="709"/>
      <c r="AT56" s="709"/>
      <c r="AU56" s="709"/>
      <c r="AV56" s="709"/>
      <c r="AW56" s="709"/>
      <c r="AX56" s="709"/>
      <c r="AY56" s="709"/>
      <c r="AZ56" s="709"/>
    </row>
    <row r="57" spans="1:53">
      <c r="A57" s="665"/>
      <c r="B57" s="665"/>
      <c r="C57" s="665"/>
      <c r="D57" s="665"/>
      <c r="E57" s="665"/>
      <c r="F57" s="665"/>
      <c r="G57" s="665"/>
      <c r="H57" s="665"/>
      <c r="I57" s="665"/>
      <c r="J57" s="665"/>
      <c r="K57" s="665"/>
      <c r="L57" s="665"/>
      <c r="M57" s="665"/>
      <c r="N57" s="665"/>
      <c r="O57" s="665"/>
      <c r="P57" s="665"/>
      <c r="Q57" s="665"/>
      <c r="R57" s="665"/>
      <c r="S57" s="665"/>
    </row>
    <row r="58" spans="1:53" ht="26.25">
      <c r="A58" s="665"/>
      <c r="B58" s="665"/>
      <c r="C58" s="665"/>
      <c r="D58" s="665"/>
      <c r="E58" s="665"/>
      <c r="F58" s="665"/>
      <c r="G58" s="665"/>
      <c r="H58" s="665"/>
      <c r="I58" s="665"/>
      <c r="J58" s="665"/>
      <c r="K58" s="665"/>
      <c r="L58" s="665"/>
      <c r="M58" s="665"/>
      <c r="N58" s="665"/>
      <c r="O58" s="665"/>
      <c r="P58" s="665"/>
      <c r="Q58" s="665"/>
      <c r="R58" s="665"/>
      <c r="S58" s="665"/>
      <c r="AS58" s="712"/>
      <c r="AT58" s="712"/>
      <c r="AU58" s="712"/>
      <c r="AV58" s="712"/>
      <c r="AW58" s="712"/>
      <c r="AX58" s="712"/>
      <c r="AY58" s="712"/>
      <c r="AZ58" s="712"/>
      <c r="BA58" s="712"/>
    </row>
    <row r="59" spans="1:53">
      <c r="A59" s="665"/>
      <c r="B59" s="665"/>
      <c r="C59" s="665"/>
      <c r="D59" s="665"/>
      <c r="E59" s="665"/>
      <c r="F59" s="665"/>
      <c r="G59" s="665"/>
      <c r="H59" s="665"/>
      <c r="I59" s="665"/>
      <c r="J59" s="665"/>
      <c r="K59" s="665"/>
      <c r="L59" s="665"/>
      <c r="M59" s="665"/>
      <c r="N59" s="665"/>
      <c r="O59" s="665"/>
      <c r="P59" s="665"/>
      <c r="Q59" s="665"/>
      <c r="R59" s="665"/>
      <c r="S59" s="665"/>
    </row>
    <row r="60" spans="1:53">
      <c r="A60" s="665"/>
      <c r="B60" s="665"/>
      <c r="C60" s="665"/>
      <c r="D60" s="665"/>
      <c r="E60" s="665"/>
      <c r="F60" s="665"/>
      <c r="G60" s="665"/>
      <c r="H60" s="665"/>
      <c r="I60" s="665"/>
      <c r="J60" s="665"/>
      <c r="K60" s="665"/>
      <c r="L60" s="665"/>
      <c r="M60" s="665"/>
      <c r="N60" s="665"/>
      <c r="O60" s="665"/>
      <c r="P60" s="665"/>
      <c r="Q60" s="665"/>
      <c r="R60" s="665"/>
      <c r="S60" s="665"/>
    </row>
    <row r="61" spans="1:53">
      <c r="A61" s="665"/>
      <c r="B61" s="665"/>
      <c r="C61" s="665"/>
      <c r="D61" s="665"/>
      <c r="E61" s="665"/>
      <c r="F61" s="665"/>
      <c r="G61" s="665"/>
      <c r="H61" s="665"/>
      <c r="I61" s="665"/>
      <c r="J61" s="665"/>
      <c r="K61" s="665"/>
      <c r="L61" s="665"/>
      <c r="M61" s="665"/>
      <c r="N61" s="665"/>
      <c r="O61" s="665"/>
      <c r="P61" s="665"/>
      <c r="Q61" s="665"/>
      <c r="R61" s="665"/>
      <c r="S61" s="665"/>
    </row>
    <row r="62" spans="1:53">
      <c r="A62" s="665"/>
      <c r="B62" s="665"/>
      <c r="C62" s="665"/>
      <c r="D62" s="665"/>
      <c r="E62" s="665"/>
      <c r="F62" s="665"/>
      <c r="G62" s="665"/>
      <c r="H62" s="665"/>
      <c r="I62" s="665"/>
      <c r="J62" s="665"/>
      <c r="K62" s="665"/>
      <c r="L62" s="665"/>
      <c r="M62" s="665"/>
      <c r="N62" s="665"/>
      <c r="O62" s="665"/>
      <c r="P62" s="665"/>
      <c r="Q62" s="665"/>
      <c r="R62" s="665"/>
      <c r="S62" s="665"/>
    </row>
    <row r="63" spans="1:53">
      <c r="A63" s="665"/>
      <c r="B63" s="665"/>
      <c r="C63" s="665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</row>
    <row r="64" spans="1:53">
      <c r="A64" s="665"/>
      <c r="B64" s="665"/>
      <c r="C64" s="665"/>
      <c r="D64" s="665"/>
      <c r="E64" s="665"/>
      <c r="F64" s="665"/>
      <c r="G64" s="665"/>
      <c r="H64" s="665"/>
      <c r="I64" s="665"/>
      <c r="J64" s="665"/>
      <c r="K64" s="665"/>
      <c r="L64" s="665"/>
      <c r="M64" s="665"/>
      <c r="N64" s="665"/>
      <c r="O64" s="665"/>
      <c r="P64" s="665"/>
      <c r="Q64" s="665"/>
      <c r="R64" s="665"/>
      <c r="S64" s="665"/>
    </row>
    <row r="65" spans="1:55">
      <c r="A65" s="665"/>
      <c r="B65" s="665"/>
      <c r="C65" s="665"/>
      <c r="D65" s="665"/>
      <c r="E65" s="665"/>
      <c r="F65" s="665"/>
      <c r="G65" s="665"/>
      <c r="H65" s="665"/>
      <c r="I65" s="665"/>
      <c r="J65" s="665"/>
      <c r="K65" s="665"/>
      <c r="L65" s="665"/>
      <c r="M65" s="665"/>
      <c r="N65" s="665"/>
      <c r="O65" s="665"/>
      <c r="P65" s="665"/>
      <c r="Q65" s="665"/>
      <c r="R65" s="665"/>
      <c r="S65" s="665"/>
    </row>
    <row r="66" spans="1:55" ht="26.25">
      <c r="A66" s="665"/>
      <c r="B66" s="665"/>
      <c r="C66" s="665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AR66" s="709"/>
      <c r="AS66" s="709"/>
      <c r="AT66" s="709"/>
      <c r="AU66" s="709"/>
      <c r="AV66" s="709"/>
      <c r="AW66" s="709"/>
      <c r="AX66" s="709"/>
      <c r="AY66" s="709"/>
      <c r="AZ66" s="709"/>
    </row>
    <row r="67" spans="1:55">
      <c r="A67" s="665"/>
      <c r="B67" s="665"/>
      <c r="C67" s="665"/>
      <c r="D67" s="665"/>
      <c r="E67" s="665"/>
      <c r="F67" s="665"/>
      <c r="G67" s="665"/>
      <c r="H67" s="665"/>
      <c r="I67" s="665"/>
      <c r="J67" s="665"/>
      <c r="K67" s="665"/>
      <c r="L67" s="665"/>
      <c r="M67" s="665"/>
      <c r="N67" s="665"/>
      <c r="O67" s="665"/>
      <c r="P67" s="665"/>
      <c r="Q67" s="665"/>
      <c r="R67" s="665"/>
      <c r="S67" s="665"/>
    </row>
    <row r="68" spans="1:55">
      <c r="A68" s="665"/>
      <c r="B68" s="665"/>
      <c r="C68" s="665"/>
      <c r="D68" s="665"/>
      <c r="E68" s="665"/>
      <c r="F68" s="665"/>
      <c r="G68" s="665"/>
      <c r="H68" s="665"/>
      <c r="I68" s="665"/>
      <c r="J68" s="665"/>
      <c r="K68" s="665"/>
      <c r="L68" s="665"/>
      <c r="M68" s="665"/>
      <c r="N68" s="665"/>
      <c r="O68" s="665"/>
      <c r="P68" s="665"/>
      <c r="Q68" s="665"/>
      <c r="R68" s="665"/>
      <c r="S68" s="665"/>
    </row>
    <row r="69" spans="1:55">
      <c r="A69" s="665"/>
      <c r="B69" s="665"/>
      <c r="C69" s="665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</row>
    <row r="70" spans="1:55">
      <c r="A70" s="665"/>
      <c r="B70" s="665"/>
      <c r="C70" s="665"/>
      <c r="D70" s="665"/>
      <c r="E70" s="665"/>
      <c r="F70" s="665"/>
      <c r="G70" s="665"/>
      <c r="H70" s="665"/>
      <c r="I70" s="665"/>
      <c r="J70" s="665"/>
      <c r="K70" s="665"/>
      <c r="L70" s="665"/>
      <c r="M70" s="665"/>
      <c r="N70" s="665"/>
      <c r="O70" s="665"/>
      <c r="P70" s="665"/>
      <c r="Q70" s="665"/>
      <c r="R70" s="665"/>
      <c r="S70" s="665"/>
    </row>
    <row r="71" spans="1:55">
      <c r="A71" s="665"/>
      <c r="B71" s="665"/>
      <c r="C71" s="665"/>
      <c r="D71" s="665"/>
      <c r="E71" s="665"/>
      <c r="F71" s="665"/>
      <c r="G71" s="665"/>
      <c r="H71" s="665"/>
      <c r="I71" s="665"/>
      <c r="J71" s="665"/>
      <c r="K71" s="665"/>
      <c r="L71" s="665"/>
      <c r="M71" s="665"/>
      <c r="N71" s="665"/>
      <c r="O71" s="665"/>
      <c r="P71" s="665"/>
      <c r="Q71" s="665"/>
      <c r="R71" s="665"/>
      <c r="S71" s="665"/>
    </row>
    <row r="72" spans="1:55">
      <c r="A72" s="665"/>
      <c r="B72" s="665"/>
      <c r="C72" s="665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</row>
    <row r="73" spans="1:55" ht="26.25">
      <c r="A73" s="665"/>
      <c r="B73" s="665"/>
      <c r="C73" s="665"/>
      <c r="D73" s="665"/>
      <c r="E73" s="665"/>
      <c r="F73" s="665"/>
      <c r="G73" s="665"/>
      <c r="H73" s="665"/>
      <c r="I73" s="665"/>
      <c r="J73" s="665"/>
      <c r="K73" s="665"/>
      <c r="L73" s="665"/>
      <c r="M73" s="665"/>
      <c r="N73" s="665"/>
      <c r="O73" s="665"/>
      <c r="P73" s="665"/>
      <c r="Q73" s="665"/>
      <c r="R73" s="665"/>
      <c r="S73" s="665"/>
      <c r="AS73" s="712"/>
      <c r="AT73" s="716"/>
      <c r="AU73" s="716"/>
      <c r="AV73" s="716"/>
      <c r="AW73" s="716"/>
      <c r="AX73" s="716"/>
      <c r="AY73" s="716"/>
      <c r="AZ73" s="716"/>
      <c r="BA73" s="716"/>
    </row>
    <row r="74" spans="1:55">
      <c r="A74" s="665"/>
      <c r="B74" s="665"/>
      <c r="C74" s="665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</row>
    <row r="75" spans="1:55">
      <c r="A75" s="665"/>
      <c r="B75" s="665"/>
      <c r="C75" s="665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</row>
    <row r="76" spans="1:55">
      <c r="A76" s="665"/>
      <c r="B76" s="665"/>
      <c r="C76" s="665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</row>
    <row r="77" spans="1:55">
      <c r="A77" s="665"/>
      <c r="B77" s="665"/>
      <c r="C77" s="665"/>
      <c r="D77" s="665"/>
      <c r="E77" s="665"/>
      <c r="F77" s="665"/>
      <c r="G77" s="665"/>
      <c r="H77" s="665"/>
      <c r="I77" s="665"/>
      <c r="J77" s="665"/>
      <c r="K77" s="665"/>
      <c r="L77" s="665"/>
      <c r="M77" s="665"/>
      <c r="N77" s="665"/>
      <c r="O77" s="665"/>
      <c r="P77" s="665"/>
      <c r="Q77" s="665"/>
      <c r="R77" s="665"/>
      <c r="S77" s="665"/>
    </row>
    <row r="78" spans="1:55" ht="21.75" customHeight="1">
      <c r="A78" s="665"/>
      <c r="B78" s="665"/>
      <c r="C78" s="665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</row>
    <row r="79" spans="1:55" ht="30.75" customHeight="1">
      <c r="A79" s="714" t="s">
        <v>915</v>
      </c>
      <c r="B79" s="714"/>
      <c r="C79" s="714"/>
      <c r="D79" s="714"/>
      <c r="E79" s="714"/>
      <c r="F79" s="714"/>
      <c r="G79" s="714"/>
      <c r="H79" s="714"/>
      <c r="I79" s="714"/>
      <c r="J79" s="714"/>
      <c r="K79" s="714" t="s">
        <v>916</v>
      </c>
      <c r="L79" s="714"/>
      <c r="M79" s="714"/>
      <c r="N79" s="714"/>
      <c r="O79" s="714"/>
      <c r="P79" s="714"/>
      <c r="Q79" s="714"/>
      <c r="R79" s="714"/>
      <c r="S79" s="714"/>
      <c r="T79" s="714"/>
      <c r="U79" s="714" t="s">
        <v>917</v>
      </c>
      <c r="V79" s="714"/>
      <c r="W79" s="714"/>
      <c r="X79" s="714"/>
      <c r="Y79" s="714"/>
      <c r="Z79" s="714"/>
      <c r="AA79" s="714"/>
      <c r="AB79" s="714"/>
      <c r="AC79" s="714"/>
      <c r="AD79" s="714"/>
      <c r="AE79" s="714"/>
      <c r="AU79" s="712"/>
      <c r="AV79" s="712"/>
      <c r="AW79" s="712"/>
      <c r="AX79" s="712"/>
      <c r="AY79" s="712"/>
      <c r="AZ79" s="712"/>
      <c r="BA79" s="712"/>
      <c r="BB79" s="712"/>
      <c r="BC79" s="712"/>
    </row>
    <row r="80" spans="1:55">
      <c r="A80" s="667"/>
      <c r="B80" s="667"/>
      <c r="C80" s="667"/>
      <c r="D80" s="667"/>
      <c r="E80" s="667"/>
      <c r="F80" s="667"/>
      <c r="G80" s="667"/>
      <c r="H80" s="667"/>
      <c r="I80" s="667"/>
      <c r="J80" s="667"/>
      <c r="K80" s="667"/>
      <c r="L80" s="667"/>
      <c r="M80" s="667"/>
      <c r="N80" s="667"/>
      <c r="O80" s="667"/>
      <c r="P80" s="667"/>
      <c r="Q80" s="667"/>
      <c r="R80" s="667"/>
      <c r="S80" s="667"/>
      <c r="T80" s="668"/>
      <c r="U80" s="668"/>
      <c r="V80" s="668"/>
      <c r="W80" s="668"/>
      <c r="X80" s="668"/>
      <c r="Y80" s="668"/>
      <c r="Z80" s="668"/>
      <c r="AA80" s="668"/>
      <c r="AB80" s="668"/>
      <c r="AC80" s="668"/>
      <c r="AD80" s="668"/>
      <c r="AE80" s="668"/>
    </row>
    <row r="81" spans="1:31" ht="22.5">
      <c r="A81" s="707" t="s">
        <v>914</v>
      </c>
      <c r="B81" s="707"/>
      <c r="C81" s="707"/>
      <c r="D81" s="707"/>
      <c r="E81" s="707"/>
      <c r="F81" s="707"/>
      <c r="G81" s="707"/>
      <c r="H81" s="707"/>
      <c r="I81" s="707"/>
      <c r="J81" s="667"/>
      <c r="K81" s="707" t="s">
        <v>918</v>
      </c>
      <c r="L81" s="707"/>
      <c r="M81" s="707"/>
      <c r="N81" s="707"/>
      <c r="O81" s="707"/>
      <c r="P81" s="707"/>
      <c r="Q81" s="707"/>
      <c r="R81" s="707"/>
      <c r="S81" s="707"/>
      <c r="T81" s="707"/>
      <c r="U81" s="707" t="s">
        <v>918</v>
      </c>
      <c r="V81" s="707"/>
      <c r="W81" s="707"/>
      <c r="X81" s="707"/>
      <c r="Y81" s="707"/>
      <c r="Z81" s="707"/>
      <c r="AA81" s="707"/>
      <c r="AB81" s="707"/>
      <c r="AC81" s="707"/>
      <c r="AD81" s="707"/>
      <c r="AE81" s="707"/>
    </row>
    <row r="82" spans="1:31">
      <c r="A82" s="665"/>
      <c r="B82" s="665"/>
      <c r="C82" s="665"/>
      <c r="D82" s="665"/>
      <c r="E82" s="665"/>
      <c r="F82" s="665"/>
      <c r="G82" s="665"/>
      <c r="H82" s="665"/>
      <c r="I82" s="665"/>
      <c r="J82" s="665"/>
      <c r="K82" s="665"/>
      <c r="L82" s="665"/>
      <c r="M82" s="665"/>
      <c r="N82" s="665"/>
      <c r="O82" s="665"/>
      <c r="P82" s="665"/>
      <c r="Q82" s="665"/>
      <c r="R82" s="665"/>
      <c r="S82" s="665"/>
    </row>
    <row r="83" spans="1:31">
      <c r="A83" s="665"/>
      <c r="B83" s="665"/>
      <c r="C83" s="665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</row>
    <row r="84" spans="1:31">
      <c r="A84" s="665"/>
      <c r="B84" s="665"/>
      <c r="C84" s="665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</row>
    <row r="85" spans="1:31">
      <c r="A85" s="665"/>
      <c r="B85" s="665"/>
      <c r="C85" s="665"/>
      <c r="D85" s="665"/>
      <c r="E85" s="665"/>
      <c r="F85" s="665"/>
      <c r="G85" s="665"/>
      <c r="H85" s="665"/>
      <c r="I85" s="665"/>
      <c r="J85" s="665"/>
      <c r="K85" s="665"/>
      <c r="L85" s="665"/>
      <c r="M85" s="665"/>
      <c r="N85" s="665"/>
      <c r="O85" s="665"/>
      <c r="P85" s="665"/>
      <c r="Q85" s="665"/>
      <c r="R85" s="665"/>
      <c r="S85" s="665"/>
    </row>
    <row r="86" spans="1:31">
      <c r="A86" s="665"/>
      <c r="B86" s="665"/>
      <c r="C86" s="665"/>
      <c r="D86" s="665"/>
      <c r="E86" s="665"/>
      <c r="F86" s="665"/>
      <c r="G86" s="665"/>
      <c r="H86" s="665"/>
      <c r="I86" s="665"/>
      <c r="J86" s="665"/>
      <c r="K86" s="665"/>
      <c r="L86" s="665"/>
      <c r="M86" s="665"/>
      <c r="N86" s="665"/>
      <c r="O86" s="665"/>
      <c r="P86" s="665"/>
      <c r="Q86" s="665"/>
      <c r="R86" s="665"/>
      <c r="S86" s="665"/>
    </row>
    <row r="87" spans="1:31">
      <c r="A87" s="665"/>
      <c r="B87" s="665"/>
      <c r="C87" s="665"/>
      <c r="D87" s="665"/>
      <c r="E87" s="665"/>
      <c r="F87" s="665"/>
      <c r="G87" s="665"/>
      <c r="H87" s="665"/>
      <c r="I87" s="665"/>
      <c r="J87" s="665"/>
      <c r="K87" s="665"/>
      <c r="L87" s="665"/>
      <c r="M87" s="665"/>
      <c r="N87" s="665"/>
      <c r="O87" s="665"/>
      <c r="P87" s="665"/>
      <c r="Q87" s="665"/>
      <c r="R87" s="665"/>
      <c r="S87" s="665"/>
    </row>
    <row r="88" spans="1:31">
      <c r="A88" s="665"/>
      <c r="B88" s="665"/>
      <c r="C88" s="665"/>
      <c r="D88" s="665"/>
      <c r="E88" s="665"/>
      <c r="F88" s="665"/>
      <c r="G88" s="665"/>
      <c r="H88" s="665"/>
      <c r="I88" s="665"/>
      <c r="J88" s="665"/>
      <c r="K88" s="665"/>
      <c r="L88" s="665"/>
      <c r="M88" s="665"/>
      <c r="N88" s="665"/>
      <c r="O88" s="665"/>
      <c r="P88" s="665"/>
      <c r="Q88" s="665"/>
      <c r="R88" s="665"/>
      <c r="S88" s="665"/>
    </row>
    <row r="89" spans="1:31">
      <c r="A89" s="665"/>
      <c r="B89" s="665"/>
      <c r="C89" s="665"/>
      <c r="D89" s="665"/>
      <c r="E89" s="665"/>
      <c r="F89" s="665"/>
      <c r="G89" s="665"/>
      <c r="H89" s="665"/>
      <c r="I89" s="665"/>
      <c r="J89" s="665"/>
      <c r="K89" s="665"/>
      <c r="L89" s="665"/>
      <c r="M89" s="665"/>
      <c r="N89" s="665"/>
      <c r="O89" s="665"/>
      <c r="P89" s="665"/>
      <c r="Q89" s="665"/>
      <c r="R89" s="665"/>
      <c r="S89" s="665"/>
    </row>
    <row r="90" spans="1:31">
      <c r="A90" s="665"/>
      <c r="B90" s="665"/>
      <c r="C90" s="665"/>
      <c r="D90" s="665"/>
      <c r="E90" s="665"/>
      <c r="F90" s="665"/>
      <c r="G90" s="665"/>
      <c r="H90" s="665"/>
      <c r="I90" s="665"/>
      <c r="J90" s="665"/>
      <c r="K90" s="665"/>
      <c r="L90" s="665"/>
      <c r="M90" s="665"/>
      <c r="N90" s="665"/>
      <c r="O90" s="665"/>
      <c r="P90" s="665"/>
      <c r="Q90" s="665"/>
      <c r="R90" s="665"/>
      <c r="S90" s="665"/>
    </row>
    <row r="91" spans="1:31">
      <c r="A91" s="665"/>
      <c r="B91" s="665"/>
      <c r="C91" s="665"/>
      <c r="D91" s="665"/>
      <c r="E91" s="665"/>
      <c r="F91" s="665"/>
      <c r="G91" s="665"/>
      <c r="H91" s="665"/>
      <c r="I91" s="665"/>
      <c r="J91" s="665"/>
      <c r="K91" s="665"/>
      <c r="L91" s="665"/>
      <c r="M91" s="665"/>
      <c r="N91" s="665"/>
      <c r="O91" s="665"/>
      <c r="P91" s="665"/>
      <c r="Q91" s="665"/>
      <c r="R91" s="665"/>
      <c r="S91" s="665"/>
    </row>
    <row r="92" spans="1:31">
      <c r="A92" s="665"/>
      <c r="B92" s="665"/>
      <c r="C92" s="665"/>
      <c r="D92" s="665"/>
      <c r="E92" s="665"/>
      <c r="F92" s="665"/>
      <c r="G92" s="665"/>
      <c r="H92" s="665"/>
      <c r="I92" s="665"/>
      <c r="J92" s="665"/>
      <c r="K92" s="665"/>
      <c r="L92" s="665"/>
      <c r="M92" s="665"/>
      <c r="N92" s="665"/>
      <c r="O92" s="665"/>
      <c r="P92" s="665"/>
      <c r="Q92" s="665"/>
      <c r="R92" s="665"/>
      <c r="S92" s="665"/>
    </row>
    <row r="93" spans="1:31">
      <c r="A93" s="665"/>
      <c r="B93" s="665"/>
      <c r="C93" s="665"/>
      <c r="D93" s="665"/>
      <c r="E93" s="665"/>
      <c r="F93" s="665"/>
      <c r="G93" s="665"/>
      <c r="H93" s="665"/>
      <c r="I93" s="665"/>
      <c r="J93" s="665"/>
      <c r="K93" s="665"/>
      <c r="L93" s="665"/>
      <c r="M93" s="665"/>
      <c r="N93" s="665"/>
      <c r="O93" s="665"/>
      <c r="P93" s="665"/>
      <c r="Q93" s="665"/>
      <c r="R93" s="665"/>
      <c r="S93" s="665"/>
    </row>
    <row r="94" spans="1:31">
      <c r="A94" s="665"/>
      <c r="B94" s="665"/>
      <c r="C94" s="665"/>
      <c r="D94" s="665"/>
      <c r="E94" s="665"/>
      <c r="F94" s="665"/>
      <c r="G94" s="665"/>
      <c r="H94" s="665"/>
      <c r="I94" s="665"/>
      <c r="J94" s="665"/>
      <c r="K94" s="665"/>
      <c r="L94" s="665"/>
      <c r="M94" s="665"/>
      <c r="N94" s="665"/>
      <c r="O94" s="665"/>
      <c r="P94" s="665"/>
      <c r="Q94" s="665"/>
      <c r="R94" s="665"/>
      <c r="S94" s="665"/>
    </row>
    <row r="95" spans="1:31">
      <c r="A95" s="665"/>
      <c r="B95" s="665"/>
      <c r="C95" s="665"/>
      <c r="D95" s="665"/>
      <c r="E95" s="665"/>
      <c r="F95" s="665"/>
      <c r="G95" s="665"/>
      <c r="H95" s="665"/>
      <c r="I95" s="665"/>
      <c r="J95" s="665"/>
      <c r="K95" s="665"/>
      <c r="L95" s="665"/>
      <c r="M95" s="665"/>
      <c r="N95" s="665"/>
      <c r="O95" s="665"/>
      <c r="P95" s="665"/>
      <c r="Q95" s="665"/>
      <c r="R95" s="665"/>
      <c r="S95" s="665"/>
    </row>
    <row r="96" spans="1:31">
      <c r="A96" s="665"/>
      <c r="B96" s="665"/>
      <c r="C96" s="665"/>
      <c r="D96" s="665"/>
      <c r="E96" s="665"/>
      <c r="F96" s="665"/>
      <c r="G96" s="665"/>
      <c r="H96" s="665"/>
      <c r="I96" s="665"/>
      <c r="J96" s="665"/>
      <c r="K96" s="665"/>
      <c r="L96" s="665"/>
      <c r="M96" s="665"/>
      <c r="N96" s="665"/>
      <c r="O96" s="665"/>
      <c r="P96" s="665"/>
      <c r="Q96" s="665"/>
      <c r="R96" s="665"/>
      <c r="S96" s="665"/>
    </row>
    <row r="97" spans="1:19">
      <c r="A97" s="665"/>
      <c r="B97" s="665"/>
      <c r="C97" s="665"/>
      <c r="D97" s="665"/>
      <c r="E97" s="665"/>
      <c r="F97" s="665"/>
      <c r="G97" s="665"/>
      <c r="H97" s="665"/>
      <c r="I97" s="665"/>
      <c r="J97" s="665"/>
      <c r="K97" s="665"/>
      <c r="L97" s="665"/>
      <c r="M97" s="665"/>
      <c r="N97" s="665"/>
      <c r="O97" s="665"/>
      <c r="P97" s="665"/>
      <c r="Q97" s="665"/>
      <c r="R97" s="665"/>
      <c r="S97" s="665"/>
    </row>
    <row r="98" spans="1:19">
      <c r="A98" s="665"/>
      <c r="B98" s="665"/>
      <c r="C98" s="665"/>
      <c r="D98" s="665"/>
      <c r="E98" s="665"/>
      <c r="F98" s="665"/>
      <c r="G98" s="665"/>
      <c r="H98" s="665"/>
      <c r="I98" s="665"/>
      <c r="J98" s="665"/>
      <c r="K98" s="665"/>
      <c r="L98" s="665"/>
      <c r="M98" s="665"/>
      <c r="N98" s="665"/>
      <c r="O98" s="665"/>
      <c r="P98" s="665"/>
      <c r="Q98" s="665"/>
      <c r="R98" s="665"/>
      <c r="S98" s="665"/>
    </row>
    <row r="99" spans="1:19">
      <c r="A99" s="665"/>
      <c r="B99" s="665"/>
      <c r="C99" s="665"/>
      <c r="D99" s="665"/>
      <c r="E99" s="665"/>
      <c r="F99" s="665"/>
      <c r="G99" s="665"/>
      <c r="H99" s="665"/>
      <c r="I99" s="665"/>
      <c r="J99" s="665"/>
      <c r="K99" s="665"/>
      <c r="L99" s="665"/>
      <c r="M99" s="665"/>
      <c r="N99" s="665"/>
      <c r="O99" s="665"/>
      <c r="P99" s="665"/>
      <c r="Q99" s="665"/>
      <c r="R99" s="665"/>
      <c r="S99" s="665"/>
    </row>
    <row r="100" spans="1:19">
      <c r="A100" s="665"/>
      <c r="B100" s="665"/>
      <c r="C100" s="665"/>
      <c r="D100" s="665"/>
      <c r="E100" s="665"/>
      <c r="F100" s="665"/>
      <c r="G100" s="665"/>
      <c r="H100" s="665"/>
      <c r="I100" s="665"/>
      <c r="J100" s="665"/>
      <c r="K100" s="665"/>
      <c r="L100" s="665"/>
      <c r="M100" s="665"/>
      <c r="N100" s="665"/>
      <c r="O100" s="665"/>
      <c r="P100" s="665"/>
      <c r="Q100" s="665"/>
      <c r="R100" s="665"/>
      <c r="S100" s="665"/>
    </row>
    <row r="101" spans="1:19">
      <c r="A101" s="665"/>
      <c r="B101" s="665"/>
      <c r="C101" s="665"/>
      <c r="D101" s="665"/>
      <c r="E101" s="665"/>
      <c r="F101" s="665"/>
      <c r="G101" s="665"/>
      <c r="H101" s="665"/>
      <c r="I101" s="665"/>
      <c r="J101" s="665"/>
      <c r="K101" s="665"/>
      <c r="L101" s="665"/>
      <c r="M101" s="665"/>
      <c r="N101" s="665"/>
      <c r="O101" s="665"/>
      <c r="P101" s="665"/>
      <c r="Q101" s="665"/>
      <c r="R101" s="665"/>
      <c r="S101" s="665"/>
    </row>
    <row r="102" spans="1:19">
      <c r="A102" s="665"/>
      <c r="B102" s="665"/>
      <c r="C102" s="665"/>
      <c r="D102" s="665"/>
      <c r="E102" s="665"/>
      <c r="F102" s="665"/>
      <c r="G102" s="665"/>
      <c r="H102" s="665"/>
      <c r="I102" s="665"/>
      <c r="J102" s="665"/>
      <c r="K102" s="665"/>
      <c r="L102" s="665"/>
      <c r="M102" s="665"/>
      <c r="N102" s="665"/>
      <c r="O102" s="665"/>
      <c r="P102" s="665"/>
      <c r="Q102" s="665"/>
      <c r="R102" s="665"/>
      <c r="S102" s="665"/>
    </row>
    <row r="103" spans="1:19">
      <c r="A103" s="665"/>
      <c r="B103" s="665"/>
      <c r="C103" s="665"/>
      <c r="D103" s="665"/>
      <c r="E103" s="665"/>
      <c r="F103" s="665"/>
      <c r="G103" s="665"/>
      <c r="H103" s="665"/>
      <c r="I103" s="665"/>
      <c r="J103" s="665"/>
      <c r="K103" s="665"/>
      <c r="L103" s="665"/>
      <c r="M103" s="665"/>
      <c r="N103" s="665"/>
      <c r="O103" s="665"/>
      <c r="P103" s="665"/>
      <c r="Q103" s="665"/>
      <c r="R103" s="665"/>
      <c r="S103" s="665"/>
    </row>
    <row r="104" spans="1:19">
      <c r="A104" s="665"/>
      <c r="B104" s="665"/>
      <c r="C104" s="665"/>
      <c r="D104" s="665"/>
      <c r="E104" s="665"/>
      <c r="F104" s="665"/>
      <c r="G104" s="665"/>
      <c r="H104" s="665"/>
      <c r="I104" s="665"/>
      <c r="J104" s="665"/>
      <c r="K104" s="665"/>
      <c r="L104" s="665"/>
      <c r="M104" s="665"/>
      <c r="N104" s="665"/>
      <c r="O104" s="665"/>
      <c r="P104" s="665"/>
      <c r="Q104" s="665"/>
      <c r="R104" s="665"/>
      <c r="S104" s="665"/>
    </row>
    <row r="105" spans="1:19">
      <c r="A105" s="665"/>
      <c r="B105" s="665"/>
      <c r="C105" s="665"/>
      <c r="D105" s="665"/>
      <c r="E105" s="665"/>
      <c r="F105" s="665"/>
      <c r="G105" s="665"/>
      <c r="H105" s="665"/>
      <c r="I105" s="665"/>
      <c r="J105" s="665"/>
      <c r="K105" s="665"/>
      <c r="L105" s="665"/>
      <c r="M105" s="665"/>
      <c r="N105" s="665"/>
      <c r="O105" s="665"/>
      <c r="P105" s="665"/>
      <c r="Q105" s="665"/>
      <c r="R105" s="665"/>
      <c r="S105" s="665"/>
    </row>
    <row r="106" spans="1:19">
      <c r="A106" s="665"/>
      <c r="B106" s="665"/>
      <c r="C106" s="665"/>
      <c r="D106" s="665"/>
      <c r="E106" s="665"/>
      <c r="F106" s="665"/>
      <c r="G106" s="665"/>
      <c r="H106" s="665"/>
      <c r="I106" s="665"/>
      <c r="J106" s="665"/>
      <c r="K106" s="665"/>
      <c r="L106" s="665"/>
      <c r="M106" s="665"/>
      <c r="N106" s="665"/>
      <c r="O106" s="665"/>
      <c r="P106" s="665"/>
      <c r="Q106" s="665"/>
      <c r="R106" s="665"/>
      <c r="S106" s="665"/>
    </row>
    <row r="107" spans="1:19">
      <c r="A107" s="665"/>
      <c r="B107" s="665"/>
      <c r="C107" s="665"/>
      <c r="D107" s="665"/>
      <c r="E107" s="665"/>
      <c r="F107" s="665"/>
      <c r="G107" s="665"/>
      <c r="H107" s="665"/>
      <c r="I107" s="665"/>
      <c r="J107" s="665"/>
      <c r="K107" s="665"/>
      <c r="L107" s="665"/>
      <c r="M107" s="665"/>
      <c r="N107" s="665"/>
      <c r="O107" s="665"/>
      <c r="P107" s="665"/>
      <c r="Q107" s="665"/>
      <c r="R107" s="665"/>
      <c r="S107" s="665"/>
    </row>
    <row r="108" spans="1:19">
      <c r="A108" s="665"/>
      <c r="B108" s="665"/>
      <c r="C108" s="665"/>
      <c r="D108" s="665"/>
      <c r="E108" s="665"/>
      <c r="F108" s="665"/>
      <c r="G108" s="665"/>
      <c r="H108" s="665"/>
      <c r="I108" s="665"/>
      <c r="J108" s="665"/>
      <c r="K108" s="665"/>
      <c r="L108" s="665"/>
      <c r="M108" s="665"/>
      <c r="N108" s="665"/>
      <c r="O108" s="665"/>
      <c r="P108" s="665"/>
      <c r="Q108" s="665"/>
      <c r="R108" s="665"/>
      <c r="S108" s="665"/>
    </row>
    <row r="109" spans="1:19">
      <c r="A109" s="665"/>
      <c r="B109" s="665"/>
      <c r="C109" s="665"/>
      <c r="D109" s="665"/>
      <c r="E109" s="665"/>
      <c r="F109" s="665"/>
      <c r="G109" s="665"/>
      <c r="H109" s="665"/>
      <c r="I109" s="665"/>
      <c r="J109" s="665"/>
      <c r="K109" s="665"/>
      <c r="L109" s="665"/>
      <c r="M109" s="665"/>
      <c r="N109" s="665"/>
      <c r="O109" s="665"/>
      <c r="P109" s="665"/>
      <c r="Q109" s="665"/>
      <c r="R109" s="665"/>
      <c r="S109" s="665"/>
    </row>
    <row r="110" spans="1:19">
      <c r="A110" s="665"/>
      <c r="B110" s="665"/>
      <c r="C110" s="665"/>
      <c r="D110" s="665"/>
      <c r="E110" s="665"/>
      <c r="F110" s="665"/>
      <c r="G110" s="665"/>
      <c r="H110" s="665"/>
      <c r="I110" s="665"/>
      <c r="J110" s="665"/>
      <c r="K110" s="665"/>
      <c r="L110" s="665"/>
      <c r="M110" s="665"/>
      <c r="N110" s="665"/>
      <c r="O110" s="665"/>
      <c r="P110" s="665"/>
      <c r="Q110" s="665"/>
      <c r="R110" s="665"/>
      <c r="S110" s="665"/>
    </row>
    <row r="111" spans="1:19">
      <c r="A111" s="665"/>
      <c r="B111" s="665"/>
      <c r="C111" s="665"/>
      <c r="D111" s="665"/>
      <c r="E111" s="665"/>
      <c r="F111" s="665"/>
      <c r="G111" s="665"/>
      <c r="H111" s="665"/>
      <c r="I111" s="665"/>
      <c r="J111" s="665"/>
      <c r="K111" s="665"/>
      <c r="L111" s="665"/>
      <c r="M111" s="665"/>
      <c r="N111" s="665"/>
      <c r="O111" s="665"/>
      <c r="P111" s="665"/>
      <c r="Q111" s="665"/>
      <c r="R111" s="665"/>
      <c r="S111" s="665"/>
    </row>
    <row r="112" spans="1:19">
      <c r="A112" s="665"/>
      <c r="B112" s="665"/>
      <c r="C112" s="665"/>
      <c r="D112" s="665"/>
      <c r="E112" s="665"/>
      <c r="F112" s="665"/>
      <c r="G112" s="665"/>
      <c r="H112" s="665"/>
      <c r="I112" s="665"/>
      <c r="J112" s="665"/>
      <c r="K112" s="665"/>
      <c r="L112" s="665"/>
      <c r="M112" s="665"/>
      <c r="N112" s="665"/>
      <c r="O112" s="665"/>
      <c r="P112" s="665"/>
      <c r="Q112" s="665"/>
      <c r="R112" s="665"/>
      <c r="S112" s="665"/>
    </row>
    <row r="113" spans="1:31">
      <c r="A113" s="665"/>
      <c r="B113" s="665"/>
      <c r="C113" s="665"/>
      <c r="D113" s="665"/>
      <c r="E113" s="665"/>
      <c r="F113" s="665"/>
      <c r="G113" s="665"/>
      <c r="H113" s="665"/>
      <c r="I113" s="665"/>
      <c r="J113" s="665"/>
      <c r="K113" s="665"/>
      <c r="L113" s="665"/>
      <c r="M113" s="665"/>
      <c r="N113" s="665"/>
      <c r="O113" s="665"/>
      <c r="P113" s="665"/>
      <c r="Q113" s="665"/>
      <c r="R113" s="665"/>
      <c r="S113" s="665"/>
    </row>
    <row r="114" spans="1:31">
      <c r="A114" s="665"/>
      <c r="B114" s="665"/>
      <c r="C114" s="665"/>
      <c r="D114" s="665"/>
      <c r="E114" s="665"/>
      <c r="F114" s="665"/>
      <c r="G114" s="665"/>
      <c r="H114" s="665"/>
      <c r="I114" s="665"/>
      <c r="J114" s="665"/>
      <c r="K114" s="665"/>
      <c r="L114" s="665"/>
      <c r="M114" s="665"/>
      <c r="N114" s="665"/>
      <c r="O114" s="665"/>
      <c r="P114" s="665"/>
      <c r="Q114" s="665"/>
      <c r="R114" s="665"/>
      <c r="S114" s="665"/>
    </row>
    <row r="115" spans="1:31">
      <c r="A115" s="665"/>
      <c r="B115" s="665"/>
      <c r="C115" s="665"/>
      <c r="D115" s="665"/>
      <c r="E115" s="665"/>
      <c r="F115" s="665"/>
      <c r="G115" s="665"/>
      <c r="H115" s="665"/>
      <c r="I115" s="665"/>
      <c r="J115" s="665"/>
      <c r="K115" s="665"/>
      <c r="L115" s="665"/>
      <c r="M115" s="665"/>
      <c r="N115" s="665"/>
      <c r="O115" s="665"/>
      <c r="P115" s="665"/>
      <c r="Q115" s="665"/>
      <c r="R115" s="665"/>
      <c r="S115" s="665"/>
    </row>
    <row r="116" spans="1:31">
      <c r="A116" s="665"/>
      <c r="B116" s="665"/>
      <c r="C116" s="665"/>
      <c r="D116" s="665"/>
      <c r="E116" s="665"/>
      <c r="F116" s="665"/>
      <c r="G116" s="665"/>
      <c r="H116" s="665"/>
      <c r="I116" s="665"/>
      <c r="J116" s="665"/>
      <c r="K116" s="665"/>
      <c r="L116" s="665"/>
      <c r="M116" s="665"/>
      <c r="N116" s="665"/>
      <c r="O116" s="665"/>
      <c r="P116" s="665"/>
      <c r="Q116" s="665"/>
      <c r="R116" s="665"/>
      <c r="S116" s="665"/>
    </row>
    <row r="117" spans="1:31">
      <c r="A117" s="665"/>
      <c r="B117" s="665"/>
      <c r="C117" s="665"/>
      <c r="D117" s="665"/>
      <c r="E117" s="665"/>
      <c r="F117" s="665"/>
      <c r="G117" s="665"/>
      <c r="H117" s="665"/>
      <c r="I117" s="665"/>
      <c r="J117" s="665"/>
      <c r="K117" s="665"/>
      <c r="L117" s="665"/>
      <c r="M117" s="665"/>
      <c r="N117" s="665"/>
      <c r="O117" s="665"/>
      <c r="P117" s="665"/>
      <c r="Q117" s="665"/>
      <c r="R117" s="665"/>
      <c r="S117" s="665"/>
    </row>
    <row r="118" spans="1:31">
      <c r="A118" s="665"/>
      <c r="B118" s="665"/>
      <c r="C118" s="665"/>
      <c r="D118" s="665"/>
      <c r="E118" s="665"/>
      <c r="F118" s="665"/>
      <c r="G118" s="665"/>
      <c r="H118" s="665"/>
      <c r="I118" s="665"/>
      <c r="J118" s="665"/>
      <c r="K118" s="665"/>
      <c r="L118" s="665"/>
      <c r="M118" s="665"/>
      <c r="N118" s="665"/>
      <c r="O118" s="665"/>
      <c r="P118" s="665"/>
      <c r="Q118" s="665"/>
      <c r="R118" s="665"/>
      <c r="S118" s="665"/>
    </row>
    <row r="119" spans="1:31">
      <c r="A119" s="665"/>
      <c r="B119" s="665"/>
      <c r="C119" s="665"/>
      <c r="D119" s="665"/>
      <c r="E119" s="665"/>
      <c r="F119" s="665"/>
      <c r="G119" s="665"/>
      <c r="H119" s="665"/>
      <c r="I119" s="665"/>
      <c r="J119" s="665"/>
      <c r="K119" s="665"/>
      <c r="L119" s="665"/>
      <c r="M119" s="665"/>
      <c r="N119" s="665"/>
      <c r="O119" s="665"/>
      <c r="P119" s="665"/>
      <c r="Q119" s="665"/>
      <c r="R119" s="665"/>
      <c r="S119" s="665"/>
    </row>
    <row r="120" spans="1:31">
      <c r="A120" s="665"/>
      <c r="B120" s="665"/>
      <c r="C120" s="665"/>
      <c r="D120" s="665"/>
      <c r="E120" s="665"/>
      <c r="F120" s="665"/>
      <c r="G120" s="665"/>
      <c r="H120" s="665"/>
      <c r="I120" s="665"/>
      <c r="J120" s="665"/>
      <c r="K120" s="665"/>
      <c r="L120" s="665"/>
      <c r="M120" s="665"/>
      <c r="N120" s="665"/>
      <c r="O120" s="665"/>
      <c r="P120" s="665"/>
      <c r="Q120" s="665"/>
      <c r="R120" s="665"/>
      <c r="S120" s="665"/>
    </row>
    <row r="121" spans="1:31">
      <c r="A121" s="665"/>
      <c r="B121" s="665"/>
      <c r="C121" s="665"/>
      <c r="D121" s="665"/>
      <c r="E121" s="665"/>
      <c r="F121" s="665"/>
      <c r="G121" s="665"/>
      <c r="H121" s="665"/>
      <c r="I121" s="665"/>
      <c r="J121" s="665"/>
      <c r="K121" s="665"/>
      <c r="L121" s="665"/>
      <c r="M121" s="665"/>
      <c r="N121" s="665"/>
      <c r="O121" s="665"/>
      <c r="P121" s="665"/>
      <c r="Q121" s="665"/>
      <c r="R121" s="665"/>
      <c r="S121" s="665"/>
    </row>
    <row r="122" spans="1:31">
      <c r="A122" s="665"/>
      <c r="B122" s="665"/>
      <c r="C122" s="665"/>
      <c r="D122" s="665"/>
      <c r="E122" s="665"/>
      <c r="F122" s="665"/>
      <c r="G122" s="665"/>
      <c r="H122" s="665"/>
      <c r="I122" s="665"/>
      <c r="J122" s="665"/>
      <c r="K122" s="665"/>
      <c r="L122" s="665"/>
      <c r="M122" s="665"/>
      <c r="N122" s="665"/>
      <c r="O122" s="665"/>
      <c r="P122" s="665"/>
      <c r="Q122" s="665"/>
      <c r="R122" s="665"/>
      <c r="S122" s="665"/>
    </row>
    <row r="123" spans="1:31">
      <c r="A123" s="665"/>
      <c r="B123" s="665"/>
      <c r="C123" s="665"/>
      <c r="D123" s="665"/>
      <c r="E123" s="665"/>
      <c r="F123" s="665"/>
      <c r="G123" s="665"/>
      <c r="H123" s="665"/>
      <c r="I123" s="665"/>
      <c r="J123" s="665"/>
      <c r="K123" s="665"/>
      <c r="L123" s="665"/>
      <c r="M123" s="665"/>
      <c r="N123" s="665"/>
      <c r="O123" s="665"/>
      <c r="P123" s="665"/>
      <c r="Q123" s="665"/>
      <c r="R123" s="665"/>
      <c r="S123" s="665"/>
    </row>
    <row r="124" spans="1:31">
      <c r="A124" s="665"/>
      <c r="B124" s="665"/>
      <c r="C124" s="665"/>
      <c r="D124" s="665"/>
      <c r="E124" s="665"/>
      <c r="F124" s="665"/>
      <c r="G124" s="665"/>
      <c r="H124" s="665"/>
      <c r="I124" s="665"/>
      <c r="J124" s="665"/>
      <c r="K124" s="665"/>
      <c r="L124" s="665"/>
      <c r="M124" s="665"/>
      <c r="N124" s="665"/>
      <c r="O124" s="665"/>
      <c r="P124" s="665"/>
      <c r="Q124" s="665"/>
      <c r="R124" s="665"/>
      <c r="S124" s="665"/>
    </row>
    <row r="125" spans="1:31">
      <c r="J125" s="665"/>
    </row>
    <row r="126" spans="1:31">
      <c r="A126" s="665"/>
      <c r="B126" s="665"/>
      <c r="C126" s="665"/>
      <c r="D126" s="665"/>
      <c r="E126" s="665"/>
      <c r="F126" s="665"/>
      <c r="G126" s="665"/>
      <c r="H126" s="665"/>
      <c r="I126" s="665"/>
      <c r="J126" s="665"/>
      <c r="K126" s="665"/>
      <c r="L126" s="665"/>
      <c r="M126" s="665"/>
      <c r="N126" s="665"/>
      <c r="O126" s="665"/>
      <c r="P126" s="665"/>
      <c r="Q126" s="665"/>
      <c r="R126" s="665"/>
      <c r="S126" s="665"/>
    </row>
    <row r="127" spans="1:31">
      <c r="A127" s="665"/>
      <c r="B127" s="665"/>
      <c r="C127" s="665"/>
      <c r="D127" s="665"/>
      <c r="E127" s="665"/>
      <c r="F127" s="665"/>
      <c r="G127" s="665"/>
      <c r="H127" s="665"/>
      <c r="I127" s="665"/>
      <c r="J127" s="665"/>
      <c r="K127" s="665"/>
      <c r="L127" s="665"/>
      <c r="M127" s="665"/>
      <c r="N127" s="665"/>
      <c r="O127" s="665"/>
      <c r="P127" s="665"/>
      <c r="Q127" s="665"/>
      <c r="R127" s="665"/>
      <c r="S127" s="665"/>
    </row>
    <row r="128" spans="1:31" ht="35.25">
      <c r="A128" s="665"/>
      <c r="B128" s="665"/>
      <c r="C128" s="665"/>
      <c r="D128" s="665"/>
      <c r="E128" s="665"/>
      <c r="F128" s="665"/>
      <c r="G128" s="665"/>
      <c r="H128" s="665"/>
      <c r="I128" s="665"/>
      <c r="J128" s="665"/>
      <c r="K128" s="665"/>
      <c r="L128" s="665"/>
      <c r="M128" s="665"/>
      <c r="N128" s="665"/>
      <c r="O128" s="665"/>
      <c r="P128" s="665"/>
      <c r="Q128" s="665"/>
      <c r="R128" s="665"/>
      <c r="S128" s="665"/>
      <c r="U128" s="713"/>
      <c r="V128" s="713"/>
      <c r="W128" s="713"/>
      <c r="X128" s="713"/>
      <c r="Y128" s="713"/>
      <c r="Z128" s="713"/>
      <c r="AA128" s="713"/>
      <c r="AB128" s="713"/>
      <c r="AC128" s="669"/>
      <c r="AD128" s="670"/>
      <c r="AE128" s="670"/>
    </row>
    <row r="129" spans="1:31">
      <c r="A129" s="665"/>
      <c r="B129" s="665"/>
      <c r="C129" s="665"/>
      <c r="D129" s="665"/>
      <c r="E129" s="665"/>
      <c r="F129" s="665"/>
      <c r="G129" s="665"/>
      <c r="H129" s="665"/>
      <c r="I129" s="665"/>
      <c r="J129" s="665"/>
      <c r="K129" s="665"/>
      <c r="L129" s="665"/>
      <c r="M129" s="665"/>
      <c r="N129" s="665"/>
      <c r="O129" s="665"/>
      <c r="P129" s="665"/>
      <c r="Q129" s="665"/>
      <c r="R129" s="665"/>
      <c r="S129" s="665"/>
    </row>
    <row r="130" spans="1:31" ht="32.25">
      <c r="A130" s="711" t="s">
        <v>919</v>
      </c>
      <c r="B130" s="711"/>
      <c r="C130" s="711"/>
      <c r="D130" s="711"/>
      <c r="E130" s="711"/>
      <c r="F130" s="711"/>
      <c r="G130" s="711"/>
      <c r="H130" s="711"/>
      <c r="I130" s="711"/>
      <c r="J130" s="711"/>
      <c r="K130" s="714" t="s">
        <v>538</v>
      </c>
      <c r="L130" s="714"/>
      <c r="M130" s="714"/>
      <c r="N130" s="714"/>
      <c r="O130" s="714"/>
      <c r="P130" s="714"/>
      <c r="Q130" s="714"/>
      <c r="R130" s="714"/>
      <c r="S130" s="714"/>
      <c r="T130" s="714"/>
      <c r="U130" s="715" t="s">
        <v>920</v>
      </c>
      <c r="V130" s="715"/>
      <c r="W130" s="715"/>
      <c r="X130" s="715"/>
      <c r="Y130" s="715"/>
      <c r="Z130" s="715"/>
      <c r="AA130" s="715"/>
      <c r="AB130" s="715"/>
      <c r="AC130" s="715"/>
      <c r="AD130" s="715"/>
      <c r="AE130" s="715"/>
    </row>
    <row r="131" spans="1:31" ht="12.75" customHeight="1">
      <c r="A131" s="668"/>
      <c r="B131" s="668"/>
      <c r="C131" s="671"/>
      <c r="D131" s="671"/>
      <c r="E131" s="671"/>
      <c r="F131" s="671"/>
      <c r="G131" s="671"/>
      <c r="H131" s="671"/>
      <c r="I131" s="671"/>
      <c r="J131" s="671"/>
      <c r="K131" s="666"/>
      <c r="L131" s="666"/>
      <c r="M131" s="666"/>
      <c r="N131" s="666"/>
      <c r="O131" s="666"/>
      <c r="P131" s="666"/>
      <c r="Q131" s="666"/>
      <c r="R131" s="666"/>
      <c r="S131" s="666"/>
      <c r="T131" s="668"/>
      <c r="U131" s="668" t="s">
        <v>921</v>
      </c>
      <c r="V131" s="672"/>
      <c r="W131" s="672"/>
      <c r="X131" s="672"/>
      <c r="Y131" s="672"/>
      <c r="Z131" s="672"/>
      <c r="AA131" s="672"/>
      <c r="AB131" s="672"/>
      <c r="AC131" s="672"/>
      <c r="AD131" s="672"/>
      <c r="AE131" s="668"/>
    </row>
    <row r="132" spans="1:31" ht="22.5">
      <c r="A132" s="707" t="s">
        <v>922</v>
      </c>
      <c r="B132" s="707"/>
      <c r="C132" s="707"/>
      <c r="D132" s="707"/>
      <c r="E132" s="707"/>
      <c r="F132" s="707"/>
      <c r="G132" s="707"/>
      <c r="H132" s="707"/>
      <c r="I132" s="707"/>
      <c r="J132" s="707"/>
      <c r="K132" s="707" t="s">
        <v>922</v>
      </c>
      <c r="L132" s="707"/>
      <c r="M132" s="707"/>
      <c r="N132" s="707"/>
      <c r="O132" s="707"/>
      <c r="P132" s="707"/>
      <c r="Q132" s="707"/>
      <c r="R132" s="707"/>
      <c r="S132" s="707"/>
      <c r="T132" s="707"/>
      <c r="U132" s="707" t="s">
        <v>922</v>
      </c>
      <c r="V132" s="707"/>
      <c r="W132" s="707"/>
      <c r="X132" s="707"/>
      <c r="Y132" s="707"/>
      <c r="Z132" s="707"/>
      <c r="AA132" s="707"/>
      <c r="AB132" s="707"/>
      <c r="AC132" s="707"/>
      <c r="AD132" s="707"/>
      <c r="AE132" s="707"/>
    </row>
    <row r="133" spans="1:31">
      <c r="A133" s="665"/>
      <c r="B133" s="665"/>
      <c r="C133" s="665"/>
      <c r="D133" s="665"/>
      <c r="E133" s="665"/>
      <c r="F133" s="665"/>
      <c r="G133" s="665"/>
      <c r="H133" s="665"/>
      <c r="I133" s="665"/>
      <c r="J133" s="665"/>
      <c r="K133" s="665"/>
      <c r="L133" s="665"/>
      <c r="M133" s="665"/>
      <c r="N133" s="665"/>
      <c r="O133" s="665"/>
      <c r="P133" s="665"/>
      <c r="Q133" s="665"/>
      <c r="R133" s="665"/>
      <c r="S133" s="665"/>
    </row>
    <row r="134" spans="1:31">
      <c r="A134" s="665"/>
      <c r="B134" s="665"/>
      <c r="C134" s="665"/>
      <c r="D134" s="665"/>
      <c r="E134" s="665"/>
      <c r="F134" s="665"/>
      <c r="G134" s="665"/>
      <c r="H134" s="665"/>
      <c r="I134" s="665"/>
      <c r="J134" s="665"/>
      <c r="K134" s="665"/>
      <c r="L134" s="665"/>
      <c r="M134" s="665"/>
      <c r="N134" s="665"/>
      <c r="O134" s="665"/>
      <c r="P134" s="665"/>
      <c r="Q134" s="665"/>
      <c r="R134" s="665"/>
      <c r="S134" s="665"/>
    </row>
    <row r="135" spans="1:31">
      <c r="A135" s="665"/>
      <c r="B135" s="665"/>
      <c r="C135" s="665"/>
      <c r="D135" s="665"/>
      <c r="E135" s="665"/>
      <c r="F135" s="665"/>
      <c r="G135" s="665"/>
      <c r="H135" s="665"/>
      <c r="I135" s="665"/>
      <c r="J135" s="665"/>
      <c r="K135" s="665"/>
      <c r="L135" s="665"/>
      <c r="M135" s="665"/>
      <c r="N135" s="665"/>
      <c r="O135" s="665"/>
      <c r="P135" s="665"/>
      <c r="Q135" s="665"/>
      <c r="R135" s="665"/>
      <c r="S135" s="665"/>
    </row>
    <row r="136" spans="1:31">
      <c r="A136" s="665"/>
      <c r="B136" s="665"/>
      <c r="C136" s="665"/>
      <c r="D136" s="665"/>
      <c r="E136" s="665"/>
      <c r="F136" s="665"/>
      <c r="G136" s="665"/>
      <c r="H136" s="665"/>
      <c r="I136" s="665"/>
      <c r="J136" s="665"/>
      <c r="K136" s="665"/>
      <c r="L136" s="665"/>
      <c r="M136" s="665"/>
      <c r="N136" s="665"/>
      <c r="O136" s="665"/>
      <c r="P136" s="665"/>
      <c r="Q136" s="665"/>
      <c r="R136" s="665"/>
      <c r="S136" s="665"/>
    </row>
    <row r="137" spans="1:31">
      <c r="A137" s="665"/>
      <c r="B137" s="665"/>
      <c r="C137" s="665"/>
      <c r="D137" s="665"/>
      <c r="E137" s="665"/>
      <c r="F137" s="665"/>
      <c r="G137" s="665"/>
      <c r="H137" s="665"/>
      <c r="I137" s="665"/>
      <c r="J137" s="665"/>
      <c r="K137" s="665"/>
      <c r="L137" s="665"/>
      <c r="M137" s="665"/>
      <c r="N137" s="665"/>
      <c r="O137" s="665"/>
      <c r="P137" s="665"/>
      <c r="Q137" s="665"/>
      <c r="R137" s="665"/>
      <c r="S137" s="665"/>
    </row>
    <row r="138" spans="1:31">
      <c r="A138" s="665"/>
      <c r="B138" s="665"/>
      <c r="C138" s="665"/>
      <c r="D138" s="665"/>
      <c r="E138" s="665"/>
      <c r="F138" s="665"/>
      <c r="G138" s="665"/>
      <c r="H138" s="665"/>
      <c r="I138" s="665"/>
      <c r="J138" s="665"/>
      <c r="K138" s="665"/>
      <c r="L138" s="665"/>
      <c r="M138" s="665"/>
      <c r="N138" s="665"/>
      <c r="O138" s="665"/>
      <c r="P138" s="665"/>
      <c r="Q138" s="665"/>
      <c r="R138" s="665"/>
      <c r="S138" s="665"/>
    </row>
    <row r="139" spans="1:31">
      <c r="A139" s="665"/>
      <c r="B139" s="665"/>
      <c r="C139" s="665"/>
      <c r="D139" s="665"/>
      <c r="E139" s="665"/>
      <c r="F139" s="665"/>
      <c r="G139" s="665"/>
      <c r="H139" s="665"/>
      <c r="I139" s="665"/>
      <c r="J139" s="665"/>
      <c r="K139" s="665"/>
      <c r="L139" s="665"/>
      <c r="M139" s="665"/>
      <c r="N139" s="665"/>
      <c r="O139" s="665"/>
      <c r="P139" s="665"/>
      <c r="Q139" s="665"/>
      <c r="R139" s="665"/>
      <c r="S139" s="665"/>
    </row>
    <row r="140" spans="1:31">
      <c r="A140" s="665"/>
      <c r="B140" s="665"/>
      <c r="C140" s="665"/>
      <c r="D140" s="665"/>
      <c r="E140" s="665"/>
      <c r="F140" s="665"/>
      <c r="G140" s="665"/>
      <c r="H140" s="665"/>
      <c r="I140" s="665"/>
      <c r="J140" s="665"/>
      <c r="K140" s="665"/>
      <c r="L140" s="665"/>
      <c r="M140" s="665"/>
      <c r="N140" s="665"/>
      <c r="O140" s="665"/>
      <c r="P140" s="665"/>
      <c r="Q140" s="665"/>
      <c r="R140" s="665"/>
      <c r="S140" s="665"/>
    </row>
    <row r="141" spans="1:31">
      <c r="A141" s="665"/>
      <c r="B141" s="665"/>
      <c r="C141" s="665"/>
      <c r="D141" s="665"/>
      <c r="E141" s="665"/>
      <c r="F141" s="665"/>
      <c r="G141" s="665"/>
      <c r="H141" s="665"/>
      <c r="I141" s="665"/>
      <c r="J141" s="665"/>
      <c r="K141" s="665"/>
      <c r="L141" s="665"/>
      <c r="M141" s="665"/>
      <c r="N141" s="665"/>
      <c r="O141" s="665"/>
      <c r="P141" s="665"/>
      <c r="Q141" s="665"/>
      <c r="R141" s="665"/>
      <c r="S141" s="665"/>
    </row>
    <row r="142" spans="1:31">
      <c r="A142" s="665"/>
      <c r="B142" s="665"/>
      <c r="C142" s="665"/>
      <c r="D142" s="665"/>
      <c r="E142" s="665"/>
      <c r="F142" s="665"/>
      <c r="G142" s="665"/>
      <c r="H142" s="665"/>
      <c r="I142" s="665"/>
      <c r="J142" s="665"/>
      <c r="K142" s="665"/>
      <c r="L142" s="665"/>
      <c r="M142" s="665"/>
      <c r="N142" s="665"/>
      <c r="O142" s="665"/>
      <c r="P142" s="665"/>
      <c r="Q142" s="665"/>
      <c r="R142" s="665"/>
      <c r="S142" s="665"/>
    </row>
    <row r="143" spans="1:31">
      <c r="A143" s="665"/>
      <c r="B143" s="665"/>
      <c r="C143" s="665"/>
      <c r="D143" s="665"/>
      <c r="E143" s="665"/>
      <c r="F143" s="665"/>
      <c r="G143" s="665"/>
      <c r="H143" s="665"/>
      <c r="I143" s="665"/>
      <c r="J143" s="665"/>
      <c r="K143" s="665"/>
      <c r="L143" s="665"/>
      <c r="M143" s="665"/>
      <c r="N143" s="665"/>
      <c r="O143" s="665"/>
      <c r="P143" s="665"/>
      <c r="Q143" s="665"/>
      <c r="R143" s="665"/>
      <c r="S143" s="665"/>
    </row>
    <row r="144" spans="1:31">
      <c r="A144" s="665"/>
      <c r="B144" s="665"/>
      <c r="C144" s="665"/>
      <c r="D144" s="665"/>
      <c r="E144" s="665"/>
      <c r="F144" s="665"/>
      <c r="G144" s="665"/>
      <c r="H144" s="665"/>
      <c r="I144" s="665"/>
      <c r="J144" s="665"/>
      <c r="K144" s="665"/>
      <c r="L144" s="665"/>
      <c r="M144" s="665"/>
      <c r="N144" s="665"/>
      <c r="O144" s="665"/>
      <c r="P144" s="665"/>
      <c r="Q144" s="665"/>
      <c r="R144" s="665"/>
      <c r="S144" s="665"/>
    </row>
    <row r="145" spans="1:19">
      <c r="A145" s="665"/>
      <c r="B145" s="665"/>
      <c r="C145" s="665"/>
      <c r="D145" s="665"/>
      <c r="E145" s="665"/>
      <c r="F145" s="665"/>
      <c r="G145" s="665"/>
      <c r="H145" s="665"/>
      <c r="I145" s="665"/>
      <c r="J145" s="665"/>
      <c r="K145" s="665"/>
      <c r="L145" s="665"/>
      <c r="M145" s="665"/>
      <c r="N145" s="665"/>
      <c r="O145" s="665"/>
      <c r="P145" s="665"/>
      <c r="Q145" s="665"/>
      <c r="R145" s="665"/>
      <c r="S145" s="665"/>
    </row>
    <row r="146" spans="1:19">
      <c r="A146" s="665"/>
      <c r="B146" s="665"/>
      <c r="C146" s="665"/>
      <c r="D146" s="665"/>
      <c r="E146" s="665"/>
      <c r="F146" s="665"/>
      <c r="G146" s="665"/>
      <c r="H146" s="665"/>
      <c r="I146" s="665"/>
      <c r="J146" s="665"/>
      <c r="K146" s="665"/>
      <c r="L146" s="665"/>
      <c r="M146" s="665"/>
      <c r="N146" s="665"/>
      <c r="O146" s="665"/>
      <c r="P146" s="665"/>
      <c r="Q146" s="665"/>
      <c r="R146" s="665"/>
      <c r="S146" s="665"/>
    </row>
    <row r="147" spans="1:19">
      <c r="A147" s="665"/>
      <c r="B147" s="665"/>
      <c r="C147" s="665"/>
      <c r="D147" s="665"/>
      <c r="E147" s="665"/>
      <c r="F147" s="665"/>
      <c r="G147" s="665"/>
      <c r="H147" s="665"/>
      <c r="I147" s="665"/>
      <c r="J147" s="665"/>
      <c r="K147" s="665"/>
      <c r="L147" s="665"/>
      <c r="M147" s="665"/>
      <c r="N147" s="665"/>
      <c r="O147" s="665"/>
      <c r="P147" s="665"/>
      <c r="Q147" s="665"/>
      <c r="R147" s="665"/>
      <c r="S147" s="665"/>
    </row>
    <row r="148" spans="1:19">
      <c r="A148" s="665"/>
      <c r="B148" s="665"/>
      <c r="C148" s="665"/>
      <c r="D148" s="665"/>
      <c r="E148" s="665"/>
      <c r="F148" s="665"/>
      <c r="G148" s="665"/>
      <c r="H148" s="665"/>
      <c r="I148" s="665"/>
      <c r="J148" s="665"/>
      <c r="K148" s="665"/>
      <c r="L148" s="665"/>
      <c r="M148" s="665"/>
      <c r="N148" s="665"/>
      <c r="O148" s="665"/>
      <c r="P148" s="665"/>
      <c r="Q148" s="665"/>
      <c r="R148" s="665"/>
      <c r="S148" s="665"/>
    </row>
    <row r="149" spans="1:19">
      <c r="A149" s="665"/>
      <c r="B149" s="665"/>
      <c r="C149" s="665"/>
      <c r="D149" s="665"/>
      <c r="E149" s="665"/>
      <c r="F149" s="665"/>
      <c r="G149" s="665"/>
      <c r="H149" s="665"/>
      <c r="I149" s="665"/>
      <c r="J149" s="665"/>
      <c r="K149" s="665"/>
      <c r="L149" s="665"/>
      <c r="M149" s="665"/>
      <c r="N149" s="665"/>
      <c r="O149" s="665"/>
      <c r="P149" s="665"/>
      <c r="Q149" s="665"/>
      <c r="R149" s="665"/>
      <c r="S149" s="665"/>
    </row>
    <row r="150" spans="1:19">
      <c r="A150" s="665"/>
      <c r="B150" s="665"/>
      <c r="C150" s="665"/>
      <c r="D150" s="665"/>
      <c r="E150" s="665"/>
      <c r="F150" s="665"/>
      <c r="G150" s="665"/>
      <c r="H150" s="665"/>
      <c r="I150" s="665"/>
      <c r="J150" s="665"/>
      <c r="K150" s="665"/>
      <c r="L150" s="665"/>
      <c r="M150" s="665"/>
      <c r="N150" s="665"/>
      <c r="O150" s="665"/>
      <c r="P150" s="665"/>
      <c r="Q150" s="665"/>
      <c r="R150" s="665"/>
      <c r="S150" s="665"/>
    </row>
    <row r="151" spans="1:19">
      <c r="A151" s="665"/>
      <c r="B151" s="665"/>
      <c r="C151" s="665"/>
      <c r="D151" s="665"/>
      <c r="E151" s="665"/>
      <c r="F151" s="665"/>
      <c r="G151" s="665"/>
      <c r="H151" s="665"/>
      <c r="I151" s="665"/>
      <c r="J151" s="665"/>
      <c r="K151" s="665"/>
      <c r="L151" s="665"/>
      <c r="M151" s="665"/>
      <c r="N151" s="665"/>
      <c r="O151" s="665"/>
      <c r="P151" s="665"/>
      <c r="Q151" s="665"/>
      <c r="R151" s="665"/>
      <c r="S151" s="665"/>
    </row>
    <row r="152" spans="1:19">
      <c r="A152" s="665"/>
      <c r="B152" s="665"/>
      <c r="C152" s="665"/>
      <c r="D152" s="665"/>
      <c r="E152" s="665"/>
      <c r="F152" s="665"/>
      <c r="G152" s="665"/>
      <c r="H152" s="665"/>
      <c r="I152" s="665"/>
      <c r="J152" s="665"/>
      <c r="K152" s="665"/>
      <c r="L152" s="665"/>
      <c r="M152" s="665"/>
      <c r="N152" s="665"/>
      <c r="O152" s="665"/>
      <c r="P152" s="665"/>
      <c r="Q152" s="665"/>
      <c r="R152" s="665"/>
      <c r="S152" s="665"/>
    </row>
    <row r="153" spans="1:19">
      <c r="A153" s="665"/>
      <c r="B153" s="665"/>
      <c r="C153" s="665"/>
      <c r="D153" s="665"/>
      <c r="E153" s="665"/>
      <c r="F153" s="665"/>
      <c r="G153" s="665"/>
      <c r="H153" s="665"/>
      <c r="I153" s="665"/>
      <c r="J153" s="665"/>
      <c r="K153" s="665"/>
      <c r="L153" s="665"/>
      <c r="M153" s="665"/>
      <c r="N153" s="665"/>
      <c r="O153" s="665"/>
      <c r="P153" s="665"/>
      <c r="Q153" s="665"/>
      <c r="R153" s="665"/>
      <c r="S153" s="665"/>
    </row>
    <row r="154" spans="1:19">
      <c r="A154" s="665"/>
      <c r="B154" s="665"/>
      <c r="C154" s="665"/>
      <c r="D154" s="665"/>
      <c r="E154" s="665"/>
      <c r="F154" s="665"/>
      <c r="G154" s="665"/>
      <c r="H154" s="665"/>
      <c r="I154" s="665"/>
      <c r="J154" s="665"/>
      <c r="K154" s="665"/>
      <c r="L154" s="665"/>
      <c r="M154" s="665"/>
      <c r="N154" s="665"/>
      <c r="O154" s="665"/>
      <c r="P154" s="665"/>
      <c r="Q154" s="665"/>
      <c r="R154" s="665"/>
      <c r="S154" s="665"/>
    </row>
    <row r="155" spans="1:19">
      <c r="A155" s="665"/>
      <c r="B155" s="665"/>
      <c r="C155" s="665"/>
      <c r="D155" s="665"/>
      <c r="E155" s="665"/>
      <c r="F155" s="665"/>
      <c r="G155" s="665"/>
      <c r="H155" s="665"/>
      <c r="I155" s="665"/>
      <c r="J155" s="665"/>
      <c r="K155" s="665"/>
      <c r="L155" s="665"/>
      <c r="M155" s="665"/>
      <c r="N155" s="665"/>
      <c r="O155" s="665"/>
      <c r="P155" s="665"/>
      <c r="Q155" s="665"/>
      <c r="R155" s="665"/>
      <c r="S155" s="665"/>
    </row>
    <row r="156" spans="1:19">
      <c r="A156" s="665"/>
      <c r="B156" s="665"/>
      <c r="C156" s="665"/>
      <c r="D156" s="665"/>
      <c r="E156" s="665"/>
      <c r="F156" s="665"/>
      <c r="G156" s="665"/>
      <c r="H156" s="665"/>
      <c r="I156" s="665"/>
      <c r="J156" s="665"/>
      <c r="K156" s="665"/>
      <c r="L156" s="665"/>
      <c r="M156" s="665"/>
      <c r="N156" s="665"/>
      <c r="O156" s="665"/>
      <c r="P156" s="665"/>
      <c r="Q156" s="665"/>
      <c r="R156" s="665"/>
      <c r="S156" s="665"/>
    </row>
    <row r="157" spans="1:19">
      <c r="A157" s="665"/>
      <c r="B157" s="665"/>
      <c r="C157" s="665"/>
      <c r="D157" s="665"/>
      <c r="E157" s="665"/>
      <c r="F157" s="665"/>
      <c r="G157" s="665"/>
      <c r="H157" s="665"/>
      <c r="I157" s="665"/>
      <c r="J157" s="665"/>
      <c r="K157" s="665"/>
      <c r="L157" s="665"/>
      <c r="M157" s="665"/>
      <c r="N157" s="665"/>
      <c r="O157" s="665"/>
      <c r="P157" s="665"/>
      <c r="Q157" s="665"/>
      <c r="R157" s="665"/>
      <c r="S157" s="665"/>
    </row>
    <row r="158" spans="1:19">
      <c r="A158" s="665"/>
      <c r="B158" s="665"/>
      <c r="C158" s="665"/>
      <c r="D158" s="665"/>
      <c r="E158" s="665"/>
      <c r="F158" s="665"/>
      <c r="G158" s="665"/>
      <c r="H158" s="665"/>
      <c r="I158" s="665"/>
      <c r="J158" s="665"/>
      <c r="K158" s="665"/>
      <c r="L158" s="665"/>
      <c r="M158" s="665"/>
      <c r="N158" s="665"/>
      <c r="O158" s="665"/>
      <c r="P158" s="665"/>
      <c r="Q158" s="665"/>
      <c r="R158" s="665"/>
      <c r="S158" s="665"/>
    </row>
    <row r="159" spans="1:19">
      <c r="A159" s="665"/>
      <c r="B159" s="665"/>
      <c r="C159" s="665"/>
      <c r="D159" s="665"/>
      <c r="E159" s="665"/>
      <c r="F159" s="665"/>
      <c r="G159" s="665"/>
      <c r="H159" s="665"/>
      <c r="I159" s="665"/>
      <c r="J159" s="665"/>
      <c r="K159" s="665"/>
      <c r="L159" s="665"/>
      <c r="M159" s="665"/>
      <c r="N159" s="665"/>
      <c r="O159" s="665"/>
      <c r="P159" s="665"/>
      <c r="Q159" s="665"/>
      <c r="R159" s="665"/>
      <c r="S159" s="665"/>
    </row>
    <row r="160" spans="1:19">
      <c r="A160" s="665"/>
      <c r="B160" s="665"/>
      <c r="C160" s="665"/>
      <c r="D160" s="665"/>
      <c r="E160" s="665"/>
      <c r="F160" s="665"/>
      <c r="G160" s="665"/>
      <c r="H160" s="665"/>
      <c r="I160" s="665"/>
      <c r="J160" s="665"/>
      <c r="K160" s="665"/>
      <c r="L160" s="665"/>
      <c r="M160" s="665"/>
      <c r="N160" s="665"/>
      <c r="O160" s="665"/>
      <c r="P160" s="665"/>
      <c r="Q160" s="665"/>
      <c r="R160" s="665"/>
      <c r="S160" s="665"/>
    </row>
    <row r="161" spans="1:19">
      <c r="A161" s="665"/>
      <c r="B161" s="665"/>
      <c r="C161" s="665"/>
      <c r="D161" s="665"/>
      <c r="E161" s="665"/>
      <c r="F161" s="665"/>
      <c r="G161" s="665"/>
      <c r="H161" s="665"/>
      <c r="I161" s="665"/>
      <c r="J161" s="665"/>
      <c r="K161" s="665"/>
      <c r="L161" s="665"/>
      <c r="M161" s="665"/>
      <c r="N161" s="665"/>
      <c r="O161" s="665"/>
      <c r="P161" s="665"/>
      <c r="Q161" s="665"/>
      <c r="R161" s="665"/>
      <c r="S161" s="665"/>
    </row>
    <row r="162" spans="1:19">
      <c r="A162" s="665"/>
      <c r="B162" s="665"/>
      <c r="C162" s="665"/>
      <c r="D162" s="665"/>
      <c r="E162" s="665"/>
      <c r="F162" s="665"/>
      <c r="G162" s="665"/>
      <c r="H162" s="665"/>
      <c r="I162" s="665"/>
      <c r="J162" s="665"/>
      <c r="K162" s="665"/>
      <c r="L162" s="665"/>
      <c r="M162" s="665"/>
      <c r="N162" s="665"/>
      <c r="O162" s="665"/>
      <c r="P162" s="665"/>
      <c r="Q162" s="665"/>
      <c r="R162" s="665"/>
      <c r="S162" s="665"/>
    </row>
    <row r="163" spans="1:19">
      <c r="A163" s="665"/>
      <c r="B163" s="665"/>
      <c r="C163" s="665"/>
      <c r="D163" s="665"/>
      <c r="E163" s="665"/>
      <c r="F163" s="665"/>
      <c r="G163" s="665"/>
      <c r="H163" s="665"/>
      <c r="I163" s="665"/>
      <c r="J163" s="665"/>
      <c r="K163" s="665"/>
      <c r="L163" s="665"/>
      <c r="M163" s="665"/>
      <c r="N163" s="665"/>
      <c r="O163" s="665"/>
      <c r="P163" s="665"/>
      <c r="Q163" s="665"/>
      <c r="R163" s="665"/>
      <c r="S163" s="665"/>
    </row>
    <row r="164" spans="1:19">
      <c r="A164" s="665"/>
      <c r="B164" s="665"/>
      <c r="C164" s="665"/>
      <c r="D164" s="665"/>
      <c r="E164" s="665"/>
      <c r="F164" s="665"/>
      <c r="G164" s="665"/>
      <c r="H164" s="665"/>
      <c r="I164" s="665"/>
      <c r="J164" s="665"/>
      <c r="K164" s="665"/>
      <c r="L164" s="665"/>
      <c r="M164" s="665"/>
      <c r="N164" s="665"/>
      <c r="O164" s="665"/>
      <c r="P164" s="665"/>
      <c r="Q164" s="665"/>
      <c r="R164" s="665"/>
      <c r="S164" s="665"/>
    </row>
    <row r="165" spans="1:19">
      <c r="A165" s="665"/>
      <c r="B165" s="665"/>
      <c r="C165" s="665"/>
      <c r="D165" s="665"/>
      <c r="E165" s="665"/>
      <c r="F165" s="665"/>
      <c r="G165" s="665"/>
      <c r="H165" s="665"/>
      <c r="I165" s="665"/>
      <c r="J165" s="665"/>
      <c r="K165" s="665"/>
      <c r="L165" s="665"/>
      <c r="M165" s="665"/>
      <c r="N165" s="665"/>
      <c r="O165" s="665"/>
      <c r="P165" s="665"/>
      <c r="Q165" s="665"/>
      <c r="R165" s="665"/>
      <c r="S165" s="665"/>
    </row>
    <row r="166" spans="1:19">
      <c r="A166" s="665"/>
      <c r="B166" s="665"/>
      <c r="C166" s="665"/>
      <c r="D166" s="665"/>
      <c r="E166" s="665"/>
      <c r="F166" s="665"/>
      <c r="G166" s="665"/>
      <c r="H166" s="665"/>
      <c r="I166" s="665"/>
      <c r="J166" s="665"/>
      <c r="K166" s="665"/>
      <c r="L166" s="665"/>
      <c r="M166" s="665"/>
      <c r="N166" s="665"/>
      <c r="O166" s="665"/>
      <c r="P166" s="665"/>
      <c r="Q166" s="665"/>
      <c r="R166" s="665"/>
      <c r="S166" s="665"/>
    </row>
    <row r="167" spans="1:19">
      <c r="A167" s="665"/>
      <c r="B167" s="665"/>
      <c r="C167" s="665"/>
      <c r="D167" s="665"/>
      <c r="E167" s="665"/>
      <c r="F167" s="665"/>
      <c r="G167" s="665"/>
      <c r="H167" s="665"/>
      <c r="I167" s="665"/>
      <c r="J167" s="665"/>
      <c r="K167" s="665"/>
      <c r="L167" s="665"/>
      <c r="M167" s="665"/>
      <c r="N167" s="665"/>
      <c r="O167" s="665"/>
      <c r="P167" s="665"/>
      <c r="Q167" s="665"/>
      <c r="R167" s="665"/>
      <c r="S167" s="665"/>
    </row>
    <row r="168" spans="1:19">
      <c r="A168" s="665"/>
      <c r="B168" s="665"/>
      <c r="C168" s="665"/>
      <c r="D168" s="665"/>
      <c r="E168" s="665"/>
      <c r="F168" s="665"/>
      <c r="G168" s="665"/>
      <c r="H168" s="665"/>
      <c r="I168" s="665"/>
      <c r="J168" s="665"/>
      <c r="K168" s="665"/>
      <c r="L168" s="665"/>
      <c r="M168" s="665"/>
      <c r="N168" s="665"/>
      <c r="O168" s="665"/>
      <c r="P168" s="665"/>
      <c r="Q168" s="665"/>
      <c r="R168" s="665"/>
      <c r="S168" s="665"/>
    </row>
    <row r="169" spans="1:19">
      <c r="A169" s="665"/>
      <c r="B169" s="665"/>
      <c r="C169" s="665"/>
      <c r="D169" s="665"/>
      <c r="E169" s="665"/>
      <c r="F169" s="665"/>
      <c r="G169" s="665"/>
      <c r="H169" s="665"/>
      <c r="I169" s="665"/>
      <c r="J169" s="665"/>
      <c r="K169" s="665"/>
      <c r="L169" s="665"/>
      <c r="M169" s="665"/>
      <c r="N169" s="665"/>
      <c r="O169" s="665"/>
      <c r="P169" s="665"/>
      <c r="Q169" s="665"/>
      <c r="R169" s="665"/>
      <c r="S169" s="665"/>
    </row>
    <row r="170" spans="1:19">
      <c r="A170" s="665"/>
      <c r="B170" s="665"/>
      <c r="C170" s="665"/>
      <c r="D170" s="665"/>
      <c r="E170" s="665"/>
      <c r="F170" s="665"/>
      <c r="G170" s="665"/>
      <c r="H170" s="665"/>
      <c r="I170" s="665"/>
      <c r="J170" s="665"/>
      <c r="K170" s="665"/>
      <c r="L170" s="665"/>
      <c r="M170" s="665"/>
      <c r="N170" s="665"/>
      <c r="O170" s="665"/>
      <c r="P170" s="665"/>
      <c r="Q170" s="665"/>
      <c r="R170" s="665"/>
      <c r="S170" s="665"/>
    </row>
    <row r="171" spans="1:19">
      <c r="A171" s="665"/>
      <c r="B171" s="665"/>
      <c r="C171" s="665"/>
      <c r="D171" s="665"/>
      <c r="E171" s="665"/>
      <c r="F171" s="665"/>
      <c r="G171" s="665"/>
      <c r="H171" s="665"/>
      <c r="I171" s="665"/>
      <c r="J171" s="665"/>
      <c r="K171" s="665"/>
      <c r="L171" s="665"/>
      <c r="M171" s="665"/>
      <c r="N171" s="665"/>
      <c r="O171" s="665"/>
      <c r="P171" s="665"/>
      <c r="Q171" s="665"/>
      <c r="R171" s="665"/>
      <c r="S171" s="665"/>
    </row>
    <row r="172" spans="1:19" ht="24.75" customHeight="1">
      <c r="J172" s="664"/>
    </row>
    <row r="173" spans="1:19" ht="9.75" customHeight="1">
      <c r="A173" s="664"/>
      <c r="B173" s="673"/>
      <c r="C173" s="673"/>
      <c r="D173" s="673"/>
      <c r="E173" s="673"/>
      <c r="F173" s="673"/>
      <c r="G173" s="673"/>
      <c r="H173" s="673"/>
      <c r="I173" s="673"/>
      <c r="J173" s="664"/>
      <c r="K173" s="664"/>
      <c r="L173" s="664"/>
      <c r="M173" s="664"/>
      <c r="N173" s="664"/>
      <c r="O173" s="664"/>
      <c r="P173" s="664"/>
      <c r="Q173" s="664"/>
      <c r="R173" s="664"/>
      <c r="S173" s="674"/>
    </row>
    <row r="174" spans="1:19" ht="12.75" customHeight="1">
      <c r="A174" s="664"/>
      <c r="B174" s="673"/>
      <c r="C174" s="673"/>
      <c r="D174" s="673"/>
      <c r="E174" s="673"/>
      <c r="F174" s="673"/>
      <c r="G174" s="673"/>
      <c r="H174" s="673"/>
      <c r="I174" s="673"/>
      <c r="J174" s="664"/>
      <c r="K174" s="675"/>
      <c r="L174" s="675"/>
      <c r="M174" s="664"/>
      <c r="N174" s="675"/>
      <c r="O174" s="664"/>
      <c r="P174" s="664"/>
      <c r="Q174" s="675"/>
      <c r="R174" s="664"/>
      <c r="S174" s="665"/>
    </row>
    <row r="175" spans="1:19" ht="6.75" customHeight="1">
      <c r="A175" s="665"/>
      <c r="B175" s="665"/>
      <c r="C175" s="665"/>
      <c r="D175" s="663"/>
      <c r="E175" s="663"/>
      <c r="F175" s="663"/>
      <c r="G175" s="663"/>
      <c r="H175" s="663"/>
      <c r="I175" s="663"/>
      <c r="J175" s="664"/>
      <c r="K175" s="664"/>
      <c r="L175" s="664"/>
      <c r="M175" s="664"/>
      <c r="N175" s="664"/>
      <c r="O175" s="664"/>
      <c r="P175" s="664"/>
      <c r="Q175" s="665"/>
      <c r="R175" s="665"/>
      <c r="S175" s="665"/>
    </row>
    <row r="176" spans="1:19" ht="23.65" customHeight="1">
      <c r="A176" s="712"/>
      <c r="B176" s="712"/>
      <c r="C176" s="712"/>
      <c r="D176" s="712"/>
      <c r="E176" s="712"/>
      <c r="F176" s="712"/>
      <c r="G176" s="712"/>
      <c r="H176" s="712"/>
      <c r="I176" s="712"/>
      <c r="J176" s="665"/>
    </row>
    <row r="177" spans="1:31">
      <c r="A177" s="665"/>
      <c r="B177" s="665"/>
      <c r="C177" s="665"/>
      <c r="D177" s="665"/>
      <c r="E177" s="665"/>
      <c r="F177" s="665"/>
      <c r="G177" s="665"/>
      <c r="H177" s="665"/>
      <c r="I177" s="665"/>
      <c r="J177" s="665"/>
      <c r="K177" s="665"/>
      <c r="L177" s="665"/>
      <c r="M177" s="665"/>
      <c r="N177" s="665"/>
      <c r="O177" s="665"/>
      <c r="P177" s="665"/>
      <c r="Q177" s="665"/>
      <c r="R177" s="665"/>
      <c r="S177" s="665"/>
    </row>
    <row r="178" spans="1:31">
      <c r="A178" s="665"/>
      <c r="B178" s="665"/>
      <c r="C178" s="665"/>
      <c r="D178" s="665"/>
      <c r="E178" s="665"/>
      <c r="F178" s="665"/>
      <c r="G178" s="665"/>
      <c r="H178" s="665"/>
      <c r="I178" s="665"/>
      <c r="J178" s="665"/>
      <c r="K178" s="665"/>
      <c r="L178" s="665"/>
      <c r="M178" s="665"/>
      <c r="N178" s="665"/>
      <c r="O178" s="665"/>
      <c r="P178" s="665"/>
      <c r="Q178" s="665"/>
      <c r="R178" s="665"/>
      <c r="S178" s="665"/>
    </row>
    <row r="179" spans="1:31">
      <c r="A179" s="665"/>
      <c r="B179" s="665"/>
      <c r="C179" s="665"/>
      <c r="D179" s="665"/>
      <c r="E179" s="665"/>
      <c r="F179" s="665"/>
      <c r="G179" s="665"/>
      <c r="H179" s="665"/>
      <c r="I179" s="665"/>
      <c r="J179" s="665"/>
      <c r="K179" s="665"/>
      <c r="L179" s="665"/>
      <c r="M179" s="665"/>
      <c r="N179" s="665"/>
      <c r="O179" s="665"/>
      <c r="P179" s="665"/>
      <c r="Q179" s="665"/>
      <c r="R179" s="665"/>
      <c r="S179" s="665"/>
    </row>
    <row r="180" spans="1:31">
      <c r="A180" s="665"/>
      <c r="B180" s="665"/>
      <c r="C180" s="665"/>
      <c r="D180" s="665"/>
      <c r="E180" s="665"/>
      <c r="F180" s="665"/>
      <c r="G180" s="665"/>
      <c r="H180" s="665"/>
      <c r="I180" s="665"/>
      <c r="J180" s="665"/>
      <c r="K180" s="665"/>
      <c r="L180" s="665"/>
      <c r="M180" s="665"/>
      <c r="N180" s="665"/>
      <c r="O180" s="665"/>
      <c r="P180" s="665"/>
      <c r="Q180" s="665"/>
      <c r="R180" s="665"/>
      <c r="S180" s="665"/>
    </row>
    <row r="181" spans="1:31" s="668" customFormat="1" ht="35.25" customHeight="1">
      <c r="A181" s="711" t="s">
        <v>923</v>
      </c>
      <c r="B181" s="711"/>
      <c r="C181" s="711"/>
      <c r="D181" s="711"/>
      <c r="E181" s="711"/>
      <c r="F181" s="711"/>
      <c r="G181" s="711"/>
      <c r="H181" s="711"/>
      <c r="I181" s="711"/>
      <c r="J181" s="711"/>
      <c r="K181" s="711" t="s">
        <v>924</v>
      </c>
      <c r="L181" s="711"/>
      <c r="M181" s="711"/>
      <c r="N181" s="711"/>
      <c r="O181" s="711"/>
      <c r="P181" s="711"/>
      <c r="Q181" s="711"/>
      <c r="R181" s="711"/>
      <c r="S181" s="711"/>
      <c r="T181" s="711"/>
      <c r="U181" s="711" t="s">
        <v>925</v>
      </c>
      <c r="V181" s="711"/>
      <c r="W181" s="711"/>
      <c r="X181" s="711"/>
      <c r="Y181" s="711"/>
      <c r="Z181" s="711"/>
      <c r="AA181" s="711"/>
      <c r="AB181" s="711"/>
      <c r="AC181" s="711"/>
      <c r="AD181" s="711"/>
      <c r="AE181" s="711"/>
    </row>
    <row r="182" spans="1:31" s="668" customFormat="1" ht="33" customHeight="1">
      <c r="A182" s="707" t="s">
        <v>922</v>
      </c>
      <c r="B182" s="707"/>
      <c r="C182" s="707"/>
      <c r="D182" s="707"/>
      <c r="E182" s="707"/>
      <c r="F182" s="707"/>
      <c r="G182" s="707"/>
      <c r="H182" s="707"/>
      <c r="I182" s="707"/>
      <c r="J182" s="707"/>
      <c r="K182" s="707" t="s">
        <v>922</v>
      </c>
      <c r="L182" s="707"/>
      <c r="M182" s="707"/>
      <c r="N182" s="707"/>
      <c r="O182" s="707"/>
      <c r="P182" s="707"/>
      <c r="Q182" s="707"/>
      <c r="R182" s="707"/>
      <c r="S182" s="707"/>
      <c r="T182" s="707"/>
      <c r="U182" s="707" t="s">
        <v>926</v>
      </c>
      <c r="V182" s="707"/>
      <c r="W182" s="707"/>
      <c r="X182" s="707"/>
      <c r="Y182" s="707"/>
      <c r="Z182" s="707"/>
      <c r="AA182" s="707"/>
      <c r="AB182" s="707"/>
      <c r="AC182" s="707"/>
      <c r="AD182" s="707"/>
      <c r="AE182" s="707"/>
    </row>
    <row r="183" spans="1:31">
      <c r="A183" s="665"/>
      <c r="B183" s="665"/>
      <c r="C183" s="665"/>
      <c r="D183" s="665"/>
      <c r="E183" s="665"/>
      <c r="F183" s="665"/>
      <c r="G183" s="665"/>
      <c r="H183" s="665"/>
      <c r="I183" s="665"/>
      <c r="J183" s="665"/>
      <c r="K183" s="665"/>
      <c r="L183" s="665"/>
      <c r="M183" s="665"/>
      <c r="N183" s="665"/>
      <c r="O183" s="665"/>
      <c r="P183" s="665"/>
      <c r="Q183" s="665"/>
      <c r="R183" s="665"/>
      <c r="S183" s="665"/>
    </row>
    <row r="184" spans="1:31">
      <c r="A184" s="665"/>
      <c r="B184" s="665"/>
      <c r="C184" s="665"/>
      <c r="D184" s="665"/>
      <c r="E184" s="665"/>
      <c r="F184" s="665"/>
      <c r="G184" s="665"/>
      <c r="H184" s="665"/>
      <c r="I184" s="665"/>
      <c r="J184" s="665"/>
      <c r="K184" s="665"/>
      <c r="L184" s="665"/>
      <c r="M184" s="665"/>
      <c r="N184" s="665"/>
      <c r="O184" s="665"/>
      <c r="P184" s="665"/>
      <c r="Q184" s="665"/>
      <c r="R184" s="665"/>
      <c r="S184" s="665"/>
    </row>
    <row r="185" spans="1:31">
      <c r="A185" s="665"/>
      <c r="B185" s="665"/>
      <c r="C185" s="665"/>
      <c r="D185" s="665"/>
      <c r="E185" s="665"/>
      <c r="F185" s="665"/>
      <c r="G185" s="665"/>
      <c r="H185" s="665"/>
      <c r="I185" s="665"/>
      <c r="J185" s="665"/>
      <c r="K185" s="665"/>
      <c r="L185" s="665"/>
      <c r="M185" s="665"/>
      <c r="N185" s="665"/>
      <c r="O185" s="665"/>
      <c r="P185" s="665"/>
      <c r="Q185" s="665"/>
      <c r="R185" s="665"/>
      <c r="S185" s="665"/>
    </row>
    <row r="186" spans="1:31">
      <c r="A186" s="665"/>
      <c r="B186" s="665"/>
      <c r="C186" s="665"/>
      <c r="D186" s="665"/>
      <c r="E186" s="665"/>
      <c r="F186" s="665"/>
      <c r="G186" s="665"/>
      <c r="H186" s="665"/>
      <c r="I186" s="665"/>
      <c r="J186" s="665"/>
      <c r="K186" s="665"/>
      <c r="L186" s="665"/>
      <c r="M186" s="665"/>
      <c r="N186" s="665"/>
      <c r="O186" s="665"/>
      <c r="P186" s="665"/>
      <c r="Q186" s="665"/>
      <c r="R186" s="665"/>
      <c r="S186" s="665"/>
    </row>
    <row r="187" spans="1:31">
      <c r="A187" s="665"/>
      <c r="B187" s="665"/>
      <c r="C187" s="665"/>
      <c r="D187" s="665"/>
      <c r="E187" s="665"/>
      <c r="F187" s="665"/>
      <c r="G187" s="665"/>
      <c r="H187" s="665"/>
      <c r="I187" s="665"/>
      <c r="J187" s="665"/>
      <c r="K187" s="665"/>
      <c r="L187" s="665"/>
      <c r="M187" s="665"/>
      <c r="N187" s="665"/>
      <c r="O187" s="665"/>
      <c r="P187" s="665"/>
      <c r="Q187" s="665"/>
      <c r="R187" s="665"/>
      <c r="S187" s="665"/>
    </row>
    <row r="188" spans="1:31">
      <c r="A188" s="665"/>
      <c r="B188" s="665"/>
      <c r="C188" s="665"/>
      <c r="D188" s="665"/>
      <c r="E188" s="665"/>
      <c r="F188" s="665"/>
      <c r="G188" s="665"/>
      <c r="H188" s="665"/>
      <c r="I188" s="665"/>
      <c r="J188" s="665"/>
      <c r="K188" s="665"/>
      <c r="L188" s="665"/>
      <c r="M188" s="665"/>
      <c r="N188" s="665"/>
      <c r="O188" s="665"/>
      <c r="P188" s="665"/>
      <c r="Q188" s="665"/>
      <c r="R188" s="665"/>
      <c r="S188" s="665"/>
    </row>
    <row r="189" spans="1:31">
      <c r="A189" s="665"/>
      <c r="B189" s="665"/>
      <c r="C189" s="665"/>
      <c r="D189" s="665"/>
      <c r="E189" s="665"/>
      <c r="F189" s="665"/>
      <c r="G189" s="665"/>
      <c r="H189" s="665"/>
      <c r="I189" s="665"/>
      <c r="J189" s="665"/>
      <c r="K189" s="665"/>
      <c r="L189" s="665"/>
      <c r="M189" s="665"/>
      <c r="N189" s="665"/>
      <c r="O189" s="665"/>
      <c r="P189" s="665"/>
      <c r="Q189" s="665"/>
      <c r="R189" s="665"/>
      <c r="S189" s="665"/>
    </row>
    <row r="190" spans="1:31">
      <c r="A190" s="665"/>
      <c r="B190" s="665"/>
      <c r="C190" s="665"/>
      <c r="D190" s="665"/>
      <c r="E190" s="665"/>
      <c r="F190" s="665"/>
      <c r="G190" s="665"/>
      <c r="H190" s="665"/>
      <c r="I190" s="665"/>
      <c r="J190" s="665"/>
      <c r="K190" s="665"/>
      <c r="L190" s="665"/>
      <c r="M190" s="665"/>
      <c r="N190" s="665"/>
      <c r="O190" s="665"/>
      <c r="P190" s="665"/>
      <c r="Q190" s="665"/>
      <c r="R190" s="665"/>
      <c r="S190" s="665"/>
    </row>
    <row r="191" spans="1:31">
      <c r="A191" s="665"/>
      <c r="B191" s="665"/>
      <c r="C191" s="665"/>
      <c r="D191" s="665"/>
      <c r="E191" s="665"/>
      <c r="F191" s="665"/>
      <c r="G191" s="665"/>
      <c r="H191" s="665"/>
      <c r="I191" s="665"/>
      <c r="J191" s="665"/>
      <c r="K191" s="665"/>
      <c r="L191" s="665"/>
      <c r="M191" s="665"/>
      <c r="N191" s="665"/>
      <c r="O191" s="665"/>
      <c r="P191" s="665"/>
      <c r="Q191" s="665"/>
      <c r="R191" s="665"/>
      <c r="S191" s="665"/>
    </row>
    <row r="192" spans="1:31">
      <c r="A192" s="665"/>
      <c r="B192" s="665"/>
      <c r="C192" s="665"/>
      <c r="D192" s="665"/>
      <c r="E192" s="665"/>
      <c r="F192" s="665"/>
      <c r="G192" s="665"/>
      <c r="H192" s="665"/>
      <c r="I192" s="665"/>
      <c r="J192" s="665"/>
      <c r="K192" s="665"/>
      <c r="L192" s="665"/>
      <c r="M192" s="665"/>
      <c r="N192" s="665"/>
      <c r="O192" s="665"/>
      <c r="P192" s="665"/>
      <c r="Q192" s="665"/>
      <c r="R192" s="665"/>
      <c r="S192" s="665"/>
    </row>
    <row r="193" spans="1:19">
      <c r="A193" s="665"/>
      <c r="B193" s="665"/>
      <c r="C193" s="665"/>
      <c r="D193" s="665"/>
      <c r="E193" s="665"/>
      <c r="F193" s="665"/>
      <c r="G193" s="665"/>
      <c r="H193" s="665"/>
      <c r="I193" s="665"/>
      <c r="J193" s="665"/>
      <c r="K193" s="665"/>
      <c r="L193" s="665"/>
      <c r="M193" s="665"/>
      <c r="N193" s="665"/>
      <c r="O193" s="665"/>
      <c r="P193" s="665"/>
      <c r="Q193" s="665"/>
      <c r="R193" s="665"/>
      <c r="S193" s="665"/>
    </row>
    <row r="194" spans="1:19">
      <c r="A194" s="665"/>
      <c r="B194" s="665"/>
      <c r="C194" s="665"/>
      <c r="D194" s="665"/>
      <c r="E194" s="665"/>
      <c r="F194" s="665"/>
      <c r="G194" s="665"/>
      <c r="H194" s="665"/>
      <c r="I194" s="665"/>
      <c r="J194" s="665"/>
      <c r="K194" s="665"/>
      <c r="L194" s="665"/>
      <c r="M194" s="665"/>
      <c r="N194" s="665"/>
      <c r="O194" s="665"/>
      <c r="P194" s="665"/>
      <c r="Q194" s="665"/>
      <c r="R194" s="665"/>
      <c r="S194" s="665"/>
    </row>
    <row r="195" spans="1:19">
      <c r="A195" s="665"/>
      <c r="B195" s="665"/>
      <c r="C195" s="665"/>
      <c r="D195" s="665"/>
      <c r="E195" s="665"/>
      <c r="F195" s="665"/>
      <c r="G195" s="665"/>
      <c r="H195" s="665"/>
      <c r="I195" s="665"/>
      <c r="J195" s="665"/>
      <c r="K195" s="665"/>
      <c r="L195" s="665"/>
      <c r="M195" s="665"/>
      <c r="N195" s="665"/>
      <c r="O195" s="665"/>
      <c r="P195" s="665"/>
      <c r="Q195" s="665"/>
      <c r="R195" s="665"/>
      <c r="S195" s="665"/>
    </row>
    <row r="196" spans="1:19">
      <c r="A196" s="665"/>
      <c r="B196" s="665"/>
      <c r="C196" s="665"/>
      <c r="D196" s="665"/>
      <c r="E196" s="665"/>
      <c r="F196" s="665"/>
      <c r="G196" s="665"/>
      <c r="H196" s="665"/>
      <c r="I196" s="665"/>
      <c r="J196" s="665"/>
      <c r="K196" s="665"/>
      <c r="L196" s="665"/>
      <c r="M196" s="665"/>
      <c r="N196" s="665"/>
      <c r="O196" s="665"/>
      <c r="P196" s="665"/>
      <c r="Q196" s="665"/>
      <c r="R196" s="665"/>
      <c r="S196" s="665"/>
    </row>
    <row r="197" spans="1:19">
      <c r="A197" s="665"/>
      <c r="B197" s="665"/>
      <c r="C197" s="665"/>
      <c r="D197" s="665"/>
      <c r="E197" s="665"/>
      <c r="F197" s="665"/>
      <c r="G197" s="665"/>
      <c r="H197" s="665"/>
      <c r="I197" s="665"/>
      <c r="J197" s="665"/>
      <c r="K197" s="665"/>
      <c r="L197" s="665"/>
      <c r="M197" s="665"/>
      <c r="N197" s="665"/>
      <c r="O197" s="665"/>
      <c r="P197" s="665"/>
      <c r="Q197" s="665"/>
      <c r="R197" s="665"/>
      <c r="S197" s="665"/>
    </row>
    <row r="198" spans="1:19">
      <c r="A198" s="665"/>
      <c r="B198" s="665"/>
      <c r="C198" s="665"/>
      <c r="D198" s="665"/>
      <c r="E198" s="665"/>
      <c r="F198" s="665"/>
      <c r="G198" s="665"/>
      <c r="H198" s="665"/>
      <c r="I198" s="665"/>
      <c r="J198" s="665"/>
      <c r="K198" s="665"/>
      <c r="L198" s="665"/>
      <c r="M198" s="665"/>
      <c r="N198" s="665"/>
      <c r="O198" s="665"/>
      <c r="P198" s="665"/>
      <c r="Q198" s="665"/>
      <c r="R198" s="665"/>
      <c r="S198" s="665"/>
    </row>
    <row r="199" spans="1:19">
      <c r="A199" s="665"/>
      <c r="B199" s="665"/>
      <c r="C199" s="665"/>
      <c r="D199" s="665"/>
      <c r="E199" s="665"/>
      <c r="F199" s="665"/>
      <c r="G199" s="665"/>
      <c r="H199" s="665"/>
      <c r="I199" s="665"/>
      <c r="J199" s="665"/>
      <c r="K199" s="665"/>
      <c r="L199" s="665"/>
      <c r="M199" s="665"/>
      <c r="N199" s="665"/>
      <c r="O199" s="665"/>
      <c r="P199" s="665"/>
      <c r="Q199" s="665"/>
      <c r="R199" s="665"/>
      <c r="S199" s="665"/>
    </row>
    <row r="200" spans="1:19">
      <c r="A200" s="665"/>
      <c r="B200" s="665"/>
      <c r="C200" s="665"/>
      <c r="D200" s="665"/>
      <c r="E200" s="665"/>
      <c r="F200" s="665"/>
      <c r="G200" s="665"/>
      <c r="H200" s="665"/>
      <c r="I200" s="665"/>
      <c r="J200" s="665"/>
      <c r="K200" s="665"/>
      <c r="L200" s="665"/>
      <c r="M200" s="665"/>
      <c r="N200" s="665"/>
      <c r="O200" s="665"/>
      <c r="P200" s="665"/>
      <c r="Q200" s="665"/>
      <c r="R200" s="665"/>
      <c r="S200" s="665"/>
    </row>
    <row r="201" spans="1:19">
      <c r="A201" s="665"/>
      <c r="B201" s="665"/>
      <c r="C201" s="665"/>
      <c r="D201" s="665"/>
      <c r="E201" s="665"/>
      <c r="F201" s="665"/>
      <c r="G201" s="665"/>
      <c r="H201" s="665"/>
      <c r="I201" s="665"/>
      <c r="J201" s="665"/>
      <c r="K201" s="665"/>
      <c r="L201" s="665"/>
      <c r="M201" s="665"/>
      <c r="N201" s="665"/>
      <c r="O201" s="665"/>
      <c r="P201" s="665"/>
      <c r="Q201" s="665"/>
      <c r="R201" s="665"/>
      <c r="S201" s="665"/>
    </row>
    <row r="202" spans="1:19">
      <c r="A202" s="665"/>
      <c r="B202" s="665"/>
      <c r="C202" s="665"/>
      <c r="D202" s="665"/>
      <c r="E202" s="665"/>
      <c r="F202" s="665"/>
      <c r="G202" s="665"/>
      <c r="H202" s="665"/>
      <c r="I202" s="665"/>
      <c r="J202" s="665"/>
      <c r="K202" s="665"/>
      <c r="L202" s="665"/>
      <c r="M202" s="665"/>
      <c r="N202" s="665"/>
      <c r="O202" s="665"/>
      <c r="P202" s="665"/>
      <c r="Q202" s="665"/>
      <c r="R202" s="665"/>
      <c r="S202" s="665"/>
    </row>
    <row r="203" spans="1:19">
      <c r="A203" s="665"/>
      <c r="B203" s="665"/>
      <c r="C203" s="665"/>
      <c r="D203" s="665"/>
      <c r="E203" s="665"/>
      <c r="F203" s="665"/>
      <c r="G203" s="665"/>
      <c r="H203" s="665"/>
      <c r="I203" s="665"/>
      <c r="J203" s="665"/>
      <c r="K203" s="665"/>
      <c r="L203" s="665"/>
      <c r="M203" s="665"/>
      <c r="N203" s="665"/>
      <c r="O203" s="665"/>
      <c r="P203" s="665"/>
      <c r="Q203" s="665"/>
      <c r="R203" s="665"/>
      <c r="S203" s="665"/>
    </row>
    <row r="204" spans="1:19">
      <c r="A204" s="665"/>
      <c r="B204" s="665"/>
      <c r="C204" s="665"/>
      <c r="D204" s="665"/>
      <c r="E204" s="665"/>
      <c r="F204" s="665"/>
      <c r="G204" s="665"/>
      <c r="H204" s="665"/>
      <c r="I204" s="665"/>
      <c r="J204" s="665"/>
      <c r="K204" s="665"/>
      <c r="L204" s="665"/>
      <c r="M204" s="665"/>
      <c r="N204" s="665"/>
      <c r="O204" s="665"/>
      <c r="P204" s="665"/>
      <c r="Q204" s="665"/>
      <c r="R204" s="665"/>
      <c r="S204" s="665"/>
    </row>
    <row r="205" spans="1:19">
      <c r="A205" s="665"/>
      <c r="B205" s="665"/>
      <c r="C205" s="665"/>
      <c r="D205" s="665"/>
      <c r="E205" s="665"/>
      <c r="F205" s="665"/>
      <c r="G205" s="665"/>
      <c r="H205" s="665"/>
      <c r="I205" s="665"/>
      <c r="J205" s="665"/>
      <c r="K205" s="665"/>
      <c r="L205" s="665"/>
      <c r="M205" s="665"/>
      <c r="N205" s="665"/>
      <c r="O205" s="665"/>
      <c r="P205" s="665"/>
      <c r="Q205" s="665"/>
      <c r="R205" s="665"/>
      <c r="S205" s="665"/>
    </row>
    <row r="206" spans="1:19">
      <c r="A206" s="665"/>
      <c r="B206" s="665"/>
      <c r="C206" s="665"/>
      <c r="D206" s="665"/>
      <c r="E206" s="665"/>
      <c r="F206" s="665"/>
      <c r="G206" s="665"/>
      <c r="H206" s="665"/>
      <c r="I206" s="665"/>
      <c r="J206" s="665"/>
      <c r="K206" s="665"/>
      <c r="L206" s="665"/>
      <c r="M206" s="665"/>
      <c r="N206" s="665"/>
      <c r="O206" s="665"/>
      <c r="P206" s="665"/>
      <c r="Q206" s="665"/>
      <c r="R206" s="665"/>
      <c r="S206" s="665"/>
    </row>
    <row r="207" spans="1:19">
      <c r="A207" s="665"/>
      <c r="B207" s="665"/>
      <c r="C207" s="665"/>
      <c r="D207" s="665"/>
      <c r="E207" s="665"/>
      <c r="F207" s="665"/>
      <c r="G207" s="665"/>
      <c r="H207" s="665"/>
      <c r="I207" s="665"/>
      <c r="J207" s="665"/>
      <c r="K207" s="665"/>
      <c r="L207" s="665"/>
      <c r="M207" s="665"/>
      <c r="N207" s="665"/>
      <c r="O207" s="665"/>
      <c r="P207" s="665"/>
      <c r="Q207" s="665"/>
      <c r="R207" s="665"/>
      <c r="S207" s="665"/>
    </row>
    <row r="208" spans="1:19">
      <c r="A208" s="665"/>
      <c r="B208" s="665"/>
      <c r="C208" s="665"/>
      <c r="D208" s="665"/>
      <c r="E208" s="665"/>
      <c r="F208" s="665"/>
      <c r="G208" s="665"/>
      <c r="H208" s="665"/>
      <c r="I208" s="665"/>
      <c r="J208" s="665"/>
      <c r="K208" s="665"/>
      <c r="L208" s="665"/>
      <c r="M208" s="665"/>
      <c r="N208" s="665"/>
      <c r="O208" s="665"/>
      <c r="P208" s="665"/>
      <c r="Q208" s="665"/>
      <c r="R208" s="665"/>
      <c r="S208" s="665"/>
    </row>
    <row r="209" spans="1:19">
      <c r="A209" s="665"/>
      <c r="B209" s="665"/>
      <c r="C209" s="665"/>
      <c r="D209" s="665"/>
      <c r="E209" s="665"/>
      <c r="F209" s="665"/>
      <c r="G209" s="665"/>
      <c r="H209" s="665"/>
      <c r="I209" s="665"/>
      <c r="J209" s="665"/>
      <c r="K209" s="665"/>
      <c r="L209" s="665"/>
      <c r="M209" s="665"/>
      <c r="N209" s="665"/>
      <c r="O209" s="665"/>
      <c r="P209" s="665"/>
      <c r="Q209" s="665"/>
      <c r="R209" s="665"/>
      <c r="S209" s="665"/>
    </row>
    <row r="210" spans="1:19">
      <c r="A210" s="665"/>
      <c r="B210" s="665"/>
      <c r="C210" s="665"/>
      <c r="D210" s="665"/>
      <c r="E210" s="665"/>
      <c r="F210" s="665"/>
      <c r="G210" s="665"/>
      <c r="H210" s="665"/>
      <c r="I210" s="665"/>
      <c r="J210" s="665"/>
      <c r="K210" s="665"/>
      <c r="L210" s="665"/>
      <c r="M210" s="665"/>
      <c r="N210" s="665"/>
      <c r="O210" s="665"/>
      <c r="P210" s="665"/>
      <c r="Q210" s="665"/>
      <c r="R210" s="665"/>
      <c r="S210" s="665"/>
    </row>
    <row r="211" spans="1:19">
      <c r="A211" s="665"/>
      <c r="B211" s="665"/>
      <c r="C211" s="665"/>
      <c r="D211" s="665"/>
      <c r="E211" s="665"/>
      <c r="F211" s="665"/>
      <c r="G211" s="665"/>
      <c r="H211" s="665"/>
      <c r="I211" s="665"/>
      <c r="J211" s="665"/>
      <c r="K211" s="665"/>
      <c r="L211" s="665"/>
      <c r="M211" s="665"/>
      <c r="N211" s="665"/>
      <c r="O211" s="665"/>
      <c r="P211" s="665"/>
      <c r="Q211" s="665"/>
      <c r="R211" s="665"/>
      <c r="S211" s="665"/>
    </row>
    <row r="212" spans="1:19">
      <c r="A212" s="665"/>
      <c r="B212" s="665"/>
      <c r="C212" s="665"/>
      <c r="D212" s="665"/>
      <c r="E212" s="665"/>
      <c r="F212" s="665"/>
      <c r="G212" s="665"/>
      <c r="H212" s="665"/>
      <c r="I212" s="665"/>
      <c r="J212" s="665"/>
      <c r="K212" s="665"/>
      <c r="L212" s="665"/>
      <c r="M212" s="665"/>
      <c r="N212" s="665"/>
      <c r="O212" s="665"/>
      <c r="P212" s="665"/>
      <c r="Q212" s="665"/>
      <c r="R212" s="665"/>
      <c r="S212" s="665"/>
    </row>
    <row r="213" spans="1:19">
      <c r="A213" s="665"/>
      <c r="B213" s="665"/>
      <c r="C213" s="665"/>
      <c r="D213" s="665"/>
      <c r="E213" s="665"/>
      <c r="F213" s="665"/>
      <c r="G213" s="665"/>
      <c r="H213" s="665"/>
      <c r="I213" s="665"/>
      <c r="J213" s="665"/>
      <c r="K213" s="665"/>
      <c r="L213" s="665"/>
      <c r="M213" s="665"/>
      <c r="N213" s="665"/>
      <c r="O213" s="665"/>
      <c r="P213" s="665"/>
      <c r="Q213" s="665"/>
      <c r="R213" s="665"/>
      <c r="S213" s="665"/>
    </row>
    <row r="214" spans="1:19">
      <c r="A214" s="665"/>
      <c r="B214" s="665"/>
      <c r="C214" s="665"/>
      <c r="D214" s="665"/>
      <c r="E214" s="665"/>
      <c r="F214" s="665"/>
      <c r="G214" s="665"/>
      <c r="H214" s="665"/>
      <c r="I214" s="665"/>
      <c r="J214" s="665"/>
      <c r="K214" s="665"/>
      <c r="L214" s="665"/>
      <c r="M214" s="665"/>
      <c r="N214" s="665"/>
      <c r="O214" s="665"/>
      <c r="P214" s="665"/>
      <c r="Q214" s="665"/>
      <c r="R214" s="665"/>
      <c r="S214" s="665"/>
    </row>
    <row r="215" spans="1:19">
      <c r="A215" s="665"/>
      <c r="B215" s="665"/>
      <c r="C215" s="665"/>
      <c r="D215" s="665"/>
      <c r="E215" s="665"/>
      <c r="F215" s="665"/>
      <c r="G215" s="665"/>
      <c r="H215" s="665"/>
      <c r="I215" s="665"/>
      <c r="J215" s="665"/>
      <c r="K215" s="665"/>
      <c r="L215" s="665"/>
      <c r="M215" s="665"/>
      <c r="N215" s="665"/>
      <c r="O215" s="665"/>
      <c r="P215" s="665"/>
      <c r="Q215" s="665"/>
      <c r="R215" s="665"/>
      <c r="S215" s="665"/>
    </row>
    <row r="216" spans="1:19">
      <c r="A216" s="665"/>
      <c r="B216" s="665"/>
      <c r="C216" s="665"/>
      <c r="D216" s="665"/>
      <c r="E216" s="665"/>
      <c r="F216" s="665"/>
      <c r="G216" s="665"/>
      <c r="H216" s="665"/>
      <c r="I216" s="665"/>
      <c r="J216" s="665"/>
      <c r="K216" s="665"/>
      <c r="L216" s="665"/>
      <c r="M216" s="665"/>
      <c r="N216" s="665"/>
      <c r="O216" s="665"/>
      <c r="P216" s="665"/>
      <c r="Q216" s="665"/>
      <c r="R216" s="665"/>
      <c r="S216" s="665"/>
    </row>
    <row r="217" spans="1:19">
      <c r="A217" s="665"/>
      <c r="B217" s="665"/>
      <c r="C217" s="665"/>
      <c r="D217" s="665"/>
      <c r="E217" s="665"/>
      <c r="F217" s="665"/>
      <c r="G217" s="665"/>
      <c r="H217" s="665"/>
      <c r="I217" s="665"/>
      <c r="J217" s="665"/>
      <c r="K217" s="665"/>
      <c r="L217" s="665"/>
      <c r="M217" s="665"/>
      <c r="N217" s="665"/>
      <c r="O217" s="665"/>
      <c r="P217" s="665"/>
      <c r="Q217" s="665"/>
      <c r="R217" s="665"/>
      <c r="S217" s="665"/>
    </row>
    <row r="218" spans="1:19">
      <c r="A218" s="665"/>
      <c r="B218" s="665"/>
      <c r="C218" s="665"/>
      <c r="D218" s="665"/>
      <c r="E218" s="665"/>
      <c r="F218" s="665"/>
      <c r="G218" s="665"/>
      <c r="H218" s="665"/>
      <c r="I218" s="665"/>
      <c r="J218" s="665"/>
      <c r="K218" s="665"/>
      <c r="L218" s="665"/>
      <c r="M218" s="665"/>
      <c r="N218" s="665"/>
      <c r="O218" s="665"/>
      <c r="P218" s="665"/>
      <c r="Q218" s="665"/>
      <c r="R218" s="665"/>
      <c r="S218" s="665"/>
    </row>
    <row r="219" spans="1:19">
      <c r="A219" s="665"/>
      <c r="B219" s="665"/>
      <c r="C219" s="665"/>
      <c r="D219" s="665"/>
      <c r="E219" s="665"/>
      <c r="F219" s="665"/>
      <c r="G219" s="665"/>
      <c r="H219" s="665"/>
      <c r="I219" s="665"/>
      <c r="J219" s="665"/>
      <c r="K219" s="665"/>
      <c r="L219" s="665"/>
      <c r="M219" s="665"/>
      <c r="N219" s="665"/>
      <c r="O219" s="665"/>
      <c r="P219" s="665"/>
      <c r="Q219" s="665"/>
      <c r="R219" s="665"/>
      <c r="S219" s="665"/>
    </row>
    <row r="220" spans="1:19">
      <c r="A220" s="665"/>
      <c r="B220" s="665"/>
      <c r="C220" s="665"/>
      <c r="D220" s="665"/>
      <c r="E220" s="665"/>
      <c r="F220" s="665"/>
      <c r="G220" s="665"/>
      <c r="H220" s="665"/>
      <c r="I220" s="665"/>
      <c r="J220" s="665"/>
      <c r="K220" s="665"/>
      <c r="L220" s="665"/>
      <c r="M220" s="665"/>
      <c r="N220" s="665"/>
      <c r="O220" s="665"/>
      <c r="P220" s="665"/>
      <c r="Q220" s="665"/>
      <c r="R220" s="665"/>
      <c r="S220" s="665"/>
    </row>
    <row r="221" spans="1:19">
      <c r="A221" s="665"/>
      <c r="B221" s="665"/>
      <c r="C221" s="665"/>
      <c r="D221" s="665"/>
      <c r="E221" s="665"/>
      <c r="F221" s="665"/>
      <c r="G221" s="665"/>
      <c r="H221" s="665"/>
      <c r="I221" s="665"/>
      <c r="J221" s="665"/>
      <c r="K221" s="665"/>
      <c r="L221" s="665"/>
      <c r="M221" s="665"/>
      <c r="N221" s="665"/>
      <c r="O221" s="665"/>
      <c r="P221" s="665"/>
      <c r="Q221" s="665"/>
      <c r="R221" s="665"/>
      <c r="S221" s="665"/>
    </row>
    <row r="222" spans="1:19" ht="29.25" customHeight="1">
      <c r="A222" s="709"/>
      <c r="B222" s="709"/>
      <c r="C222" s="709"/>
      <c r="D222" s="709"/>
      <c r="E222" s="709"/>
      <c r="F222" s="709"/>
      <c r="G222" s="709"/>
      <c r="H222" s="709"/>
      <c r="I222" s="709"/>
      <c r="J222" s="665"/>
    </row>
    <row r="223" spans="1:19" ht="2.25" customHeight="1">
      <c r="A223" s="706" t="s">
        <v>827</v>
      </c>
      <c r="B223" s="706"/>
      <c r="C223" s="706"/>
      <c r="D223" s="706"/>
      <c r="E223" s="706"/>
      <c r="F223" s="706"/>
      <c r="G223" s="706"/>
      <c r="H223" s="706"/>
      <c r="I223" s="706"/>
      <c r="J223" s="665"/>
      <c r="K223" s="706" t="s">
        <v>827</v>
      </c>
      <c r="L223" s="706"/>
      <c r="M223" s="706"/>
      <c r="N223" s="706"/>
      <c r="O223" s="706"/>
      <c r="P223" s="706"/>
      <c r="Q223" s="706"/>
      <c r="R223" s="706"/>
      <c r="S223" s="706"/>
    </row>
    <row r="224" spans="1:19" ht="5.65" customHeight="1">
      <c r="A224" s="665"/>
      <c r="B224" s="665"/>
      <c r="C224" s="665"/>
      <c r="D224" s="665"/>
      <c r="E224" s="665"/>
      <c r="F224" s="665"/>
      <c r="G224" s="665"/>
      <c r="H224" s="665"/>
      <c r="I224" s="665"/>
      <c r="J224" s="665"/>
      <c r="K224" s="665"/>
      <c r="L224" s="665"/>
      <c r="M224" s="665"/>
      <c r="N224" s="665"/>
      <c r="O224" s="665"/>
      <c r="P224" s="665"/>
      <c r="Q224" s="665"/>
      <c r="R224" s="665"/>
      <c r="S224" s="665"/>
    </row>
    <row r="225" spans="1:31">
      <c r="A225" s="665"/>
      <c r="B225" s="665"/>
      <c r="C225" s="665"/>
      <c r="D225" s="665"/>
      <c r="E225" s="665"/>
      <c r="F225" s="665"/>
      <c r="G225" s="665"/>
      <c r="H225" s="665"/>
      <c r="I225" s="665"/>
      <c r="J225" s="665"/>
      <c r="K225" s="665"/>
      <c r="L225" s="665"/>
      <c r="M225" s="665"/>
      <c r="N225" s="665"/>
      <c r="O225" s="665"/>
      <c r="P225" s="665"/>
      <c r="Q225" s="665"/>
      <c r="R225" s="665"/>
      <c r="S225" s="665"/>
    </row>
    <row r="226" spans="1:31" ht="33.75">
      <c r="C226" s="676"/>
      <c r="D226" s="676"/>
      <c r="E226" s="676"/>
      <c r="F226" s="676"/>
      <c r="G226" s="676"/>
      <c r="H226" s="676"/>
      <c r="I226" s="676"/>
      <c r="J226" s="677"/>
      <c r="N226" s="676"/>
      <c r="O226" s="676"/>
      <c r="P226" s="676"/>
      <c r="Q226" s="676"/>
      <c r="R226" s="676"/>
      <c r="S226" s="676"/>
      <c r="T226" s="676"/>
    </row>
    <row r="227" spans="1:31" ht="36.75" customHeight="1">
      <c r="A227" s="710" t="s">
        <v>927</v>
      </c>
      <c r="B227" s="710"/>
      <c r="C227" s="710"/>
      <c r="D227" s="710"/>
      <c r="E227" s="710"/>
      <c r="F227" s="710"/>
      <c r="G227" s="710"/>
      <c r="H227" s="710"/>
      <c r="I227" s="710"/>
      <c r="J227" s="710"/>
      <c r="K227" s="710" t="s">
        <v>928</v>
      </c>
      <c r="L227" s="710"/>
      <c r="M227" s="710"/>
      <c r="N227" s="710"/>
      <c r="O227" s="710"/>
      <c r="P227" s="710"/>
      <c r="Q227" s="710"/>
      <c r="R227" s="710"/>
      <c r="S227" s="710"/>
      <c r="T227" s="710"/>
      <c r="U227" s="678"/>
      <c r="V227" s="711" t="s">
        <v>929</v>
      </c>
      <c r="W227" s="711"/>
      <c r="X227" s="711"/>
      <c r="Y227" s="711"/>
      <c r="Z227" s="711"/>
      <c r="AA227" s="711"/>
      <c r="AB227" s="711"/>
      <c r="AC227" s="711"/>
      <c r="AD227" s="711"/>
      <c r="AE227" s="711"/>
    </row>
    <row r="228" spans="1:31" ht="38.25" customHeight="1">
      <c r="A228" s="707" t="s">
        <v>922</v>
      </c>
      <c r="B228" s="707"/>
      <c r="C228" s="707"/>
      <c r="D228" s="707"/>
      <c r="E228" s="707"/>
      <c r="F228" s="707"/>
      <c r="G228" s="707"/>
      <c r="H228" s="707"/>
      <c r="I228" s="707"/>
      <c r="J228" s="707"/>
      <c r="K228" s="707" t="s">
        <v>922</v>
      </c>
      <c r="L228" s="707"/>
      <c r="M228" s="707"/>
      <c r="N228" s="707"/>
      <c r="O228" s="707"/>
      <c r="P228" s="707"/>
      <c r="Q228" s="707"/>
      <c r="R228" s="707"/>
      <c r="S228" s="707"/>
      <c r="T228" s="707"/>
      <c r="U228" s="668"/>
      <c r="V228" s="707" t="s">
        <v>922</v>
      </c>
      <c r="W228" s="707"/>
      <c r="X228" s="707"/>
      <c r="Y228" s="707"/>
      <c r="Z228" s="707"/>
      <c r="AA228" s="707"/>
      <c r="AB228" s="707"/>
      <c r="AC228" s="707"/>
      <c r="AD228" s="707"/>
      <c r="AE228" s="707"/>
    </row>
    <row r="229" spans="1:31" ht="12.75" customHeight="1">
      <c r="A229" s="667"/>
      <c r="B229" s="667"/>
      <c r="C229" s="667"/>
      <c r="D229" s="667"/>
      <c r="E229" s="667"/>
      <c r="F229" s="708"/>
      <c r="G229" s="708"/>
      <c r="H229" s="708"/>
      <c r="I229" s="708"/>
      <c r="J229" s="708"/>
      <c r="K229" s="708"/>
      <c r="L229" s="708"/>
      <c r="M229" s="708"/>
      <c r="N229" s="708"/>
      <c r="O229" s="667"/>
      <c r="P229" s="667"/>
      <c r="Q229" s="667"/>
      <c r="R229" s="667"/>
      <c r="S229" s="668"/>
      <c r="T229" s="668"/>
      <c r="U229" s="668"/>
      <c r="V229" s="668"/>
      <c r="W229" s="668"/>
      <c r="X229" s="668"/>
      <c r="Y229" s="668"/>
      <c r="Z229" s="668"/>
      <c r="AA229" s="668"/>
      <c r="AB229" s="668"/>
      <c r="AC229" s="668"/>
      <c r="AD229" s="668"/>
      <c r="AE229" s="668"/>
    </row>
    <row r="230" spans="1:31">
      <c r="A230" s="665"/>
      <c r="B230" s="665"/>
      <c r="C230" s="665"/>
      <c r="D230" s="665"/>
      <c r="E230" s="665"/>
      <c r="F230" s="665"/>
      <c r="G230" s="665"/>
      <c r="H230" s="665"/>
      <c r="I230" s="665"/>
      <c r="J230" s="665"/>
      <c r="K230" s="665"/>
      <c r="L230" s="665"/>
      <c r="M230" s="665"/>
      <c r="N230" s="665"/>
      <c r="O230" s="665"/>
      <c r="P230" s="665"/>
      <c r="Q230" s="665"/>
      <c r="R230" s="665"/>
      <c r="S230" s="665"/>
    </row>
    <row r="231" spans="1:31">
      <c r="A231" s="665"/>
      <c r="B231" s="665"/>
      <c r="C231" s="665"/>
      <c r="D231" s="665"/>
      <c r="E231" s="665"/>
      <c r="F231" s="665"/>
      <c r="G231" s="665"/>
      <c r="H231" s="665"/>
      <c r="I231" s="665"/>
      <c r="J231" s="665"/>
      <c r="K231" s="665"/>
      <c r="L231" s="665"/>
      <c r="M231" s="665"/>
      <c r="N231" s="665"/>
      <c r="O231" s="665"/>
      <c r="P231" s="665"/>
      <c r="Q231" s="665"/>
      <c r="R231" s="665"/>
      <c r="S231" s="665"/>
    </row>
    <row r="232" spans="1:31">
      <c r="A232" s="665"/>
      <c r="B232" s="665"/>
      <c r="C232" s="665"/>
      <c r="D232" s="665"/>
      <c r="E232" s="665"/>
      <c r="F232" s="665"/>
      <c r="G232" s="665"/>
      <c r="H232" s="665"/>
      <c r="I232" s="665"/>
      <c r="J232" s="665"/>
      <c r="K232" s="665"/>
      <c r="L232" s="665"/>
      <c r="M232" s="665"/>
      <c r="N232" s="665"/>
      <c r="O232" s="665"/>
      <c r="P232" s="665"/>
      <c r="Q232" s="665"/>
      <c r="R232" s="665"/>
      <c r="S232" s="665"/>
    </row>
    <row r="233" spans="1:31">
      <c r="A233" s="665"/>
      <c r="B233" s="665"/>
      <c r="C233" s="665"/>
      <c r="D233" s="665"/>
      <c r="E233" s="665"/>
      <c r="F233" s="665"/>
      <c r="G233" s="665"/>
      <c r="H233" s="665"/>
      <c r="I233" s="665"/>
      <c r="J233" s="665"/>
      <c r="K233" s="665"/>
      <c r="L233" s="665"/>
      <c r="M233" s="665"/>
      <c r="N233" s="665"/>
      <c r="O233" s="665"/>
      <c r="P233" s="665"/>
      <c r="Q233" s="665"/>
      <c r="R233" s="665"/>
      <c r="S233" s="665"/>
    </row>
    <row r="234" spans="1:31">
      <c r="A234" s="665"/>
      <c r="B234" s="665"/>
      <c r="C234" s="665"/>
      <c r="D234" s="665"/>
      <c r="E234" s="665"/>
      <c r="F234" s="665"/>
      <c r="G234" s="665"/>
      <c r="H234" s="665"/>
      <c r="I234" s="665"/>
      <c r="J234" s="665"/>
      <c r="K234" s="665"/>
      <c r="L234" s="665"/>
      <c r="M234" s="665"/>
      <c r="N234" s="665"/>
      <c r="O234" s="665"/>
      <c r="P234" s="665"/>
      <c r="Q234" s="665"/>
      <c r="R234" s="665"/>
      <c r="S234" s="665"/>
    </row>
    <row r="235" spans="1:31">
      <c r="A235" s="665"/>
      <c r="B235" s="665"/>
      <c r="C235" s="665"/>
      <c r="D235" s="665"/>
      <c r="E235" s="665"/>
      <c r="F235" s="665"/>
      <c r="G235" s="665"/>
      <c r="H235" s="665"/>
      <c r="I235" s="665"/>
      <c r="J235" s="665"/>
      <c r="K235" s="665"/>
      <c r="L235" s="665"/>
      <c r="M235" s="665"/>
      <c r="N235" s="665"/>
      <c r="O235" s="665"/>
      <c r="P235" s="665"/>
      <c r="Q235" s="665"/>
      <c r="R235" s="665"/>
      <c r="S235" s="665"/>
    </row>
    <row r="236" spans="1:31">
      <c r="A236" s="665"/>
      <c r="B236" s="665"/>
      <c r="C236" s="665"/>
      <c r="D236" s="665"/>
      <c r="E236" s="665"/>
      <c r="F236" s="665"/>
      <c r="G236" s="665"/>
      <c r="H236" s="665"/>
      <c r="I236" s="665"/>
      <c r="J236" s="665"/>
      <c r="K236" s="665"/>
      <c r="L236" s="665"/>
      <c r="M236" s="665"/>
      <c r="N236" s="665"/>
      <c r="O236" s="665"/>
      <c r="P236" s="665"/>
      <c r="Q236" s="665"/>
      <c r="R236" s="665"/>
      <c r="S236" s="665"/>
    </row>
    <row r="237" spans="1:31">
      <c r="A237" s="665"/>
      <c r="B237" s="665"/>
      <c r="C237" s="665"/>
      <c r="D237" s="665"/>
      <c r="E237" s="665"/>
      <c r="F237" s="665"/>
      <c r="G237" s="665"/>
      <c r="H237" s="665"/>
      <c r="I237" s="665"/>
      <c r="J237" s="665"/>
      <c r="K237" s="665"/>
      <c r="L237" s="665"/>
      <c r="M237" s="665"/>
      <c r="N237" s="665"/>
      <c r="O237" s="665"/>
      <c r="P237" s="665"/>
      <c r="Q237" s="665"/>
      <c r="R237" s="665"/>
      <c r="S237" s="665"/>
    </row>
    <row r="238" spans="1:31">
      <c r="A238" s="665"/>
      <c r="B238" s="665"/>
      <c r="C238" s="665"/>
      <c r="D238" s="665"/>
      <c r="E238" s="665"/>
      <c r="F238" s="665"/>
      <c r="G238" s="665"/>
      <c r="H238" s="665"/>
      <c r="I238" s="665"/>
      <c r="J238" s="665"/>
      <c r="K238" s="665"/>
      <c r="L238" s="665"/>
      <c r="M238" s="665"/>
      <c r="N238" s="665"/>
      <c r="O238" s="665"/>
      <c r="P238" s="665"/>
      <c r="Q238" s="665"/>
      <c r="R238" s="665"/>
      <c r="S238" s="665"/>
    </row>
    <row r="239" spans="1:31">
      <c r="A239" s="665"/>
      <c r="B239" s="665"/>
      <c r="C239" s="665"/>
      <c r="D239" s="665"/>
      <c r="E239" s="665"/>
      <c r="F239" s="665"/>
      <c r="G239" s="665"/>
      <c r="H239" s="665"/>
      <c r="I239" s="665"/>
      <c r="J239" s="665"/>
      <c r="K239" s="665"/>
      <c r="L239" s="665"/>
      <c r="M239" s="665"/>
      <c r="N239" s="665"/>
      <c r="O239" s="665"/>
      <c r="P239" s="665"/>
      <c r="Q239" s="665"/>
      <c r="R239" s="665"/>
      <c r="S239" s="665"/>
    </row>
    <row r="240" spans="1:31">
      <c r="A240" s="665"/>
      <c r="B240" s="665"/>
      <c r="C240" s="665"/>
      <c r="D240" s="665"/>
      <c r="E240" s="665"/>
      <c r="F240" s="665"/>
      <c r="G240" s="665"/>
      <c r="H240" s="665"/>
      <c r="I240" s="665"/>
      <c r="J240" s="665"/>
      <c r="K240" s="665"/>
      <c r="L240" s="665"/>
      <c r="M240" s="665"/>
      <c r="N240" s="665"/>
      <c r="O240" s="665"/>
      <c r="P240" s="665"/>
      <c r="Q240" s="665"/>
      <c r="R240" s="665"/>
      <c r="S240" s="665"/>
    </row>
    <row r="241" spans="1:19">
      <c r="A241" s="665"/>
      <c r="B241" s="665"/>
      <c r="C241" s="665"/>
      <c r="D241" s="665"/>
      <c r="E241" s="665"/>
      <c r="F241" s="665"/>
      <c r="G241" s="665"/>
      <c r="H241" s="665"/>
      <c r="I241" s="665"/>
      <c r="J241" s="665"/>
      <c r="K241" s="665"/>
      <c r="L241" s="665"/>
      <c r="M241" s="665"/>
      <c r="N241" s="665"/>
      <c r="O241" s="665"/>
      <c r="P241" s="665"/>
      <c r="Q241" s="665"/>
      <c r="R241" s="665"/>
      <c r="S241" s="665"/>
    </row>
    <row r="242" spans="1:19">
      <c r="A242" s="665"/>
      <c r="B242" s="665"/>
      <c r="C242" s="665"/>
      <c r="D242" s="665"/>
      <c r="E242" s="665"/>
      <c r="F242" s="665"/>
      <c r="G242" s="665"/>
      <c r="H242" s="665"/>
      <c r="I242" s="665"/>
      <c r="J242" s="665"/>
      <c r="K242" s="665"/>
      <c r="L242" s="665"/>
      <c r="M242" s="665"/>
      <c r="N242" s="665"/>
      <c r="O242" s="665"/>
      <c r="P242" s="665"/>
      <c r="Q242" s="665"/>
      <c r="R242" s="665"/>
      <c r="S242" s="665"/>
    </row>
    <row r="243" spans="1:19">
      <c r="A243" s="665"/>
      <c r="B243" s="665"/>
      <c r="C243" s="665"/>
      <c r="D243" s="665"/>
      <c r="E243" s="665"/>
      <c r="F243" s="665"/>
      <c r="G243" s="665"/>
      <c r="H243" s="665"/>
      <c r="I243" s="665"/>
      <c r="J243" s="665"/>
      <c r="K243" s="665"/>
      <c r="L243" s="665"/>
      <c r="M243" s="665"/>
      <c r="N243" s="665"/>
      <c r="O243" s="665"/>
      <c r="P243" s="665"/>
      <c r="Q243" s="665"/>
      <c r="R243" s="665"/>
      <c r="S243" s="665"/>
    </row>
    <row r="244" spans="1:19">
      <c r="A244" s="665"/>
      <c r="B244" s="665"/>
      <c r="C244" s="665"/>
      <c r="D244" s="665"/>
      <c r="E244" s="665"/>
      <c r="F244" s="665"/>
      <c r="G244" s="665"/>
      <c r="H244" s="665"/>
      <c r="I244" s="665"/>
      <c r="J244" s="665"/>
      <c r="K244" s="665"/>
      <c r="L244" s="665"/>
      <c r="M244" s="665"/>
      <c r="N244" s="665"/>
      <c r="O244" s="665"/>
      <c r="P244" s="665"/>
      <c r="Q244" s="665"/>
      <c r="R244" s="665"/>
      <c r="S244" s="665"/>
    </row>
    <row r="245" spans="1:19">
      <c r="A245" s="665"/>
      <c r="B245" s="665"/>
      <c r="C245" s="665"/>
      <c r="D245" s="665"/>
      <c r="E245" s="665"/>
      <c r="F245" s="665"/>
      <c r="G245" s="665"/>
      <c r="H245" s="665"/>
      <c r="I245" s="665"/>
      <c r="J245" s="665"/>
      <c r="K245" s="665"/>
      <c r="L245" s="665"/>
      <c r="M245" s="665"/>
      <c r="N245" s="665"/>
      <c r="O245" s="665"/>
      <c r="P245" s="665"/>
      <c r="Q245" s="665"/>
      <c r="R245" s="665"/>
      <c r="S245" s="665"/>
    </row>
    <row r="246" spans="1:19">
      <c r="A246" s="665"/>
      <c r="B246" s="665"/>
      <c r="C246" s="665"/>
      <c r="D246" s="665"/>
      <c r="E246" s="665"/>
      <c r="F246" s="665"/>
      <c r="G246" s="665"/>
      <c r="H246" s="665"/>
      <c r="I246" s="665"/>
      <c r="J246" s="665"/>
      <c r="K246" s="665"/>
      <c r="L246" s="665"/>
      <c r="M246" s="665"/>
      <c r="N246" s="665"/>
      <c r="O246" s="665"/>
      <c r="P246" s="665"/>
      <c r="Q246" s="665"/>
      <c r="R246" s="665"/>
      <c r="S246" s="665"/>
    </row>
    <row r="247" spans="1:19">
      <c r="A247" s="665"/>
      <c r="B247" s="665"/>
      <c r="C247" s="665"/>
      <c r="D247" s="665"/>
      <c r="E247" s="665"/>
      <c r="F247" s="665"/>
      <c r="G247" s="665"/>
      <c r="H247" s="665"/>
      <c r="I247" s="665"/>
      <c r="J247" s="665"/>
      <c r="K247" s="665"/>
      <c r="L247" s="665"/>
      <c r="M247" s="665"/>
      <c r="N247" s="665"/>
      <c r="O247" s="665"/>
      <c r="P247" s="665"/>
      <c r="Q247" s="665"/>
      <c r="R247" s="665"/>
      <c r="S247" s="665"/>
    </row>
    <row r="248" spans="1:19">
      <c r="A248" s="665"/>
      <c r="B248" s="665"/>
      <c r="C248" s="665"/>
      <c r="D248" s="665"/>
      <c r="E248" s="665"/>
      <c r="F248" s="665"/>
      <c r="G248" s="665"/>
      <c r="H248" s="665"/>
      <c r="I248" s="665"/>
      <c r="J248" s="665"/>
      <c r="K248" s="665"/>
      <c r="L248" s="665"/>
      <c r="M248" s="665"/>
      <c r="N248" s="665"/>
      <c r="O248" s="665"/>
      <c r="P248" s="665"/>
      <c r="Q248" s="665"/>
      <c r="R248" s="665"/>
      <c r="S248" s="665"/>
    </row>
    <row r="249" spans="1:19">
      <c r="A249" s="665"/>
      <c r="B249" s="665"/>
      <c r="C249" s="665"/>
      <c r="D249" s="665"/>
      <c r="E249" s="665"/>
      <c r="F249" s="665"/>
      <c r="G249" s="665"/>
      <c r="H249" s="665"/>
      <c r="I249" s="665"/>
      <c r="J249" s="665"/>
      <c r="K249" s="665"/>
      <c r="L249" s="665"/>
      <c r="M249" s="665"/>
      <c r="N249" s="665"/>
      <c r="O249" s="665"/>
      <c r="P249" s="665"/>
      <c r="Q249" s="665"/>
      <c r="R249" s="665"/>
      <c r="S249" s="665"/>
    </row>
    <row r="250" spans="1:19">
      <c r="A250" s="665"/>
      <c r="B250" s="665"/>
      <c r="C250" s="665"/>
      <c r="D250" s="665"/>
      <c r="E250" s="665"/>
      <c r="F250" s="665"/>
      <c r="G250" s="665"/>
      <c r="H250" s="665"/>
      <c r="I250" s="665"/>
      <c r="J250" s="665"/>
      <c r="K250" s="665"/>
      <c r="L250" s="665"/>
      <c r="M250" s="665"/>
      <c r="N250" s="665"/>
      <c r="O250" s="665"/>
      <c r="P250" s="665"/>
      <c r="Q250" s="665"/>
      <c r="R250" s="665"/>
      <c r="S250" s="665"/>
    </row>
    <row r="251" spans="1:19">
      <c r="A251" s="665"/>
      <c r="B251" s="665"/>
      <c r="C251" s="665"/>
      <c r="D251" s="665"/>
      <c r="E251" s="665"/>
      <c r="F251" s="665"/>
      <c r="G251" s="665"/>
      <c r="H251" s="665"/>
      <c r="I251" s="665"/>
      <c r="J251" s="665"/>
      <c r="K251" s="665"/>
      <c r="L251" s="665"/>
      <c r="M251" s="665"/>
      <c r="N251" s="665"/>
      <c r="O251" s="665"/>
      <c r="P251" s="665"/>
      <c r="Q251" s="665"/>
      <c r="R251" s="665"/>
      <c r="S251" s="665"/>
    </row>
    <row r="252" spans="1:19">
      <c r="A252" s="665"/>
      <c r="B252" s="665"/>
      <c r="C252" s="665"/>
      <c r="D252" s="665"/>
      <c r="E252" s="665"/>
      <c r="F252" s="665"/>
      <c r="G252" s="665"/>
      <c r="H252" s="665"/>
      <c r="I252" s="665"/>
      <c r="J252" s="665"/>
      <c r="K252" s="665"/>
      <c r="L252" s="665"/>
      <c r="M252" s="665"/>
      <c r="N252" s="665"/>
      <c r="O252" s="665"/>
      <c r="P252" s="665"/>
      <c r="Q252" s="665"/>
      <c r="R252" s="665"/>
      <c r="S252" s="665"/>
    </row>
    <row r="253" spans="1:19">
      <c r="A253" s="665"/>
      <c r="B253" s="665"/>
      <c r="C253" s="665"/>
      <c r="D253" s="665"/>
      <c r="E253" s="665"/>
      <c r="F253" s="665"/>
      <c r="G253" s="665"/>
      <c r="H253" s="665"/>
      <c r="I253" s="665"/>
      <c r="J253" s="665"/>
      <c r="K253" s="665"/>
      <c r="L253" s="665"/>
      <c r="M253" s="665"/>
      <c r="N253" s="665"/>
      <c r="O253" s="665"/>
      <c r="P253" s="665"/>
      <c r="Q253" s="665"/>
      <c r="R253" s="665"/>
      <c r="S253" s="665"/>
    </row>
    <row r="254" spans="1:19">
      <c r="A254" s="665"/>
      <c r="B254" s="665"/>
      <c r="C254" s="665"/>
      <c r="D254" s="665"/>
      <c r="E254" s="665"/>
      <c r="F254" s="665"/>
      <c r="G254" s="665"/>
      <c r="H254" s="665"/>
      <c r="I254" s="665"/>
      <c r="J254" s="665"/>
      <c r="K254" s="665"/>
      <c r="L254" s="665"/>
      <c r="M254" s="665"/>
      <c r="N254" s="665"/>
      <c r="O254" s="665"/>
      <c r="P254" s="665"/>
      <c r="Q254" s="665"/>
      <c r="R254" s="665"/>
      <c r="S254" s="665"/>
    </row>
    <row r="255" spans="1:19">
      <c r="A255" s="665"/>
      <c r="B255" s="665"/>
      <c r="C255" s="665"/>
      <c r="D255" s="665"/>
      <c r="E255" s="665"/>
      <c r="F255" s="665"/>
      <c r="G255" s="665"/>
      <c r="H255" s="665"/>
      <c r="I255" s="665"/>
      <c r="J255" s="665"/>
      <c r="K255" s="665"/>
      <c r="L255" s="665"/>
      <c r="M255" s="665"/>
      <c r="N255" s="665"/>
      <c r="O255" s="665"/>
      <c r="P255" s="665"/>
      <c r="Q255" s="665"/>
      <c r="R255" s="665"/>
      <c r="S255" s="665"/>
    </row>
    <row r="256" spans="1:19">
      <c r="A256" s="665"/>
      <c r="B256" s="665"/>
      <c r="C256" s="665"/>
      <c r="D256" s="665"/>
      <c r="E256" s="665"/>
      <c r="F256" s="665"/>
      <c r="G256" s="665"/>
      <c r="H256" s="665"/>
      <c r="I256" s="665"/>
      <c r="J256" s="665"/>
      <c r="K256" s="665"/>
      <c r="L256" s="665"/>
      <c r="M256" s="665"/>
      <c r="N256" s="665"/>
      <c r="O256" s="665"/>
      <c r="P256" s="665"/>
      <c r="Q256" s="665"/>
      <c r="R256" s="665"/>
      <c r="S256" s="665"/>
    </row>
    <row r="257" spans="1:29">
      <c r="A257" s="665"/>
      <c r="B257" s="665"/>
      <c r="C257" s="665"/>
      <c r="D257" s="665"/>
      <c r="E257" s="665"/>
      <c r="F257" s="665"/>
      <c r="G257" s="665"/>
      <c r="H257" s="665"/>
      <c r="I257" s="665"/>
      <c r="J257" s="665"/>
      <c r="K257" s="665"/>
      <c r="L257" s="665"/>
      <c r="M257" s="665"/>
      <c r="N257" s="665"/>
      <c r="O257" s="665"/>
      <c r="P257" s="665"/>
      <c r="Q257" s="665"/>
      <c r="R257" s="665"/>
      <c r="S257" s="665"/>
    </row>
    <row r="258" spans="1:29">
      <c r="A258" s="665"/>
      <c r="B258" s="665"/>
      <c r="C258" s="665"/>
      <c r="D258" s="665"/>
      <c r="E258" s="665"/>
      <c r="F258" s="665"/>
      <c r="G258" s="665"/>
      <c r="H258" s="665"/>
      <c r="I258" s="665"/>
      <c r="J258" s="665"/>
      <c r="K258" s="665"/>
      <c r="L258" s="665"/>
      <c r="M258" s="665"/>
      <c r="N258" s="665"/>
      <c r="O258" s="665"/>
      <c r="P258" s="665"/>
      <c r="Q258" s="665"/>
      <c r="R258" s="665"/>
      <c r="S258" s="665"/>
    </row>
    <row r="259" spans="1:29">
      <c r="A259" s="665"/>
      <c r="B259" s="665"/>
      <c r="C259" s="665"/>
      <c r="D259" s="665"/>
      <c r="E259" s="665"/>
      <c r="F259" s="665"/>
      <c r="G259" s="665"/>
      <c r="H259" s="665"/>
      <c r="I259" s="665"/>
      <c r="J259" s="665"/>
      <c r="K259" s="665"/>
      <c r="L259" s="665"/>
      <c r="M259" s="665"/>
      <c r="N259" s="665"/>
      <c r="O259" s="665"/>
      <c r="P259" s="665"/>
      <c r="Q259" s="665"/>
      <c r="R259" s="665"/>
      <c r="S259" s="665"/>
    </row>
    <row r="260" spans="1:29">
      <c r="A260" s="665"/>
      <c r="B260" s="665"/>
      <c r="C260" s="665"/>
      <c r="D260" s="665"/>
      <c r="E260" s="665"/>
      <c r="F260" s="665"/>
      <c r="G260" s="665"/>
      <c r="H260" s="665"/>
      <c r="I260" s="665"/>
      <c r="J260" s="665"/>
      <c r="K260" s="665"/>
      <c r="L260" s="665"/>
      <c r="M260" s="665"/>
      <c r="N260" s="665"/>
      <c r="O260" s="665"/>
      <c r="P260" s="665"/>
      <c r="Q260" s="665"/>
      <c r="R260" s="665"/>
      <c r="S260" s="665"/>
    </row>
    <row r="261" spans="1:29">
      <c r="A261" s="665"/>
      <c r="B261" s="665"/>
      <c r="C261" s="665"/>
      <c r="D261" s="665"/>
      <c r="E261" s="665"/>
      <c r="F261" s="665"/>
      <c r="G261" s="665"/>
      <c r="H261" s="665"/>
      <c r="I261" s="665"/>
      <c r="J261" s="665"/>
      <c r="K261" s="665"/>
      <c r="L261" s="665"/>
      <c r="M261" s="665"/>
      <c r="N261" s="665"/>
      <c r="O261" s="665"/>
      <c r="P261" s="665"/>
      <c r="Q261" s="665"/>
      <c r="R261" s="665"/>
      <c r="S261" s="665"/>
    </row>
    <row r="262" spans="1:29">
      <c r="A262" s="665"/>
      <c r="B262" s="665"/>
      <c r="C262" s="665"/>
      <c r="D262" s="665"/>
      <c r="E262" s="665"/>
      <c r="F262" s="665"/>
      <c r="G262" s="665"/>
      <c r="H262" s="665"/>
      <c r="I262" s="665"/>
      <c r="J262" s="665"/>
      <c r="K262" s="665"/>
      <c r="L262" s="665"/>
      <c r="M262" s="665"/>
      <c r="N262" s="665"/>
      <c r="O262" s="665"/>
      <c r="P262" s="665"/>
      <c r="Q262" s="665"/>
      <c r="R262" s="665"/>
      <c r="S262" s="665"/>
    </row>
    <row r="263" spans="1:29">
      <c r="A263" s="665"/>
      <c r="B263" s="665"/>
      <c r="C263" s="665"/>
      <c r="D263" s="665"/>
      <c r="E263" s="665"/>
      <c r="F263" s="665"/>
      <c r="G263" s="665"/>
      <c r="H263" s="665"/>
      <c r="I263" s="665"/>
      <c r="J263" s="665"/>
      <c r="K263" s="665"/>
      <c r="L263" s="665"/>
      <c r="M263" s="665"/>
      <c r="N263" s="665"/>
      <c r="O263" s="665"/>
      <c r="P263" s="665"/>
      <c r="Q263" s="665"/>
      <c r="R263" s="665"/>
      <c r="S263" s="665"/>
    </row>
    <row r="264" spans="1:29" ht="38.25" customHeight="1">
      <c r="A264" s="665"/>
      <c r="B264" s="665"/>
      <c r="C264" s="665"/>
      <c r="D264" s="665"/>
      <c r="E264" s="665"/>
      <c r="F264" s="665"/>
      <c r="G264" s="665"/>
      <c r="H264" s="665"/>
      <c r="I264" s="665"/>
      <c r="J264" s="665"/>
      <c r="K264" s="665"/>
      <c r="L264" s="665"/>
      <c r="M264" s="665"/>
      <c r="N264" s="665"/>
      <c r="O264" s="665"/>
      <c r="P264" s="665"/>
      <c r="Q264" s="665"/>
      <c r="R264" s="665"/>
      <c r="S264" s="665"/>
    </row>
    <row r="265" spans="1:29" ht="32.25" customHeight="1">
      <c r="J265" s="665"/>
    </row>
    <row r="266" spans="1:29" ht="2.25" customHeight="1">
      <c r="A266" s="706" t="s">
        <v>827</v>
      </c>
      <c r="B266" s="706"/>
      <c r="C266" s="706"/>
      <c r="D266" s="706"/>
      <c r="E266" s="706"/>
      <c r="F266" s="706"/>
      <c r="G266" s="706"/>
      <c r="H266" s="706"/>
      <c r="I266" s="706"/>
      <c r="J266" s="665"/>
      <c r="K266" s="706" t="s">
        <v>827</v>
      </c>
      <c r="L266" s="706"/>
      <c r="M266" s="706"/>
      <c r="N266" s="706"/>
      <c r="O266" s="706"/>
      <c r="P266" s="706"/>
      <c r="Q266" s="706"/>
      <c r="R266" s="706"/>
      <c r="S266" s="706"/>
    </row>
    <row r="267" spans="1:29" ht="2.25" customHeight="1">
      <c r="A267" s="665"/>
      <c r="B267" s="665"/>
      <c r="C267" s="665"/>
      <c r="D267" s="665"/>
      <c r="E267" s="665"/>
      <c r="F267" s="665"/>
      <c r="G267" s="665"/>
      <c r="H267" s="665"/>
      <c r="I267" s="665"/>
      <c r="J267" s="665"/>
      <c r="K267" s="665"/>
      <c r="L267" s="665"/>
      <c r="M267" s="665"/>
      <c r="N267" s="665"/>
      <c r="O267" s="665"/>
      <c r="P267" s="665"/>
      <c r="Q267" s="665"/>
      <c r="R267" s="665"/>
      <c r="S267" s="665"/>
    </row>
    <row r="268" spans="1:29" ht="2.25" hidden="1" customHeight="1">
      <c r="A268" s="665"/>
      <c r="B268" s="665"/>
      <c r="C268" s="665"/>
      <c r="D268" s="665"/>
      <c r="E268" s="665"/>
      <c r="F268" s="665"/>
      <c r="G268" s="665"/>
      <c r="H268" s="665"/>
      <c r="I268" s="665"/>
      <c r="J268" s="665"/>
      <c r="K268" s="665"/>
      <c r="L268" s="665"/>
      <c r="M268" s="665"/>
      <c r="N268" s="665"/>
      <c r="O268" s="665"/>
      <c r="P268" s="665"/>
      <c r="Q268" s="665"/>
      <c r="R268" s="665"/>
      <c r="S268" s="665"/>
    </row>
    <row r="269" spans="1:29" ht="21.75" hidden="1" customHeight="1">
      <c r="A269" s="665"/>
      <c r="B269" s="665"/>
      <c r="C269" s="665"/>
      <c r="D269" s="665"/>
      <c r="E269" s="665"/>
      <c r="F269" s="665"/>
      <c r="G269" s="665"/>
      <c r="H269" s="665"/>
      <c r="I269" s="665"/>
      <c r="J269" s="665"/>
      <c r="K269" s="665"/>
      <c r="L269" s="665"/>
      <c r="M269" s="665"/>
      <c r="N269" s="665"/>
      <c r="O269" s="665"/>
      <c r="P269" s="665"/>
      <c r="Q269" s="665"/>
      <c r="R269" s="665"/>
      <c r="S269" s="665"/>
    </row>
    <row r="270" spans="1:29" ht="24.75" customHeight="1">
      <c r="A270" s="665"/>
      <c r="B270" s="665"/>
      <c r="C270" s="665"/>
      <c r="D270" s="665"/>
      <c r="E270" s="665"/>
      <c r="F270" s="665"/>
      <c r="G270" s="665"/>
      <c r="H270" s="665"/>
      <c r="I270" s="665"/>
      <c r="J270" s="665"/>
      <c r="K270" s="665"/>
      <c r="L270" s="665"/>
      <c r="M270" s="665"/>
      <c r="N270" s="665"/>
      <c r="O270" s="665"/>
      <c r="P270" s="665"/>
      <c r="Q270" s="665"/>
      <c r="R270" s="665"/>
      <c r="S270" s="665"/>
    </row>
    <row r="271" spans="1:29">
      <c r="A271" s="665"/>
      <c r="B271" s="665"/>
      <c r="C271" s="665"/>
      <c r="D271" s="665"/>
      <c r="E271" s="665"/>
      <c r="F271" s="665"/>
      <c r="G271" s="665"/>
      <c r="H271" s="665"/>
      <c r="I271" s="665"/>
      <c r="J271" s="665"/>
      <c r="K271" s="665"/>
      <c r="L271" s="665"/>
      <c r="M271" s="665"/>
      <c r="N271" s="665"/>
      <c r="O271" s="665"/>
      <c r="P271" s="665"/>
      <c r="Q271" s="665"/>
      <c r="R271" s="665"/>
      <c r="S271" s="665"/>
    </row>
    <row r="272" spans="1:29">
      <c r="A272" s="665"/>
      <c r="B272" s="665"/>
      <c r="C272" s="665"/>
      <c r="D272" s="667"/>
      <c r="E272" s="667"/>
      <c r="F272" s="667"/>
      <c r="G272" s="667"/>
      <c r="H272" s="667"/>
      <c r="I272" s="667"/>
      <c r="J272" s="667"/>
      <c r="K272" s="667"/>
      <c r="L272" s="667"/>
      <c r="M272" s="667"/>
      <c r="N272" s="667"/>
      <c r="O272" s="667"/>
      <c r="P272" s="667"/>
      <c r="Q272" s="667"/>
      <c r="R272" s="667"/>
      <c r="S272" s="667"/>
      <c r="T272" s="668"/>
      <c r="U272" s="668"/>
      <c r="V272" s="668"/>
      <c r="W272" s="668"/>
      <c r="X272" s="668"/>
      <c r="Y272" s="668"/>
      <c r="Z272" s="668"/>
      <c r="AA272" s="668"/>
      <c r="AB272" s="668"/>
      <c r="AC272" s="668"/>
    </row>
    <row r="273" spans="1:29">
      <c r="A273" s="665"/>
      <c r="B273" s="665"/>
      <c r="C273" s="665"/>
      <c r="D273" s="667"/>
      <c r="E273" s="667"/>
      <c r="F273" s="667"/>
      <c r="G273" s="667"/>
      <c r="H273" s="667"/>
      <c r="I273" s="667"/>
      <c r="J273" s="667"/>
      <c r="K273" s="667"/>
      <c r="L273" s="667"/>
      <c r="M273" s="667"/>
      <c r="N273" s="667"/>
      <c r="O273" s="667"/>
      <c r="P273" s="667"/>
      <c r="Q273" s="667"/>
      <c r="R273" s="667"/>
      <c r="S273" s="667"/>
      <c r="T273" s="668"/>
      <c r="U273" s="668"/>
      <c r="V273" s="668"/>
      <c r="W273" s="668"/>
      <c r="X273" s="668"/>
      <c r="Y273" s="668"/>
      <c r="Z273" s="668"/>
      <c r="AA273" s="668"/>
      <c r="AB273" s="668"/>
      <c r="AC273" s="668"/>
    </row>
    <row r="274" spans="1:29">
      <c r="A274" s="665"/>
      <c r="B274" s="665"/>
      <c r="C274" s="665"/>
      <c r="D274" s="667"/>
      <c r="E274" s="667"/>
      <c r="F274" s="667"/>
      <c r="G274" s="667"/>
      <c r="H274" s="667"/>
      <c r="I274" s="667"/>
      <c r="J274" s="667"/>
      <c r="K274" s="667"/>
      <c r="L274" s="667"/>
      <c r="M274" s="667"/>
      <c r="N274" s="667"/>
      <c r="O274" s="667"/>
      <c r="P274" s="667"/>
      <c r="Q274" s="667"/>
      <c r="R274" s="667"/>
      <c r="S274" s="667"/>
      <c r="T274" s="668"/>
      <c r="U274" s="668"/>
      <c r="V274" s="668"/>
      <c r="W274" s="668"/>
      <c r="X274" s="668"/>
      <c r="Y274" s="668"/>
      <c r="Z274" s="668"/>
      <c r="AA274" s="668"/>
      <c r="AB274" s="668"/>
      <c r="AC274" s="668"/>
    </row>
    <row r="275" spans="1:29">
      <c r="A275" s="665"/>
      <c r="B275" s="665"/>
      <c r="C275" s="665"/>
      <c r="D275" s="667"/>
      <c r="E275" s="667"/>
      <c r="F275" s="667"/>
      <c r="G275" s="667"/>
      <c r="H275" s="667"/>
      <c r="I275" s="667"/>
      <c r="J275" s="667"/>
      <c r="K275" s="667"/>
      <c r="L275" s="667"/>
      <c r="M275" s="667"/>
      <c r="N275" s="667"/>
      <c r="O275" s="667"/>
      <c r="P275" s="667"/>
      <c r="Q275" s="667"/>
      <c r="R275" s="667"/>
      <c r="S275" s="667"/>
      <c r="T275" s="668"/>
      <c r="U275" s="668"/>
      <c r="V275" s="668"/>
      <c r="W275" s="668"/>
      <c r="X275" s="668"/>
      <c r="Y275" s="668"/>
      <c r="Z275" s="668"/>
      <c r="AA275" s="668"/>
      <c r="AB275" s="668"/>
      <c r="AC275" s="668"/>
    </row>
    <row r="276" spans="1:29">
      <c r="A276" s="665"/>
      <c r="B276" s="665"/>
      <c r="C276" s="665"/>
      <c r="D276" s="667"/>
      <c r="E276" s="667"/>
      <c r="F276" s="667"/>
      <c r="G276" s="667"/>
      <c r="H276" s="667"/>
      <c r="I276" s="667"/>
      <c r="J276" s="667"/>
      <c r="K276" s="667"/>
      <c r="L276" s="667"/>
      <c r="M276" s="667"/>
      <c r="N276" s="667"/>
      <c r="O276" s="667"/>
      <c r="P276" s="667"/>
      <c r="Q276" s="667"/>
      <c r="R276" s="667"/>
      <c r="S276" s="667"/>
      <c r="T276" s="668"/>
      <c r="U276" s="668"/>
      <c r="V276" s="668"/>
      <c r="W276" s="668"/>
      <c r="X276" s="668"/>
      <c r="Y276" s="668"/>
      <c r="Z276" s="668"/>
      <c r="AA276" s="668"/>
      <c r="AB276" s="668"/>
      <c r="AC276" s="668"/>
    </row>
    <row r="277" spans="1:29" ht="45.75">
      <c r="A277" s="665"/>
      <c r="B277" s="665"/>
      <c r="C277" s="679" t="s">
        <v>930</v>
      </c>
      <c r="D277" s="667"/>
      <c r="E277" s="667"/>
      <c r="F277" s="667"/>
      <c r="G277" s="667"/>
      <c r="H277" s="667"/>
      <c r="I277" s="667"/>
      <c r="J277" s="667"/>
      <c r="K277" s="667"/>
      <c r="L277" s="667"/>
      <c r="M277" s="667"/>
      <c r="N277" s="680" t="s">
        <v>931</v>
      </c>
      <c r="O277" s="667"/>
      <c r="P277" s="667"/>
      <c r="Q277" s="667"/>
      <c r="R277" s="667"/>
      <c r="S277" s="667"/>
      <c r="T277" s="668"/>
      <c r="U277" s="668"/>
      <c r="V277" s="668"/>
      <c r="W277" s="668"/>
      <c r="X277" s="668"/>
      <c r="Y277" s="680" t="s">
        <v>932</v>
      </c>
      <c r="Z277" s="668"/>
      <c r="AA277" s="668"/>
      <c r="AB277" s="668"/>
      <c r="AC277" s="668"/>
    </row>
    <row r="278" spans="1:29">
      <c r="A278" s="665"/>
      <c r="B278" s="665"/>
      <c r="C278" s="665"/>
      <c r="D278" s="667"/>
      <c r="E278" s="667"/>
      <c r="F278" s="667"/>
      <c r="G278" s="667"/>
      <c r="H278" s="667"/>
      <c r="I278" s="667"/>
      <c r="J278" s="667"/>
      <c r="K278" s="667"/>
      <c r="L278" s="667"/>
      <c r="M278" s="667"/>
      <c r="N278" s="667"/>
      <c r="O278" s="667"/>
      <c r="P278" s="667"/>
      <c r="Q278" s="667"/>
      <c r="R278" s="667"/>
      <c r="S278" s="667"/>
      <c r="T278" s="668"/>
      <c r="U278" s="668"/>
      <c r="V278" s="668"/>
      <c r="W278" s="668"/>
      <c r="X278" s="668"/>
      <c r="Y278" s="668"/>
      <c r="Z278" s="668"/>
      <c r="AA278" s="668"/>
      <c r="AB278" s="668"/>
      <c r="AC278" s="668"/>
    </row>
    <row r="279" spans="1:29">
      <c r="A279" s="665"/>
      <c r="B279" s="665"/>
      <c r="C279" s="665"/>
      <c r="D279" s="668"/>
      <c r="E279" s="667"/>
      <c r="F279" s="667"/>
      <c r="G279" s="667"/>
      <c r="H279" s="667"/>
      <c r="I279" s="667"/>
      <c r="J279" s="667"/>
      <c r="K279" s="667"/>
      <c r="L279" s="667"/>
      <c r="M279" s="667"/>
      <c r="N279" s="667"/>
      <c r="O279" s="667"/>
      <c r="P279" s="667"/>
      <c r="Q279" s="667"/>
      <c r="R279" s="667"/>
      <c r="S279" s="667"/>
      <c r="T279" s="668"/>
      <c r="U279" s="668"/>
      <c r="V279" s="668"/>
      <c r="W279" s="668"/>
      <c r="X279" s="668"/>
      <c r="Y279" s="668"/>
      <c r="Z279" s="668"/>
      <c r="AA279" s="668"/>
      <c r="AB279" s="668"/>
      <c r="AC279" s="668"/>
    </row>
    <row r="280" spans="1:29">
      <c r="A280" s="665"/>
      <c r="B280" s="665"/>
      <c r="C280" s="665"/>
      <c r="D280" s="667"/>
      <c r="E280" s="667"/>
      <c r="F280" s="667"/>
      <c r="G280" s="667"/>
      <c r="H280" s="667"/>
      <c r="I280" s="667"/>
      <c r="J280" s="667"/>
      <c r="K280" s="667"/>
      <c r="L280" s="667"/>
      <c r="M280" s="667"/>
      <c r="N280" s="667"/>
      <c r="O280" s="667"/>
      <c r="P280" s="667"/>
      <c r="Q280" s="667"/>
      <c r="R280" s="667"/>
      <c r="S280" s="667"/>
      <c r="T280" s="668"/>
      <c r="U280" s="668"/>
      <c r="V280" s="668"/>
      <c r="W280" s="668"/>
      <c r="X280" s="668"/>
      <c r="Y280" s="668"/>
      <c r="Z280" s="668"/>
      <c r="AA280" s="668"/>
      <c r="AB280" s="668"/>
      <c r="AC280" s="668"/>
    </row>
    <row r="281" spans="1:29">
      <c r="A281" s="665"/>
      <c r="B281" s="665"/>
      <c r="C281" s="665"/>
      <c r="D281" s="667"/>
      <c r="E281" s="667"/>
      <c r="F281" s="667"/>
      <c r="G281" s="667"/>
      <c r="H281" s="667"/>
      <c r="I281" s="667"/>
      <c r="J281" s="667"/>
      <c r="K281" s="667"/>
      <c r="L281" s="667"/>
      <c r="M281" s="667"/>
      <c r="N281" s="667"/>
      <c r="O281" s="667"/>
      <c r="P281" s="667"/>
      <c r="Q281" s="667"/>
      <c r="R281" s="667"/>
      <c r="S281" s="667"/>
      <c r="T281" s="668"/>
      <c r="U281" s="668"/>
      <c r="V281" s="668"/>
      <c r="W281" s="668"/>
      <c r="X281" s="668"/>
      <c r="Y281" s="668"/>
      <c r="Z281" s="668"/>
      <c r="AA281" s="668"/>
      <c r="AB281" s="668"/>
      <c r="AC281" s="668"/>
    </row>
    <row r="282" spans="1:29">
      <c r="A282" s="665"/>
      <c r="B282" s="665"/>
      <c r="C282" s="665"/>
      <c r="D282" s="667"/>
      <c r="E282" s="667"/>
      <c r="F282" s="667"/>
      <c r="G282" s="667"/>
      <c r="H282" s="667"/>
      <c r="I282" s="667"/>
      <c r="J282" s="667"/>
      <c r="K282" s="667"/>
      <c r="L282" s="667"/>
      <c r="M282" s="667"/>
      <c r="N282" s="667"/>
      <c r="O282" s="667"/>
      <c r="P282" s="667"/>
      <c r="Q282" s="667"/>
      <c r="R282" s="667"/>
      <c r="S282" s="667"/>
      <c r="T282" s="668"/>
      <c r="U282" s="668"/>
      <c r="V282" s="668"/>
      <c r="W282" s="668"/>
      <c r="X282" s="668"/>
      <c r="Y282" s="668"/>
      <c r="Z282" s="668"/>
      <c r="AA282" s="668"/>
      <c r="AB282" s="668"/>
      <c r="AC282" s="668"/>
    </row>
    <row r="283" spans="1:29">
      <c r="A283" s="665"/>
      <c r="B283" s="665"/>
      <c r="C283" s="665"/>
      <c r="D283" s="667"/>
      <c r="E283" s="667"/>
      <c r="F283" s="667"/>
      <c r="G283" s="667"/>
      <c r="H283" s="667"/>
      <c r="I283" s="667"/>
      <c r="J283" s="667"/>
      <c r="K283" s="667"/>
      <c r="L283" s="667"/>
      <c r="M283" s="667"/>
      <c r="N283" s="667"/>
      <c r="O283" s="667"/>
      <c r="P283" s="667"/>
      <c r="Q283" s="667"/>
      <c r="R283" s="667"/>
      <c r="S283" s="667"/>
      <c r="T283" s="668"/>
      <c r="U283" s="668"/>
      <c r="V283" s="668"/>
      <c r="W283" s="668"/>
      <c r="X283" s="668"/>
      <c r="Y283" s="668"/>
      <c r="Z283" s="668"/>
      <c r="AA283" s="668"/>
      <c r="AB283" s="668"/>
      <c r="AC283" s="668"/>
    </row>
    <row r="284" spans="1:29">
      <c r="A284" s="665"/>
      <c r="B284" s="665"/>
      <c r="C284" s="665"/>
      <c r="D284" s="665"/>
      <c r="E284" s="665"/>
      <c r="F284" s="665"/>
      <c r="G284" s="665"/>
      <c r="H284" s="665"/>
      <c r="I284" s="665"/>
      <c r="J284" s="665"/>
      <c r="K284" s="665"/>
      <c r="L284" s="665"/>
      <c r="M284" s="665"/>
      <c r="N284" s="665"/>
      <c r="O284" s="665"/>
      <c r="P284" s="665"/>
      <c r="Q284" s="665"/>
      <c r="R284" s="665"/>
      <c r="S284" s="665"/>
    </row>
    <row r="285" spans="1:29">
      <c r="A285" s="665"/>
      <c r="B285" s="665"/>
      <c r="C285" s="665"/>
      <c r="D285" s="665"/>
      <c r="E285" s="665"/>
      <c r="F285" s="665"/>
      <c r="G285" s="665"/>
      <c r="H285" s="665"/>
      <c r="I285" s="665"/>
      <c r="J285" s="665"/>
      <c r="K285" s="665"/>
      <c r="L285" s="665"/>
      <c r="M285" s="665"/>
      <c r="N285" s="665"/>
      <c r="O285" s="665"/>
      <c r="P285" s="665"/>
      <c r="Q285" s="665"/>
      <c r="R285" s="665"/>
      <c r="S285" s="665"/>
    </row>
    <row r="286" spans="1:29">
      <c r="A286" s="665"/>
      <c r="B286" s="665"/>
      <c r="C286" s="665"/>
      <c r="D286" s="665"/>
      <c r="E286" s="665"/>
      <c r="F286" s="665"/>
      <c r="G286" s="665"/>
      <c r="H286" s="665"/>
      <c r="I286" s="665"/>
      <c r="J286" s="665"/>
      <c r="K286" s="665"/>
      <c r="L286" s="665"/>
      <c r="M286" s="665"/>
      <c r="N286" s="665"/>
      <c r="O286" s="665"/>
      <c r="P286" s="665"/>
      <c r="Q286" s="665"/>
      <c r="R286" s="665"/>
      <c r="S286" s="665"/>
    </row>
    <row r="287" spans="1:29">
      <c r="A287" s="665"/>
      <c r="B287" s="665"/>
      <c r="C287" s="665"/>
      <c r="D287" s="665"/>
      <c r="E287" s="665"/>
      <c r="F287" s="665"/>
      <c r="G287" s="665"/>
      <c r="H287" s="665"/>
      <c r="I287" s="665"/>
      <c r="J287" s="665"/>
      <c r="K287" s="665"/>
      <c r="L287" s="665"/>
      <c r="M287" s="665"/>
      <c r="N287" s="665"/>
      <c r="O287" s="665"/>
      <c r="P287" s="665"/>
      <c r="Q287" s="665"/>
      <c r="R287" s="665"/>
      <c r="S287" s="665"/>
    </row>
    <row r="288" spans="1:29">
      <c r="A288" s="665"/>
      <c r="B288" s="665"/>
      <c r="C288" s="665"/>
      <c r="D288" s="665"/>
      <c r="E288" s="665"/>
      <c r="F288" s="665"/>
      <c r="G288" s="665"/>
      <c r="H288" s="665"/>
      <c r="I288" s="665"/>
      <c r="J288" s="665"/>
      <c r="K288" s="665"/>
      <c r="L288" s="665"/>
      <c r="M288" s="665"/>
      <c r="N288" s="665"/>
      <c r="O288" s="665"/>
      <c r="P288" s="665"/>
      <c r="Q288" s="665"/>
      <c r="R288" s="665"/>
      <c r="S288" s="665"/>
    </row>
    <row r="289" spans="1:19">
      <c r="A289" s="665"/>
      <c r="B289" s="665"/>
      <c r="C289" s="665"/>
      <c r="D289" s="665"/>
      <c r="E289" s="665"/>
      <c r="F289" s="665"/>
      <c r="G289" s="665"/>
      <c r="H289" s="665"/>
      <c r="I289" s="665"/>
      <c r="J289" s="665"/>
      <c r="K289" s="665"/>
      <c r="L289" s="665"/>
      <c r="M289" s="665"/>
      <c r="N289" s="665"/>
      <c r="O289" s="665"/>
      <c r="P289" s="665"/>
      <c r="Q289" s="665"/>
      <c r="R289" s="665"/>
      <c r="S289" s="665"/>
    </row>
    <row r="290" spans="1:19">
      <c r="A290" s="665"/>
      <c r="B290" s="665"/>
      <c r="C290" s="665"/>
      <c r="D290" s="665"/>
      <c r="E290" s="665"/>
      <c r="F290" s="665"/>
      <c r="G290" s="665"/>
      <c r="H290" s="665"/>
      <c r="I290" s="665"/>
      <c r="J290" s="665"/>
      <c r="K290" s="665"/>
      <c r="L290" s="665"/>
      <c r="M290" s="665"/>
      <c r="N290" s="665"/>
      <c r="O290" s="665"/>
      <c r="P290" s="665"/>
      <c r="Q290" s="665"/>
      <c r="R290" s="665"/>
      <c r="S290" s="665"/>
    </row>
    <row r="291" spans="1:19">
      <c r="A291" s="665"/>
      <c r="B291" s="665"/>
      <c r="C291" s="665"/>
      <c r="D291" s="665"/>
      <c r="E291" s="665"/>
      <c r="F291" s="665"/>
      <c r="G291" s="665"/>
      <c r="H291" s="665"/>
      <c r="I291" s="665"/>
      <c r="J291" s="665"/>
      <c r="K291" s="665"/>
      <c r="L291" s="665"/>
      <c r="M291" s="665"/>
      <c r="N291" s="665"/>
      <c r="O291" s="665"/>
      <c r="P291" s="665"/>
      <c r="Q291" s="665"/>
      <c r="R291" s="665"/>
      <c r="S291" s="665"/>
    </row>
    <row r="292" spans="1:19">
      <c r="A292" s="665"/>
      <c r="B292" s="665"/>
      <c r="C292" s="665"/>
      <c r="D292" s="665"/>
      <c r="E292" s="665"/>
      <c r="F292" s="665"/>
      <c r="G292" s="665"/>
      <c r="H292" s="665"/>
      <c r="I292" s="665"/>
      <c r="J292" s="665"/>
      <c r="K292" s="665"/>
      <c r="L292" s="665"/>
      <c r="M292" s="665"/>
      <c r="N292" s="665"/>
      <c r="O292" s="665"/>
      <c r="P292" s="665"/>
      <c r="Q292" s="665"/>
      <c r="R292" s="665"/>
      <c r="S292" s="665"/>
    </row>
    <row r="293" spans="1:19">
      <c r="A293" s="665"/>
      <c r="B293" s="665"/>
      <c r="C293" s="665"/>
      <c r="D293" s="665"/>
      <c r="E293" s="665"/>
      <c r="F293" s="665"/>
      <c r="G293" s="665"/>
      <c r="H293" s="665"/>
      <c r="I293" s="665"/>
      <c r="J293" s="665"/>
      <c r="K293" s="665"/>
      <c r="L293" s="665"/>
      <c r="M293" s="665"/>
      <c r="N293" s="665"/>
      <c r="O293" s="665"/>
      <c r="P293" s="665"/>
      <c r="Q293" s="665"/>
      <c r="R293" s="665"/>
      <c r="S293" s="665"/>
    </row>
    <row r="294" spans="1:19">
      <c r="A294" s="665"/>
      <c r="B294" s="665"/>
      <c r="C294" s="665"/>
      <c r="D294" s="665"/>
      <c r="E294" s="665"/>
      <c r="F294" s="665"/>
      <c r="G294" s="665"/>
      <c r="H294" s="665"/>
      <c r="I294" s="665"/>
      <c r="J294" s="665"/>
      <c r="K294" s="665"/>
      <c r="L294" s="665"/>
      <c r="M294" s="665"/>
      <c r="N294" s="665"/>
      <c r="O294" s="665"/>
      <c r="P294" s="665"/>
      <c r="Q294" s="665"/>
      <c r="R294" s="665"/>
      <c r="S294" s="665"/>
    </row>
    <row r="295" spans="1:19">
      <c r="A295" s="665"/>
      <c r="B295" s="665"/>
      <c r="C295" s="665"/>
      <c r="D295" s="665"/>
      <c r="E295" s="665"/>
      <c r="F295" s="665"/>
      <c r="G295" s="665"/>
      <c r="H295" s="665"/>
      <c r="I295" s="665"/>
      <c r="J295" s="665"/>
      <c r="K295" s="665"/>
      <c r="L295" s="665"/>
      <c r="M295" s="665"/>
      <c r="N295" s="665"/>
      <c r="O295" s="665"/>
      <c r="P295" s="665"/>
      <c r="Q295" s="665"/>
      <c r="R295" s="665"/>
      <c r="S295" s="665"/>
    </row>
    <row r="296" spans="1:19">
      <c r="A296" s="665"/>
      <c r="B296" s="665"/>
      <c r="C296" s="665"/>
      <c r="D296" s="665"/>
      <c r="E296" s="665"/>
      <c r="F296" s="665"/>
      <c r="G296" s="665"/>
      <c r="H296" s="665"/>
      <c r="I296" s="665"/>
      <c r="J296" s="665"/>
      <c r="K296" s="665"/>
      <c r="L296" s="665"/>
      <c r="M296" s="665"/>
      <c r="N296" s="665"/>
      <c r="O296" s="665"/>
      <c r="P296" s="665"/>
      <c r="Q296" s="665"/>
      <c r="R296" s="665"/>
      <c r="S296" s="665"/>
    </row>
    <row r="297" spans="1:19">
      <c r="A297" s="665"/>
      <c r="B297" s="665"/>
      <c r="C297" s="665"/>
      <c r="D297" s="665"/>
      <c r="E297" s="665"/>
      <c r="F297" s="665"/>
      <c r="G297" s="665"/>
      <c r="H297" s="665"/>
      <c r="I297" s="665"/>
      <c r="J297" s="665"/>
      <c r="K297" s="665"/>
      <c r="L297" s="665"/>
      <c r="M297" s="665"/>
      <c r="N297" s="665"/>
      <c r="O297" s="665"/>
      <c r="P297" s="665"/>
      <c r="Q297" s="665"/>
      <c r="R297" s="665"/>
      <c r="S297" s="665"/>
    </row>
    <row r="298" spans="1:19">
      <c r="A298" s="665"/>
      <c r="B298" s="665"/>
      <c r="C298" s="665"/>
      <c r="D298" s="665"/>
      <c r="E298" s="665"/>
      <c r="F298" s="665"/>
      <c r="G298" s="665"/>
      <c r="H298" s="665"/>
      <c r="I298" s="665"/>
      <c r="J298" s="665"/>
      <c r="K298" s="665"/>
      <c r="L298" s="665"/>
      <c r="M298" s="665"/>
      <c r="N298" s="665"/>
      <c r="O298" s="665"/>
      <c r="P298" s="665"/>
      <c r="Q298" s="665"/>
      <c r="R298" s="665"/>
      <c r="S298" s="665"/>
    </row>
    <row r="299" spans="1:19">
      <c r="A299" s="665"/>
      <c r="B299" s="665"/>
      <c r="C299" s="665"/>
      <c r="D299" s="665"/>
      <c r="E299" s="665"/>
      <c r="F299" s="665"/>
      <c r="G299" s="665"/>
      <c r="H299" s="665"/>
      <c r="I299" s="665"/>
      <c r="J299" s="665"/>
      <c r="K299" s="665"/>
      <c r="L299" s="665"/>
      <c r="M299" s="665"/>
      <c r="N299" s="665"/>
      <c r="O299" s="665"/>
      <c r="P299" s="665"/>
      <c r="Q299" s="665"/>
      <c r="R299" s="665"/>
      <c r="S299" s="665"/>
    </row>
    <row r="300" spans="1:19">
      <c r="A300" s="665"/>
      <c r="B300" s="665"/>
      <c r="C300" s="665"/>
      <c r="D300" s="665"/>
      <c r="E300" s="665"/>
      <c r="F300" s="665"/>
      <c r="G300" s="665"/>
      <c r="H300" s="665"/>
      <c r="I300" s="665"/>
      <c r="J300" s="665"/>
      <c r="K300" s="665"/>
      <c r="L300" s="665"/>
      <c r="M300" s="665"/>
      <c r="N300" s="665"/>
      <c r="O300" s="665"/>
      <c r="P300" s="665"/>
      <c r="Q300" s="665"/>
      <c r="R300" s="665"/>
      <c r="S300" s="665"/>
    </row>
    <row r="301" spans="1:19">
      <c r="A301" s="665"/>
      <c r="B301" s="665"/>
      <c r="C301" s="665"/>
      <c r="D301" s="665"/>
      <c r="E301" s="665"/>
      <c r="F301" s="665"/>
      <c r="G301" s="665"/>
      <c r="H301" s="665"/>
      <c r="I301" s="665"/>
      <c r="J301" s="665"/>
      <c r="K301" s="665"/>
      <c r="L301" s="665"/>
      <c r="M301" s="665"/>
      <c r="N301" s="665"/>
      <c r="O301" s="665"/>
      <c r="P301" s="665"/>
      <c r="Q301" s="665"/>
      <c r="R301" s="665"/>
      <c r="S301" s="665"/>
    </row>
    <row r="302" spans="1:19">
      <c r="A302" s="665"/>
      <c r="B302" s="665"/>
      <c r="C302" s="665"/>
      <c r="D302" s="665"/>
      <c r="E302" s="665"/>
      <c r="F302" s="665"/>
      <c r="G302" s="665"/>
      <c r="H302" s="665"/>
      <c r="I302" s="665"/>
      <c r="J302" s="665"/>
      <c r="K302" s="665"/>
      <c r="L302" s="665"/>
      <c r="M302" s="665"/>
      <c r="N302" s="665"/>
      <c r="O302" s="665"/>
      <c r="P302" s="665"/>
      <c r="Q302" s="665"/>
      <c r="R302" s="665"/>
      <c r="S302" s="665"/>
    </row>
    <row r="303" spans="1:19">
      <c r="A303" s="665"/>
      <c r="B303" s="665"/>
      <c r="C303" s="665"/>
      <c r="D303" s="665"/>
      <c r="E303" s="665"/>
      <c r="F303" s="665"/>
      <c r="G303" s="665"/>
      <c r="H303" s="665"/>
      <c r="I303" s="665"/>
      <c r="J303" s="665"/>
      <c r="K303" s="665"/>
      <c r="L303" s="665"/>
      <c r="M303" s="665"/>
      <c r="N303" s="665"/>
      <c r="O303" s="665"/>
      <c r="P303" s="665"/>
      <c r="Q303" s="665"/>
      <c r="R303" s="665"/>
      <c r="S303" s="665"/>
    </row>
    <row r="304" spans="1:19">
      <c r="A304" s="665"/>
      <c r="B304" s="665"/>
      <c r="C304" s="665"/>
      <c r="D304" s="665"/>
      <c r="E304" s="665"/>
      <c r="F304" s="665"/>
      <c r="G304" s="665"/>
      <c r="H304" s="665"/>
      <c r="I304" s="665"/>
      <c r="J304" s="665"/>
      <c r="K304" s="665"/>
      <c r="L304" s="665"/>
      <c r="M304" s="665"/>
      <c r="N304" s="665"/>
      <c r="O304" s="665"/>
      <c r="P304" s="665"/>
      <c r="Q304" s="665"/>
      <c r="R304" s="665"/>
      <c r="S304" s="665"/>
    </row>
    <row r="305" spans="1:19">
      <c r="A305" s="665"/>
      <c r="B305" s="665"/>
      <c r="C305" s="665"/>
      <c r="D305" s="665"/>
      <c r="E305" s="665"/>
      <c r="F305" s="665"/>
      <c r="G305" s="665"/>
      <c r="H305" s="665"/>
      <c r="I305" s="665"/>
      <c r="J305" s="665"/>
      <c r="K305" s="665"/>
      <c r="L305" s="665"/>
      <c r="M305" s="665"/>
      <c r="N305" s="665"/>
      <c r="O305" s="665"/>
      <c r="P305" s="665"/>
      <c r="Q305" s="665"/>
      <c r="R305" s="665"/>
      <c r="S305" s="665"/>
    </row>
    <row r="306" spans="1:19">
      <c r="A306" s="665"/>
      <c r="B306" s="665"/>
      <c r="C306" s="665"/>
      <c r="D306" s="665"/>
      <c r="E306" s="665"/>
      <c r="F306" s="665"/>
      <c r="G306" s="665"/>
      <c r="H306" s="665"/>
      <c r="I306" s="665"/>
      <c r="J306" s="665"/>
      <c r="K306" s="665"/>
      <c r="L306" s="665"/>
      <c r="M306" s="665"/>
      <c r="N306" s="665"/>
      <c r="O306" s="665"/>
      <c r="P306" s="665"/>
      <c r="Q306" s="665"/>
      <c r="R306" s="665"/>
      <c r="S306" s="665"/>
    </row>
    <row r="307" spans="1:19">
      <c r="A307" s="665"/>
      <c r="B307" s="665"/>
      <c r="C307" s="665"/>
      <c r="D307" s="665"/>
      <c r="E307" s="665"/>
      <c r="F307" s="665"/>
      <c r="G307" s="665"/>
      <c r="H307" s="665"/>
      <c r="I307" s="665"/>
      <c r="J307" s="665"/>
      <c r="K307" s="665"/>
      <c r="L307" s="665"/>
      <c r="M307" s="665"/>
      <c r="N307" s="665"/>
      <c r="O307" s="665"/>
      <c r="P307" s="665"/>
      <c r="Q307" s="665"/>
      <c r="R307" s="665"/>
      <c r="S307" s="665"/>
    </row>
    <row r="308" spans="1:19">
      <c r="A308" s="665"/>
      <c r="B308" s="665"/>
      <c r="C308" s="665"/>
      <c r="D308" s="665"/>
      <c r="E308" s="665"/>
      <c r="F308" s="665"/>
      <c r="G308" s="665"/>
      <c r="H308" s="665"/>
      <c r="I308" s="665"/>
      <c r="J308" s="665"/>
      <c r="K308" s="665"/>
      <c r="L308" s="665"/>
      <c r="M308" s="665"/>
      <c r="N308" s="665"/>
      <c r="O308" s="665"/>
      <c r="P308" s="665"/>
      <c r="Q308" s="665"/>
      <c r="R308" s="665"/>
      <c r="S308" s="665"/>
    </row>
    <row r="309" spans="1:19">
      <c r="A309" s="665"/>
      <c r="B309" s="665"/>
      <c r="C309" s="665"/>
      <c r="D309" s="665"/>
      <c r="E309" s="665"/>
      <c r="F309" s="665"/>
      <c r="G309" s="665"/>
      <c r="H309" s="665"/>
      <c r="I309" s="665"/>
      <c r="J309" s="665"/>
      <c r="K309" s="665"/>
      <c r="L309" s="665"/>
      <c r="M309" s="665"/>
      <c r="N309" s="665"/>
      <c r="O309" s="665"/>
      <c r="P309" s="665"/>
      <c r="Q309" s="665"/>
      <c r="R309" s="665"/>
      <c r="S309" s="665"/>
    </row>
    <row r="310" spans="1:19">
      <c r="A310" s="665"/>
      <c r="B310" s="665"/>
      <c r="C310" s="665"/>
      <c r="D310" s="665"/>
      <c r="E310" s="665"/>
      <c r="F310" s="665"/>
      <c r="G310" s="665"/>
      <c r="H310" s="665"/>
      <c r="I310" s="665"/>
      <c r="J310" s="665"/>
      <c r="K310" s="665"/>
      <c r="L310" s="665"/>
      <c r="M310" s="665"/>
      <c r="N310" s="665"/>
      <c r="O310" s="665"/>
      <c r="P310" s="665"/>
      <c r="Q310" s="665"/>
      <c r="R310" s="665"/>
      <c r="S310" s="665"/>
    </row>
    <row r="311" spans="1:19" ht="67.5" customHeight="1">
      <c r="A311" s="665"/>
      <c r="B311" s="665"/>
      <c r="C311" s="665"/>
      <c r="D311" s="665"/>
      <c r="E311" s="665"/>
      <c r="F311" s="665"/>
      <c r="G311" s="665"/>
      <c r="H311" s="665"/>
      <c r="I311" s="665"/>
      <c r="J311" s="665"/>
      <c r="K311" s="665"/>
      <c r="L311" s="665"/>
      <c r="M311" s="665"/>
      <c r="N311" s="665"/>
      <c r="O311" s="665"/>
      <c r="P311" s="665"/>
      <c r="Q311" s="665"/>
      <c r="R311" s="665"/>
      <c r="S311" s="665"/>
    </row>
    <row r="312" spans="1:19" ht="24" customHeight="1">
      <c r="A312" s="681"/>
      <c r="B312" s="705"/>
      <c r="C312" s="705"/>
      <c r="D312" s="705"/>
      <c r="E312" s="705"/>
      <c r="F312" s="705"/>
      <c r="G312" s="705"/>
      <c r="H312" s="705"/>
      <c r="I312" s="705"/>
      <c r="J312" s="681"/>
      <c r="K312" s="664"/>
      <c r="L312" s="664"/>
      <c r="M312" s="664"/>
      <c r="N312" s="664"/>
      <c r="O312" s="664"/>
      <c r="P312" s="664"/>
      <c r="Q312" s="664"/>
      <c r="R312" s="664"/>
      <c r="S312" s="664"/>
    </row>
    <row r="313" spans="1:19" ht="21.75" customHeight="1">
      <c r="A313" s="681"/>
      <c r="B313" s="705"/>
      <c r="C313" s="705"/>
      <c r="D313" s="705"/>
      <c r="E313" s="705"/>
      <c r="F313" s="705"/>
      <c r="G313" s="705"/>
      <c r="H313" s="705"/>
      <c r="I313" s="705"/>
      <c r="J313" s="681"/>
      <c r="K313" s="664"/>
      <c r="L313" s="664"/>
      <c r="M313" s="664"/>
      <c r="N313" s="664"/>
      <c r="O313" s="664"/>
      <c r="P313" s="664"/>
      <c r="Q313" s="664"/>
      <c r="R313" s="664"/>
      <c r="S313" s="682"/>
    </row>
    <row r="314" spans="1:19" ht="0.75" customHeight="1">
      <c r="A314" s="681"/>
      <c r="B314" s="705"/>
      <c r="C314" s="705"/>
      <c r="D314" s="705"/>
      <c r="E314" s="705"/>
      <c r="F314" s="705"/>
      <c r="G314" s="705"/>
      <c r="H314" s="705"/>
      <c r="I314" s="705"/>
      <c r="J314" s="681"/>
      <c r="K314" s="664"/>
      <c r="L314" s="664"/>
      <c r="M314" s="664"/>
      <c r="N314" s="664"/>
      <c r="O314" s="664"/>
      <c r="P314" s="664"/>
      <c r="Q314" s="664"/>
      <c r="R314" s="664"/>
      <c r="S314" s="664"/>
    </row>
    <row r="315" spans="1:19" ht="5.65" customHeight="1">
      <c r="A315" s="665"/>
      <c r="B315" s="665"/>
      <c r="C315" s="665"/>
      <c r="D315" s="663"/>
      <c r="E315" s="663"/>
      <c r="F315" s="663"/>
      <c r="G315" s="663"/>
      <c r="H315" s="663"/>
      <c r="I315" s="663"/>
      <c r="J315" s="664"/>
      <c r="K315" s="664"/>
      <c r="L315" s="664"/>
      <c r="M315" s="664"/>
      <c r="N315" s="664"/>
      <c r="O315" s="664"/>
      <c r="P315" s="664"/>
      <c r="Q315" s="665"/>
      <c r="R315" s="665"/>
      <c r="S315" s="665"/>
    </row>
    <row r="316" spans="1:19" ht="18.600000000000001" customHeight="1">
      <c r="J316" s="665"/>
    </row>
    <row r="317" spans="1:19" ht="24.75" customHeight="1">
      <c r="A317" s="706"/>
      <c r="B317" s="706"/>
      <c r="C317" s="706"/>
      <c r="D317" s="706"/>
      <c r="E317" s="706"/>
      <c r="F317" s="706"/>
      <c r="G317" s="706"/>
      <c r="H317" s="706"/>
      <c r="I317" s="706"/>
      <c r="J317" s="665"/>
      <c r="K317" s="706"/>
      <c r="L317" s="706"/>
      <c r="M317" s="706"/>
      <c r="N317" s="706"/>
      <c r="O317" s="706"/>
      <c r="P317" s="706"/>
      <c r="Q317" s="706"/>
      <c r="R317" s="706"/>
      <c r="S317" s="706"/>
    </row>
    <row r="318" spans="1:19" ht="24.75" customHeight="1">
      <c r="A318" s="665"/>
      <c r="B318" s="665"/>
      <c r="C318" s="665"/>
      <c r="D318" s="665"/>
      <c r="E318" s="665"/>
      <c r="F318" s="665"/>
      <c r="G318" s="665"/>
      <c r="H318" s="665"/>
      <c r="I318" s="665"/>
      <c r="J318" s="665"/>
      <c r="K318" s="665"/>
      <c r="L318" s="665"/>
      <c r="M318" s="665"/>
      <c r="N318" s="665"/>
      <c r="O318" s="665"/>
      <c r="P318" s="665"/>
      <c r="Q318" s="665"/>
      <c r="R318" s="665"/>
      <c r="S318" s="665"/>
    </row>
    <row r="319" spans="1:19">
      <c r="A319" s="665"/>
      <c r="B319" s="665"/>
      <c r="C319" s="665"/>
      <c r="D319" s="665"/>
      <c r="E319" s="665"/>
      <c r="F319" s="665"/>
      <c r="G319" s="665"/>
      <c r="H319" s="665"/>
      <c r="I319" s="665"/>
      <c r="J319" s="665"/>
      <c r="K319" s="665"/>
      <c r="L319" s="665"/>
      <c r="M319" s="665"/>
      <c r="N319" s="665"/>
      <c r="O319" s="665"/>
      <c r="P319" s="665"/>
      <c r="Q319" s="665"/>
      <c r="R319" s="665"/>
      <c r="S319" s="665"/>
    </row>
    <row r="320" spans="1:19">
      <c r="A320" s="665"/>
      <c r="B320" s="665"/>
      <c r="C320" s="665"/>
      <c r="D320" s="665"/>
      <c r="E320" s="665"/>
      <c r="F320" s="665"/>
      <c r="G320" s="665"/>
      <c r="H320" s="665"/>
      <c r="I320" s="665"/>
      <c r="J320" s="665"/>
      <c r="K320" s="665"/>
      <c r="L320" s="665"/>
      <c r="M320" s="665"/>
      <c r="N320" s="665"/>
      <c r="O320" s="665"/>
      <c r="P320" s="665"/>
      <c r="Q320" s="665"/>
      <c r="R320" s="665"/>
      <c r="S320" s="665"/>
    </row>
    <row r="321" spans="1:19">
      <c r="A321" s="665"/>
      <c r="B321" s="665"/>
      <c r="C321" s="665"/>
      <c r="D321" s="665"/>
      <c r="E321" s="665"/>
      <c r="F321" s="665"/>
      <c r="G321" s="665"/>
      <c r="H321" s="665"/>
      <c r="I321" s="665"/>
      <c r="J321" s="665"/>
      <c r="K321" s="665"/>
      <c r="L321" s="665"/>
      <c r="M321" s="665"/>
      <c r="N321" s="665"/>
      <c r="O321" s="665"/>
      <c r="P321" s="665"/>
      <c r="Q321" s="665"/>
      <c r="R321" s="665"/>
      <c r="S321" s="665"/>
    </row>
    <row r="322" spans="1:19">
      <c r="A322" s="665"/>
      <c r="B322" s="665"/>
      <c r="C322" s="665"/>
      <c r="D322" s="665"/>
      <c r="E322" s="665"/>
      <c r="F322" s="665"/>
      <c r="G322" s="665"/>
      <c r="H322" s="665"/>
      <c r="I322" s="665"/>
      <c r="J322" s="665"/>
      <c r="K322" s="665"/>
      <c r="L322" s="665"/>
      <c r="M322" s="665"/>
      <c r="N322" s="665"/>
      <c r="O322" s="665"/>
      <c r="P322" s="665"/>
      <c r="Q322" s="665"/>
      <c r="R322" s="665"/>
      <c r="S322" s="665"/>
    </row>
    <row r="323" spans="1:19">
      <c r="A323" s="665"/>
      <c r="B323" s="665"/>
      <c r="C323" s="665"/>
      <c r="D323" s="665"/>
      <c r="E323" s="665"/>
      <c r="F323" s="665"/>
      <c r="G323" s="665"/>
      <c r="H323" s="665"/>
      <c r="I323" s="665"/>
      <c r="J323" s="665"/>
      <c r="K323" s="665"/>
      <c r="L323" s="665"/>
      <c r="M323" s="665"/>
      <c r="N323" s="665"/>
      <c r="O323" s="665"/>
      <c r="P323" s="665"/>
      <c r="Q323" s="665"/>
      <c r="R323" s="665"/>
      <c r="S323" s="665"/>
    </row>
    <row r="324" spans="1:19">
      <c r="A324" s="665"/>
      <c r="B324" s="665"/>
      <c r="C324" s="665"/>
      <c r="D324" s="665"/>
      <c r="E324" s="665"/>
      <c r="F324" s="665"/>
      <c r="G324" s="665"/>
      <c r="H324" s="665"/>
      <c r="I324" s="665"/>
      <c r="J324" s="665"/>
      <c r="K324" s="665"/>
      <c r="L324" s="665"/>
      <c r="M324" s="665"/>
      <c r="N324" s="665"/>
      <c r="O324" s="665"/>
      <c r="P324" s="665"/>
      <c r="Q324" s="665"/>
      <c r="R324" s="665"/>
      <c r="S324" s="665"/>
    </row>
    <row r="325" spans="1:19">
      <c r="A325" s="665"/>
      <c r="B325" s="665"/>
      <c r="C325" s="665"/>
      <c r="D325" s="665"/>
      <c r="E325" s="665"/>
      <c r="F325" s="665"/>
      <c r="G325" s="665"/>
      <c r="H325" s="665"/>
      <c r="I325" s="665"/>
      <c r="J325" s="665"/>
      <c r="K325" s="665"/>
      <c r="L325" s="665"/>
      <c r="M325" s="665"/>
      <c r="N325" s="665"/>
      <c r="O325" s="665"/>
      <c r="P325" s="665"/>
      <c r="Q325" s="665"/>
      <c r="R325" s="665"/>
      <c r="S325" s="665"/>
    </row>
    <row r="326" spans="1:19">
      <c r="A326" s="665"/>
      <c r="B326" s="665"/>
      <c r="C326" s="665"/>
      <c r="D326" s="665"/>
      <c r="E326" s="665"/>
      <c r="F326" s="665"/>
      <c r="G326" s="665"/>
      <c r="H326" s="665"/>
      <c r="I326" s="665"/>
      <c r="J326" s="665"/>
      <c r="K326" s="665"/>
      <c r="L326" s="665"/>
      <c r="M326" s="665"/>
      <c r="N326" s="665"/>
      <c r="O326" s="665"/>
      <c r="P326" s="665"/>
      <c r="Q326" s="665"/>
      <c r="R326" s="665"/>
      <c r="S326" s="665"/>
    </row>
    <row r="327" spans="1:19">
      <c r="A327" s="665"/>
      <c r="B327" s="665"/>
      <c r="C327" s="665"/>
      <c r="D327" s="665"/>
      <c r="E327" s="665"/>
      <c r="F327" s="665"/>
      <c r="G327" s="665"/>
      <c r="H327" s="665"/>
      <c r="I327" s="665"/>
      <c r="J327" s="665"/>
      <c r="K327" s="665"/>
      <c r="L327" s="665"/>
      <c r="M327" s="665"/>
      <c r="N327" s="665"/>
      <c r="O327" s="665"/>
      <c r="P327" s="665"/>
      <c r="Q327" s="665"/>
      <c r="R327" s="665"/>
      <c r="S327" s="665"/>
    </row>
    <row r="328" spans="1:19">
      <c r="A328" s="665"/>
      <c r="B328" s="665"/>
      <c r="C328" s="665"/>
      <c r="D328" s="665"/>
      <c r="E328" s="665"/>
      <c r="F328" s="665"/>
      <c r="G328" s="665"/>
      <c r="H328" s="665"/>
      <c r="I328" s="665"/>
      <c r="J328" s="665"/>
      <c r="K328" s="665"/>
      <c r="L328" s="665"/>
      <c r="M328" s="665"/>
      <c r="N328" s="665"/>
      <c r="O328" s="665"/>
      <c r="P328" s="665"/>
      <c r="Q328" s="665"/>
      <c r="R328" s="665"/>
      <c r="S328" s="665"/>
    </row>
    <row r="329" spans="1:19">
      <c r="A329" s="665"/>
      <c r="B329" s="665"/>
      <c r="C329" s="665"/>
      <c r="D329" s="665"/>
      <c r="E329" s="665"/>
      <c r="F329" s="665"/>
      <c r="G329" s="665"/>
      <c r="H329" s="665"/>
      <c r="I329" s="665"/>
      <c r="J329" s="665"/>
      <c r="K329" s="665"/>
      <c r="L329" s="665"/>
      <c r="M329" s="665"/>
      <c r="N329" s="665"/>
      <c r="O329" s="665"/>
      <c r="P329" s="665"/>
      <c r="Q329" s="665"/>
      <c r="R329" s="665"/>
      <c r="S329" s="665"/>
    </row>
    <row r="330" spans="1:19">
      <c r="A330" s="665"/>
      <c r="B330" s="665"/>
      <c r="C330" s="665"/>
      <c r="D330" s="665"/>
      <c r="E330" s="665"/>
      <c r="F330" s="665"/>
      <c r="G330" s="665"/>
      <c r="H330" s="665"/>
      <c r="I330" s="665"/>
      <c r="J330" s="665"/>
      <c r="K330" s="665"/>
      <c r="L330" s="665"/>
      <c r="M330" s="665"/>
      <c r="N330" s="665"/>
      <c r="O330" s="665"/>
      <c r="P330" s="665"/>
      <c r="Q330" s="665"/>
      <c r="R330" s="665"/>
      <c r="S330" s="665"/>
    </row>
    <row r="331" spans="1:19">
      <c r="A331" s="665"/>
      <c r="B331" s="665"/>
      <c r="C331" s="665"/>
      <c r="D331" s="665"/>
      <c r="E331" s="665"/>
      <c r="F331" s="665"/>
      <c r="G331" s="665"/>
      <c r="H331" s="665"/>
      <c r="I331" s="665"/>
      <c r="J331" s="665"/>
      <c r="K331" s="665"/>
      <c r="L331" s="665"/>
      <c r="M331" s="665"/>
      <c r="N331" s="665"/>
      <c r="O331" s="665"/>
      <c r="P331" s="665"/>
      <c r="Q331" s="665"/>
      <c r="R331" s="665"/>
      <c r="S331" s="665"/>
    </row>
    <row r="332" spans="1:19">
      <c r="A332" s="665"/>
      <c r="B332" s="665"/>
      <c r="C332" s="665"/>
      <c r="D332" s="665"/>
      <c r="E332" s="665"/>
      <c r="F332" s="665"/>
      <c r="G332" s="665"/>
      <c r="H332" s="665"/>
      <c r="I332" s="665"/>
      <c r="J332" s="665"/>
      <c r="K332" s="665"/>
      <c r="L332" s="665"/>
      <c r="M332" s="665"/>
      <c r="N332" s="665"/>
      <c r="O332" s="665"/>
      <c r="P332" s="665"/>
      <c r="Q332" s="665"/>
      <c r="R332" s="665"/>
      <c r="S332" s="665"/>
    </row>
    <row r="333" spans="1:19">
      <c r="A333" s="665"/>
      <c r="B333" s="665"/>
      <c r="C333" s="665"/>
      <c r="D333" s="665"/>
      <c r="E333" s="665"/>
      <c r="F333" s="665"/>
      <c r="G333" s="665"/>
      <c r="H333" s="665"/>
      <c r="I333" s="665"/>
      <c r="J333" s="665"/>
      <c r="K333" s="665"/>
      <c r="L333" s="665"/>
      <c r="M333" s="665"/>
      <c r="N333" s="665"/>
      <c r="O333" s="665"/>
      <c r="P333" s="665"/>
      <c r="Q333" s="665"/>
      <c r="R333" s="665"/>
      <c r="S333" s="665"/>
    </row>
    <row r="334" spans="1:19">
      <c r="A334" s="665"/>
      <c r="B334" s="665"/>
      <c r="C334" s="665"/>
      <c r="D334" s="665"/>
      <c r="E334" s="665"/>
      <c r="F334" s="665"/>
      <c r="G334" s="665"/>
      <c r="H334" s="665"/>
      <c r="I334" s="665"/>
      <c r="J334" s="665"/>
      <c r="K334" s="665"/>
      <c r="L334" s="665"/>
      <c r="M334" s="665"/>
      <c r="N334" s="665"/>
      <c r="O334" s="665"/>
      <c r="P334" s="665"/>
      <c r="Q334" s="665"/>
      <c r="R334" s="665"/>
      <c r="S334" s="665"/>
    </row>
    <row r="335" spans="1:19">
      <c r="A335" s="665"/>
      <c r="B335" s="665"/>
      <c r="C335" s="665"/>
      <c r="D335" s="665"/>
      <c r="E335" s="665"/>
      <c r="F335" s="665"/>
      <c r="G335" s="665"/>
      <c r="H335" s="665"/>
      <c r="I335" s="665"/>
      <c r="J335" s="665"/>
      <c r="K335" s="665"/>
      <c r="L335" s="665"/>
      <c r="M335" s="665"/>
      <c r="N335" s="665"/>
      <c r="O335" s="665"/>
      <c r="P335" s="665"/>
      <c r="Q335" s="665"/>
      <c r="R335" s="665"/>
      <c r="S335" s="665"/>
    </row>
    <row r="336" spans="1:19">
      <c r="A336" s="665"/>
      <c r="B336" s="665"/>
      <c r="C336" s="665"/>
      <c r="D336" s="665"/>
      <c r="E336" s="665"/>
      <c r="F336" s="665"/>
      <c r="G336" s="665"/>
      <c r="H336" s="665"/>
      <c r="I336" s="665"/>
      <c r="J336" s="665"/>
      <c r="K336" s="665"/>
      <c r="L336" s="665"/>
      <c r="M336" s="665"/>
      <c r="N336" s="665"/>
      <c r="O336" s="665"/>
      <c r="P336" s="665"/>
      <c r="Q336" s="665"/>
      <c r="R336" s="665"/>
      <c r="S336" s="665"/>
    </row>
    <row r="337" spans="1:19">
      <c r="A337" s="665"/>
      <c r="B337" s="665"/>
      <c r="C337" s="665"/>
      <c r="D337" s="665"/>
      <c r="E337" s="665"/>
      <c r="F337" s="665"/>
      <c r="G337" s="665"/>
      <c r="H337" s="665"/>
      <c r="I337" s="665"/>
      <c r="J337" s="665"/>
      <c r="K337" s="665"/>
      <c r="L337" s="665"/>
      <c r="M337" s="665"/>
      <c r="N337" s="665"/>
      <c r="O337" s="665"/>
      <c r="P337" s="665"/>
      <c r="Q337" s="665"/>
      <c r="R337" s="665"/>
      <c r="S337" s="665"/>
    </row>
    <row r="338" spans="1:19">
      <c r="A338" s="665"/>
      <c r="B338" s="665"/>
      <c r="C338" s="665"/>
      <c r="D338" s="665"/>
      <c r="E338" s="665"/>
      <c r="F338" s="665"/>
      <c r="G338" s="665"/>
      <c r="H338" s="665"/>
      <c r="I338" s="665"/>
      <c r="J338" s="665"/>
      <c r="K338" s="665"/>
      <c r="L338" s="665"/>
      <c r="M338" s="665"/>
      <c r="N338" s="665"/>
      <c r="O338" s="665"/>
      <c r="P338" s="665"/>
      <c r="Q338" s="665"/>
      <c r="R338" s="665"/>
      <c r="S338" s="665"/>
    </row>
    <row r="339" spans="1:19">
      <c r="A339" s="665"/>
      <c r="B339" s="665"/>
      <c r="C339" s="665"/>
      <c r="D339" s="665"/>
      <c r="E339" s="665"/>
      <c r="F339" s="665"/>
      <c r="G339" s="665"/>
      <c r="H339" s="665"/>
      <c r="I339" s="665"/>
      <c r="J339" s="665"/>
      <c r="K339" s="665"/>
      <c r="L339" s="665"/>
      <c r="M339" s="665"/>
      <c r="N339" s="665"/>
      <c r="O339" s="665"/>
      <c r="P339" s="665"/>
      <c r="Q339" s="665"/>
      <c r="R339" s="665"/>
      <c r="S339" s="665"/>
    </row>
    <row r="340" spans="1:19">
      <c r="A340" s="665"/>
      <c r="B340" s="665"/>
      <c r="C340" s="665"/>
      <c r="D340" s="665"/>
      <c r="E340" s="665"/>
      <c r="F340" s="665"/>
      <c r="G340" s="665"/>
      <c r="H340" s="665"/>
      <c r="I340" s="665"/>
      <c r="J340" s="665"/>
      <c r="K340" s="665"/>
      <c r="L340" s="665"/>
      <c r="M340" s="665"/>
      <c r="N340" s="665"/>
      <c r="O340" s="665"/>
      <c r="P340" s="665"/>
      <c r="Q340" s="665"/>
      <c r="R340" s="665"/>
      <c r="S340" s="665"/>
    </row>
    <row r="341" spans="1:19">
      <c r="A341" s="665"/>
      <c r="B341" s="665"/>
      <c r="C341" s="665"/>
      <c r="D341" s="665"/>
      <c r="E341" s="665"/>
      <c r="F341" s="665"/>
      <c r="G341" s="665"/>
      <c r="H341" s="665"/>
      <c r="I341" s="665"/>
      <c r="J341" s="665"/>
      <c r="K341" s="665"/>
      <c r="L341" s="665"/>
      <c r="M341" s="665"/>
      <c r="N341" s="665"/>
      <c r="O341" s="665"/>
      <c r="P341" s="665"/>
      <c r="Q341" s="665"/>
      <c r="R341" s="665"/>
      <c r="S341" s="665"/>
    </row>
    <row r="342" spans="1:19">
      <c r="A342" s="665"/>
      <c r="B342" s="665"/>
      <c r="C342" s="665"/>
      <c r="D342" s="665"/>
      <c r="E342" s="665"/>
      <c r="F342" s="665"/>
      <c r="G342" s="665"/>
      <c r="H342" s="665"/>
      <c r="I342" s="665"/>
      <c r="J342" s="665"/>
      <c r="K342" s="665"/>
      <c r="L342" s="665"/>
      <c r="M342" s="665"/>
      <c r="N342" s="665"/>
      <c r="O342" s="665"/>
      <c r="P342" s="665"/>
      <c r="Q342" s="665"/>
      <c r="R342" s="665"/>
      <c r="S342" s="665"/>
    </row>
    <row r="343" spans="1:19">
      <c r="A343" s="665"/>
      <c r="B343" s="665"/>
      <c r="C343" s="665"/>
      <c r="D343" s="665"/>
      <c r="E343" s="665"/>
      <c r="F343" s="665"/>
      <c r="G343" s="665"/>
      <c r="H343" s="665"/>
      <c r="I343" s="665"/>
      <c r="J343" s="665"/>
      <c r="K343" s="665"/>
      <c r="L343" s="665"/>
      <c r="M343" s="665"/>
      <c r="N343" s="665"/>
      <c r="O343" s="665"/>
      <c r="P343" s="665"/>
      <c r="Q343" s="665"/>
      <c r="R343" s="665"/>
      <c r="S343" s="665"/>
    </row>
    <row r="344" spans="1:19">
      <c r="A344" s="665"/>
      <c r="B344" s="665"/>
      <c r="C344" s="665"/>
      <c r="D344" s="665"/>
      <c r="E344" s="665"/>
      <c r="F344" s="665"/>
      <c r="G344" s="665"/>
      <c r="H344" s="665"/>
      <c r="I344" s="665"/>
      <c r="J344" s="665"/>
      <c r="K344" s="665"/>
      <c r="L344" s="665"/>
      <c r="M344" s="665"/>
      <c r="N344" s="665"/>
      <c r="O344" s="665"/>
      <c r="P344" s="665"/>
      <c r="Q344" s="665"/>
      <c r="R344" s="665"/>
      <c r="S344" s="665"/>
    </row>
    <row r="345" spans="1:19">
      <c r="A345" s="665"/>
      <c r="B345" s="665"/>
      <c r="C345" s="665"/>
      <c r="D345" s="665"/>
      <c r="E345" s="665"/>
      <c r="F345" s="665"/>
      <c r="G345" s="665"/>
      <c r="H345" s="665"/>
      <c r="I345" s="665"/>
      <c r="J345" s="665"/>
      <c r="K345" s="665"/>
      <c r="L345" s="665"/>
      <c r="M345" s="665"/>
      <c r="N345" s="665"/>
      <c r="O345" s="665"/>
      <c r="P345" s="665"/>
      <c r="Q345" s="665"/>
      <c r="R345" s="665"/>
      <c r="S345" s="665"/>
    </row>
    <row r="346" spans="1:19">
      <c r="A346" s="665"/>
      <c r="B346" s="665"/>
      <c r="C346" s="665"/>
      <c r="D346" s="665"/>
      <c r="E346" s="665"/>
      <c r="F346" s="665"/>
      <c r="G346" s="665"/>
      <c r="H346" s="665"/>
      <c r="I346" s="665"/>
      <c r="J346" s="665"/>
      <c r="K346" s="665"/>
      <c r="L346" s="665"/>
      <c r="M346" s="665"/>
      <c r="N346" s="665"/>
      <c r="O346" s="665"/>
      <c r="P346" s="665"/>
      <c r="Q346" s="665"/>
      <c r="R346" s="665"/>
      <c r="S346" s="665"/>
    </row>
    <row r="347" spans="1:19">
      <c r="A347" s="665"/>
      <c r="B347" s="665"/>
      <c r="C347" s="665"/>
      <c r="D347" s="665"/>
      <c r="E347" s="665"/>
      <c r="F347" s="665"/>
      <c r="G347" s="665"/>
      <c r="H347" s="665"/>
      <c r="I347" s="665"/>
      <c r="J347" s="665"/>
      <c r="K347" s="665"/>
      <c r="L347" s="665"/>
      <c r="M347" s="665"/>
      <c r="N347" s="665"/>
      <c r="O347" s="665"/>
      <c r="P347" s="665"/>
      <c r="Q347" s="665"/>
      <c r="R347" s="665"/>
      <c r="S347" s="665"/>
    </row>
    <row r="348" spans="1:19">
      <c r="A348" s="665"/>
      <c r="B348" s="665"/>
      <c r="C348" s="665"/>
      <c r="D348" s="665"/>
      <c r="E348" s="665"/>
      <c r="F348" s="665"/>
      <c r="G348" s="665"/>
      <c r="H348" s="665"/>
      <c r="I348" s="665"/>
      <c r="J348" s="665"/>
      <c r="K348" s="665"/>
      <c r="L348" s="665"/>
      <c r="M348" s="665"/>
      <c r="N348" s="665"/>
      <c r="O348" s="665"/>
      <c r="P348" s="665"/>
      <c r="Q348" s="665"/>
      <c r="R348" s="665"/>
      <c r="S348" s="665"/>
    </row>
    <row r="349" spans="1:19">
      <c r="A349" s="665"/>
      <c r="B349" s="665"/>
      <c r="C349" s="665"/>
      <c r="D349" s="665"/>
      <c r="E349" s="665"/>
      <c r="F349" s="665"/>
      <c r="G349" s="665"/>
      <c r="H349" s="665"/>
      <c r="I349" s="665"/>
      <c r="J349" s="665"/>
      <c r="K349" s="665"/>
      <c r="L349" s="665"/>
      <c r="M349" s="665"/>
      <c r="N349" s="665"/>
      <c r="O349" s="665"/>
      <c r="P349" s="665"/>
      <c r="Q349" s="665"/>
      <c r="R349" s="665"/>
      <c r="S349" s="665"/>
    </row>
    <row r="350" spans="1:19">
      <c r="A350" s="665"/>
      <c r="B350" s="665"/>
      <c r="C350" s="665"/>
      <c r="D350" s="665"/>
      <c r="E350" s="665"/>
      <c r="F350" s="665"/>
      <c r="G350" s="665"/>
      <c r="H350" s="665"/>
      <c r="I350" s="665"/>
      <c r="J350" s="665"/>
      <c r="K350" s="665"/>
      <c r="L350" s="665"/>
      <c r="M350" s="665"/>
      <c r="N350" s="665"/>
      <c r="O350" s="665"/>
      <c r="P350" s="665"/>
      <c r="Q350" s="665"/>
      <c r="R350" s="665"/>
      <c r="S350" s="665"/>
    </row>
    <row r="351" spans="1:19">
      <c r="A351" s="665"/>
      <c r="B351" s="665"/>
      <c r="C351" s="665"/>
      <c r="D351" s="665"/>
      <c r="E351" s="665"/>
      <c r="F351" s="665"/>
      <c r="G351" s="665"/>
      <c r="H351" s="665"/>
      <c r="I351" s="665"/>
      <c r="J351" s="665"/>
      <c r="K351" s="665"/>
      <c r="L351" s="665"/>
      <c r="M351" s="665"/>
      <c r="N351" s="665"/>
      <c r="O351" s="665"/>
      <c r="P351" s="665"/>
      <c r="Q351" s="665"/>
      <c r="R351" s="665"/>
      <c r="S351" s="665"/>
    </row>
    <row r="352" spans="1:19">
      <c r="A352" s="665"/>
      <c r="B352" s="665"/>
      <c r="C352" s="665"/>
      <c r="D352" s="665"/>
      <c r="E352" s="665"/>
      <c r="F352" s="665"/>
      <c r="G352" s="665"/>
      <c r="H352" s="665"/>
      <c r="I352" s="665"/>
      <c r="J352" s="665"/>
      <c r="K352" s="665"/>
      <c r="L352" s="665"/>
      <c r="M352" s="665"/>
      <c r="N352" s="665"/>
      <c r="O352" s="665"/>
      <c r="P352" s="665"/>
      <c r="Q352" s="665"/>
      <c r="R352" s="665"/>
      <c r="S352" s="665"/>
    </row>
    <row r="353" spans="1:19">
      <c r="A353" s="665"/>
      <c r="B353" s="665"/>
      <c r="C353" s="665"/>
      <c r="D353" s="665"/>
      <c r="E353" s="665"/>
      <c r="F353" s="665"/>
      <c r="G353" s="665"/>
      <c r="H353" s="665"/>
      <c r="I353" s="665"/>
      <c r="J353" s="665"/>
      <c r="K353" s="665"/>
      <c r="L353" s="665"/>
      <c r="M353" s="665"/>
      <c r="N353" s="665"/>
      <c r="O353" s="665"/>
      <c r="P353" s="665"/>
      <c r="Q353" s="665"/>
      <c r="R353" s="665"/>
      <c r="S353" s="665"/>
    </row>
    <row r="354" spans="1:19">
      <c r="A354" s="665"/>
      <c r="B354" s="665"/>
      <c r="C354" s="665"/>
      <c r="D354" s="665"/>
      <c r="E354" s="665"/>
      <c r="F354" s="665"/>
      <c r="G354" s="665"/>
      <c r="H354" s="665"/>
      <c r="I354" s="665"/>
      <c r="J354" s="665"/>
      <c r="K354" s="665"/>
      <c r="L354" s="665"/>
      <c r="M354" s="665"/>
      <c r="N354" s="665"/>
      <c r="O354" s="665"/>
      <c r="P354" s="665"/>
      <c r="Q354" s="665"/>
      <c r="R354" s="665"/>
      <c r="S354" s="665"/>
    </row>
    <row r="355" spans="1:19">
      <c r="A355" s="665"/>
      <c r="B355" s="665"/>
      <c r="C355" s="665"/>
      <c r="D355" s="665"/>
      <c r="E355" s="665"/>
      <c r="F355" s="665"/>
      <c r="G355" s="665"/>
      <c r="H355" s="665"/>
      <c r="I355" s="665"/>
      <c r="J355" s="665"/>
      <c r="K355" s="665"/>
      <c r="L355" s="665"/>
      <c r="M355" s="665"/>
      <c r="N355" s="665"/>
      <c r="O355" s="665"/>
      <c r="P355" s="665"/>
      <c r="Q355" s="665"/>
      <c r="R355" s="665"/>
      <c r="S355" s="665"/>
    </row>
    <row r="356" spans="1:19">
      <c r="A356" s="665"/>
      <c r="B356" s="665"/>
      <c r="C356" s="665"/>
      <c r="D356" s="665"/>
      <c r="E356" s="665"/>
      <c r="F356" s="665"/>
      <c r="G356" s="665"/>
      <c r="H356" s="665"/>
      <c r="I356" s="665"/>
      <c r="J356" s="665"/>
      <c r="K356" s="665"/>
      <c r="L356" s="665"/>
      <c r="M356" s="665"/>
      <c r="N356" s="665"/>
      <c r="O356" s="665"/>
      <c r="P356" s="665"/>
      <c r="Q356" s="665"/>
      <c r="R356" s="665"/>
      <c r="S356" s="665"/>
    </row>
    <row r="357" spans="1:19">
      <c r="A357" s="665"/>
      <c r="B357" s="665"/>
      <c r="C357" s="665"/>
      <c r="D357" s="665"/>
      <c r="E357" s="665"/>
      <c r="F357" s="665"/>
      <c r="G357" s="665"/>
      <c r="H357" s="665"/>
      <c r="I357" s="665"/>
      <c r="J357" s="665"/>
      <c r="K357" s="665"/>
      <c r="L357" s="665"/>
      <c r="M357" s="665"/>
      <c r="N357" s="665"/>
      <c r="O357" s="665"/>
      <c r="P357" s="665"/>
      <c r="Q357" s="665"/>
      <c r="R357" s="665"/>
      <c r="S357" s="665"/>
    </row>
    <row r="358" spans="1:19">
      <c r="A358" s="665"/>
      <c r="B358" s="665"/>
      <c r="C358" s="665"/>
      <c r="D358" s="665"/>
      <c r="E358" s="665"/>
      <c r="F358" s="665"/>
      <c r="G358" s="665"/>
      <c r="H358" s="665"/>
      <c r="I358" s="665"/>
      <c r="J358" s="665"/>
      <c r="K358" s="665"/>
      <c r="L358" s="665"/>
      <c r="M358" s="665"/>
      <c r="N358" s="665"/>
      <c r="O358" s="665"/>
      <c r="P358" s="665"/>
      <c r="Q358" s="665"/>
      <c r="R358" s="665"/>
      <c r="S358" s="665"/>
    </row>
    <row r="359" spans="1:19">
      <c r="A359" s="665"/>
      <c r="B359" s="665"/>
      <c r="C359" s="665"/>
      <c r="D359" s="665"/>
      <c r="E359" s="665"/>
      <c r="F359" s="665"/>
      <c r="G359" s="665"/>
      <c r="H359" s="665"/>
      <c r="I359" s="665"/>
      <c r="J359" s="665"/>
      <c r="K359" s="665"/>
      <c r="L359" s="665"/>
      <c r="M359" s="665"/>
      <c r="N359" s="665"/>
      <c r="O359" s="665"/>
      <c r="P359" s="665"/>
      <c r="Q359" s="665"/>
      <c r="R359" s="665"/>
      <c r="S359" s="665"/>
    </row>
    <row r="360" spans="1:19">
      <c r="A360" s="665"/>
      <c r="B360" s="665"/>
      <c r="C360" s="665"/>
      <c r="D360" s="665"/>
      <c r="E360" s="665"/>
      <c r="F360" s="665"/>
      <c r="G360" s="665"/>
      <c r="H360" s="665"/>
      <c r="I360" s="665"/>
      <c r="J360" s="665"/>
      <c r="K360" s="665"/>
      <c r="L360" s="665"/>
      <c r="M360" s="665"/>
      <c r="N360" s="665"/>
      <c r="O360" s="665"/>
      <c r="P360" s="665"/>
      <c r="Q360" s="665"/>
      <c r="R360" s="665"/>
      <c r="S360" s="665"/>
    </row>
    <row r="361" spans="1:19">
      <c r="A361" s="665"/>
      <c r="B361" s="665"/>
      <c r="C361" s="665"/>
      <c r="D361" s="665"/>
      <c r="E361" s="665"/>
      <c r="F361" s="665"/>
      <c r="G361" s="665"/>
      <c r="H361" s="665"/>
      <c r="I361" s="665"/>
      <c r="J361" s="665"/>
      <c r="K361" s="665"/>
      <c r="L361" s="665"/>
      <c r="M361" s="665"/>
      <c r="N361" s="665"/>
      <c r="O361" s="665"/>
      <c r="P361" s="665"/>
      <c r="Q361" s="665"/>
      <c r="R361" s="665"/>
      <c r="S361" s="665"/>
    </row>
  </sheetData>
  <mergeCells count="50">
    <mergeCell ref="C5:AC14"/>
    <mergeCell ref="A33:J33"/>
    <mergeCell ref="K33:T33"/>
    <mergeCell ref="U33:AE33"/>
    <mergeCell ref="A35:J35"/>
    <mergeCell ref="K35:T35"/>
    <mergeCell ref="U35:AE35"/>
    <mergeCell ref="A81:I81"/>
    <mergeCell ref="K81:T81"/>
    <mergeCell ref="U81:AE81"/>
    <mergeCell ref="AP43:AX43"/>
    <mergeCell ref="AR48:AZ48"/>
    <mergeCell ref="AS54:BA54"/>
    <mergeCell ref="AR56:AZ56"/>
    <mergeCell ref="AS58:BA58"/>
    <mergeCell ref="AR66:AZ66"/>
    <mergeCell ref="AS73:BA73"/>
    <mergeCell ref="A79:J79"/>
    <mergeCell ref="K79:T79"/>
    <mergeCell ref="U79:AE79"/>
    <mergeCell ref="AU79:BC79"/>
    <mergeCell ref="U128:AB128"/>
    <mergeCell ref="A130:J130"/>
    <mergeCell ref="K130:T130"/>
    <mergeCell ref="U130:AE130"/>
    <mergeCell ref="A132:J132"/>
    <mergeCell ref="K132:T132"/>
    <mergeCell ref="U132:AE132"/>
    <mergeCell ref="A176:I176"/>
    <mergeCell ref="A181:J181"/>
    <mergeCell ref="K181:T181"/>
    <mergeCell ref="U181:AE181"/>
    <mergeCell ref="A182:J182"/>
    <mergeCell ref="K182:T182"/>
    <mergeCell ref="U182:AE182"/>
    <mergeCell ref="V228:AE228"/>
    <mergeCell ref="F229:N229"/>
    <mergeCell ref="A266:I266"/>
    <mergeCell ref="K266:S266"/>
    <mergeCell ref="A222:I222"/>
    <mergeCell ref="A223:I223"/>
    <mergeCell ref="K223:S223"/>
    <mergeCell ref="A227:J227"/>
    <mergeCell ref="K227:T227"/>
    <mergeCell ref="V227:AE227"/>
    <mergeCell ref="B312:I314"/>
    <mergeCell ref="A317:I317"/>
    <mergeCell ref="K317:S317"/>
    <mergeCell ref="A228:J228"/>
    <mergeCell ref="K228:T228"/>
  </mergeCells>
  <printOptions horizontalCentered="1"/>
  <pageMargins left="0" right="0" top="0" bottom="0" header="0.31496062992125984" footer="0.11811023622047245"/>
  <pageSetup paperSize="9" scale="22" orientation="portrait" r:id="rId1"/>
  <headerFooter alignWithMargins="0">
    <oddHeader>&amp;R&amp;"Verdana,Normal"&amp;20 &amp;36 6</oddHeader>
    <oddFooter>&amp;R&amp;"Verdana,Cursiva"&amp;36S.G. Análisis, Coordinación y Estadística</oddFooter>
  </headerFooter>
  <rowBreaks count="2" manualBreakCount="2">
    <brk id="170" max="16383" man="1"/>
    <brk id="311" max="1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topLeftCell="A4" zoomScale="85" zoomScaleNormal="85" zoomScaleSheetLayoutView="90" zoomScalePageLayoutView="75" workbookViewId="0">
      <selection activeCell="C8" sqref="C8"/>
    </sheetView>
  </sheetViews>
  <sheetFormatPr baseColWidth="10" defaultColWidth="11.5703125" defaultRowHeight="10.5"/>
  <cols>
    <col min="1" max="1" width="1.85546875" style="113" customWidth="1"/>
    <col min="2" max="2" width="5.28515625" style="113" customWidth="1"/>
    <col min="3" max="3" width="69.7109375" style="113" customWidth="1"/>
    <col min="4" max="4" width="17.42578125" style="113" customWidth="1"/>
    <col min="5" max="5" width="18.140625" style="113" customWidth="1"/>
    <col min="6" max="6" width="18" style="113" customWidth="1"/>
    <col min="7" max="7" width="20.28515625" style="113" customWidth="1"/>
    <col min="8" max="8" width="10.5703125" style="113" customWidth="1"/>
    <col min="9" max="16384" width="11.5703125" style="113"/>
  </cols>
  <sheetData>
    <row r="1" spans="1:8" ht="10.5" customHeight="1">
      <c r="G1" s="2"/>
    </row>
    <row r="2" spans="1:8" ht="15.6" customHeight="1">
      <c r="B2" s="694" t="s">
        <v>122</v>
      </c>
      <c r="C2" s="694"/>
      <c r="D2" s="694"/>
      <c r="E2" s="694"/>
      <c r="F2" s="694"/>
      <c r="G2" s="694"/>
    </row>
    <row r="3" spans="1:8" ht="15.6" customHeight="1" thickBot="1">
      <c r="B3" s="3"/>
      <c r="C3" s="3"/>
      <c r="D3" s="3"/>
      <c r="E3" s="3"/>
      <c r="F3" s="3"/>
      <c r="G3" s="3"/>
    </row>
    <row r="4" spans="1:8" ht="16.5" customHeight="1" thickBot="1">
      <c r="A4" s="177"/>
      <c r="B4" s="695" t="s">
        <v>123</v>
      </c>
      <c r="C4" s="696"/>
      <c r="D4" s="696"/>
      <c r="E4" s="696"/>
      <c r="F4" s="696"/>
      <c r="G4" s="697"/>
    </row>
    <row r="5" spans="1:8" ht="15.75" customHeight="1">
      <c r="B5" s="178"/>
      <c r="C5" s="115" t="s">
        <v>124</v>
      </c>
      <c r="D5" s="116"/>
      <c r="E5" s="116"/>
      <c r="F5" s="117" t="s">
        <v>82</v>
      </c>
      <c r="G5" s="118" t="s">
        <v>82</v>
      </c>
    </row>
    <row r="6" spans="1:8" ht="14.25">
      <c r="B6" s="179"/>
      <c r="C6" s="119" t="s">
        <v>8</v>
      </c>
      <c r="D6" s="9" t="s">
        <v>4</v>
      </c>
      <c r="E6" s="9" t="s">
        <v>5</v>
      </c>
      <c r="F6" s="120" t="s">
        <v>83</v>
      </c>
      <c r="G6" s="121" t="s">
        <v>83</v>
      </c>
    </row>
    <row r="7" spans="1:8" ht="15" thickBot="1">
      <c r="B7" s="180"/>
      <c r="C7" s="123"/>
      <c r="D7" s="124" t="s">
        <v>9</v>
      </c>
      <c r="E7" s="124" t="s">
        <v>10</v>
      </c>
      <c r="F7" s="125" t="s">
        <v>11</v>
      </c>
      <c r="G7" s="126" t="s">
        <v>12</v>
      </c>
    </row>
    <row r="8" spans="1:8" ht="20.100000000000001" customHeight="1" thickBot="1">
      <c r="B8" s="181"/>
      <c r="C8" s="182" t="s">
        <v>125</v>
      </c>
      <c r="D8" s="183"/>
      <c r="E8" s="183"/>
      <c r="F8" s="184"/>
      <c r="G8" s="185"/>
    </row>
    <row r="9" spans="1:8" ht="20.100000000000001" customHeight="1">
      <c r="B9" s="186" t="s">
        <v>14</v>
      </c>
      <c r="C9" s="187" t="s">
        <v>126</v>
      </c>
      <c r="D9" s="188">
        <v>353.68</v>
      </c>
      <c r="E9" s="188">
        <v>354.45</v>
      </c>
      <c r="F9" s="189">
        <f>E9-D9</f>
        <v>0.76999999999998181</v>
      </c>
      <c r="G9" s="190">
        <f>(E9*100/D9)-100</f>
        <v>0.21771092513006352</v>
      </c>
    </row>
    <row r="10" spans="1:8" ht="20.100000000000001" customHeight="1">
      <c r="B10" s="191" t="s">
        <v>14</v>
      </c>
      <c r="C10" s="24" t="s">
        <v>127</v>
      </c>
      <c r="D10" s="25">
        <v>338.08</v>
      </c>
      <c r="E10" s="25">
        <v>342.32</v>
      </c>
      <c r="F10" s="21">
        <f t="shared" ref="F10:F12" si="0">E10-D10</f>
        <v>4.2400000000000091</v>
      </c>
      <c r="G10" s="26">
        <f t="shared" ref="G10:G11" si="1">(E10*100/D10)-100</f>
        <v>1.2541410317084711</v>
      </c>
      <c r="H10" s="192"/>
    </row>
    <row r="11" spans="1:8" ht="20.100000000000001" customHeight="1">
      <c r="B11" s="191" t="s">
        <v>14</v>
      </c>
      <c r="C11" s="24" t="s">
        <v>128</v>
      </c>
      <c r="D11" s="25">
        <v>368.38</v>
      </c>
      <c r="E11" s="25">
        <v>371.94</v>
      </c>
      <c r="F11" s="21">
        <f t="shared" si="0"/>
        <v>3.5600000000000023</v>
      </c>
      <c r="G11" s="26">
        <f t="shared" si="1"/>
        <v>0.96639339812151093</v>
      </c>
      <c r="H11" s="192"/>
    </row>
    <row r="12" spans="1:8" ht="20.100000000000001" customHeight="1" thickBot="1">
      <c r="B12" s="191" t="s">
        <v>14</v>
      </c>
      <c r="C12" s="24" t="s">
        <v>129</v>
      </c>
      <c r="D12" s="25">
        <v>180.87</v>
      </c>
      <c r="E12" s="25">
        <v>181.62</v>
      </c>
      <c r="F12" s="21">
        <f t="shared" si="0"/>
        <v>0.75</v>
      </c>
      <c r="G12" s="33">
        <f>(E12*100/D12)-100</f>
        <v>0.41466246475368962</v>
      </c>
    </row>
    <row r="13" spans="1:8" ht="20.100000000000001" customHeight="1" thickBot="1">
      <c r="B13" s="193"/>
      <c r="C13" s="194" t="s">
        <v>130</v>
      </c>
      <c r="D13" s="195"/>
      <c r="E13" s="195"/>
      <c r="F13" s="196"/>
      <c r="G13" s="197"/>
    </row>
    <row r="14" spans="1:8" ht="20.100000000000001" customHeight="1">
      <c r="B14" s="191" t="s">
        <v>14</v>
      </c>
      <c r="C14" s="45" t="s">
        <v>131</v>
      </c>
      <c r="D14" s="25">
        <v>651.39</v>
      </c>
      <c r="E14" s="25">
        <v>651.85</v>
      </c>
      <c r="F14" s="21">
        <f t="shared" ref="F14:F17" si="2">E14-D14</f>
        <v>0.46000000000003638</v>
      </c>
      <c r="G14" s="33">
        <f>(E14*100/D14)-100</f>
        <v>7.0618216429480185E-2</v>
      </c>
    </row>
    <row r="15" spans="1:8" ht="20.100000000000001" customHeight="1">
      <c r="B15" s="191" t="s">
        <v>14</v>
      </c>
      <c r="C15" s="45" t="s">
        <v>132</v>
      </c>
      <c r="D15" s="25">
        <v>623.13</v>
      </c>
      <c r="E15" s="25">
        <v>623.65</v>
      </c>
      <c r="F15" s="21">
        <f t="shared" si="2"/>
        <v>0.51999999999998181</v>
      </c>
      <c r="G15" s="33">
        <f>(E15*100/D15)-100</f>
        <v>8.3449681446893464E-2</v>
      </c>
    </row>
    <row r="16" spans="1:8" ht="20.100000000000001" customHeight="1">
      <c r="B16" s="191" t="s">
        <v>14</v>
      </c>
      <c r="C16" s="45" t="s">
        <v>133</v>
      </c>
      <c r="D16" s="25">
        <v>635.32000000000005</v>
      </c>
      <c r="E16" s="25">
        <v>635.91</v>
      </c>
      <c r="F16" s="21">
        <f t="shared" si="2"/>
        <v>0.58999999999991815</v>
      </c>
      <c r="G16" s="33">
        <f>(E16*100/D16)-100</f>
        <v>9.2866586916827032E-2</v>
      </c>
    </row>
    <row r="17" spans="2:12" ht="20.100000000000001" customHeight="1" thickBot="1">
      <c r="B17" s="191" t="s">
        <v>14</v>
      </c>
      <c r="C17" s="45" t="s">
        <v>134</v>
      </c>
      <c r="D17" s="25">
        <v>610.94000000000005</v>
      </c>
      <c r="E17" s="25">
        <v>611.4</v>
      </c>
      <c r="F17" s="21">
        <f t="shared" si="2"/>
        <v>0.45999999999992269</v>
      </c>
      <c r="G17" s="33">
        <f>(E17*100/D17)-100</f>
        <v>7.529380953938869E-2</v>
      </c>
      <c r="H17" s="198"/>
    </row>
    <row r="18" spans="2:12" ht="20.100000000000001" customHeight="1" thickBot="1">
      <c r="B18" s="193"/>
      <c r="C18" s="199" t="s">
        <v>135</v>
      </c>
      <c r="D18" s="195"/>
      <c r="E18" s="195"/>
      <c r="F18" s="196"/>
      <c r="G18" s="197"/>
    </row>
    <row r="19" spans="2:12" ht="20.100000000000001" customHeight="1">
      <c r="B19" s="200" t="s">
        <v>14</v>
      </c>
      <c r="C19" s="45" t="s">
        <v>136</v>
      </c>
      <c r="D19" s="25">
        <v>142.22</v>
      </c>
      <c r="E19" s="25">
        <v>142.30000000000001</v>
      </c>
      <c r="F19" s="21">
        <f t="shared" ref="F19:F23" si="3">E19-D19</f>
        <v>8.0000000000012506E-2</v>
      </c>
      <c r="G19" s="33">
        <f>(E19*100/D19)-100</f>
        <v>5.6250878919996694E-2</v>
      </c>
    </row>
    <row r="20" spans="2:12" ht="20.100000000000001" customHeight="1">
      <c r="B20" s="191" t="s">
        <v>14</v>
      </c>
      <c r="C20" s="45" t="s">
        <v>137</v>
      </c>
      <c r="D20" s="25">
        <v>136.04</v>
      </c>
      <c r="E20" s="25">
        <v>135.31</v>
      </c>
      <c r="F20" s="201">
        <f t="shared" si="3"/>
        <v>-0.72999999999998977</v>
      </c>
      <c r="G20" s="26">
        <f>(E20*100/D20)-100</f>
        <v>-0.53660688032931603</v>
      </c>
    </row>
    <row r="21" spans="2:12" ht="20.100000000000001" customHeight="1">
      <c r="B21" s="191" t="s">
        <v>14</v>
      </c>
      <c r="C21" s="45" t="s">
        <v>138</v>
      </c>
      <c r="D21" s="25">
        <v>136.84</v>
      </c>
      <c r="E21" s="25">
        <v>133.02000000000001</v>
      </c>
      <c r="F21" s="21">
        <f t="shared" si="3"/>
        <v>-3.8199999999999932</v>
      </c>
      <c r="G21" s="26">
        <f>(E21*100/D21)-100</f>
        <v>-2.7915814089447366</v>
      </c>
      <c r="L21" s="202"/>
    </row>
    <row r="22" spans="2:12" ht="20.100000000000001" customHeight="1">
      <c r="B22" s="191" t="s">
        <v>14</v>
      </c>
      <c r="C22" s="45" t="s">
        <v>139</v>
      </c>
      <c r="D22" s="25">
        <v>130.66</v>
      </c>
      <c r="E22" s="25">
        <v>129.32</v>
      </c>
      <c r="F22" s="21">
        <f t="shared" si="3"/>
        <v>-1.3400000000000034</v>
      </c>
      <c r="G22" s="26">
        <f>(E22*100/D22)-100</f>
        <v>-1.0255625287004477</v>
      </c>
      <c r="H22" s="198"/>
    </row>
    <row r="23" spans="2:12" ht="20.100000000000001" customHeight="1" thickBot="1">
      <c r="B23" s="191" t="s">
        <v>14</v>
      </c>
      <c r="C23" s="203" t="s">
        <v>140</v>
      </c>
      <c r="D23" s="25">
        <v>36.659999999999997</v>
      </c>
      <c r="E23" s="25">
        <v>38.9</v>
      </c>
      <c r="F23" s="201">
        <f t="shared" si="3"/>
        <v>2.240000000000002</v>
      </c>
      <c r="G23" s="26">
        <f>(E23*100/D23)-100</f>
        <v>6.1102018548827175</v>
      </c>
    </row>
    <row r="24" spans="2:12" ht="20.100000000000001" customHeight="1" thickBot="1">
      <c r="B24" s="193"/>
      <c r="C24" s="199" t="s">
        <v>141</v>
      </c>
      <c r="D24" s="195"/>
      <c r="E24" s="195"/>
      <c r="F24" s="196"/>
      <c r="G24" s="204"/>
    </row>
    <row r="25" spans="2:12" ht="20.100000000000001" customHeight="1">
      <c r="B25" s="205" t="s">
        <v>142</v>
      </c>
      <c r="C25" s="131" t="s">
        <v>143</v>
      </c>
      <c r="D25" s="132">
        <v>129.32</v>
      </c>
      <c r="E25" s="132">
        <v>129.32</v>
      </c>
      <c r="F25" s="133">
        <f t="shared" ref="F25:F27" si="4">E25-D25</f>
        <v>0</v>
      </c>
      <c r="G25" s="134">
        <f>(E25*100/D25)-100</f>
        <v>0</v>
      </c>
    </row>
    <row r="26" spans="2:12" ht="20.100000000000001" customHeight="1">
      <c r="B26" s="205" t="s">
        <v>142</v>
      </c>
      <c r="C26" s="131" t="s">
        <v>144</v>
      </c>
      <c r="D26" s="132">
        <v>125.47</v>
      </c>
      <c r="E26" s="132">
        <v>125.47</v>
      </c>
      <c r="F26" s="133">
        <f t="shared" si="4"/>
        <v>0</v>
      </c>
      <c r="G26" s="134">
        <f>(E26*100/D26)-100</f>
        <v>0</v>
      </c>
    </row>
    <row r="27" spans="2:12" ht="20.100000000000001" customHeight="1" thickBot="1">
      <c r="B27" s="205" t="s">
        <v>142</v>
      </c>
      <c r="C27" s="131" t="s">
        <v>145</v>
      </c>
      <c r="D27" s="132">
        <v>129.61000000000001</v>
      </c>
      <c r="E27" s="132">
        <v>129.61000000000001</v>
      </c>
      <c r="F27" s="133">
        <f t="shared" si="4"/>
        <v>0</v>
      </c>
      <c r="G27" s="134">
        <f>(E27*100/D27)-100</f>
        <v>0</v>
      </c>
    </row>
    <row r="28" spans="2:12" ht="20.100000000000001" customHeight="1" thickBot="1">
      <c r="B28" s="193"/>
      <c r="C28" s="206" t="s">
        <v>146</v>
      </c>
      <c r="D28" s="195"/>
      <c r="E28" s="195"/>
      <c r="F28" s="196"/>
      <c r="G28" s="204"/>
    </row>
    <row r="29" spans="2:12" ht="20.100000000000001" customHeight="1">
      <c r="B29" s="205" t="s">
        <v>50</v>
      </c>
      <c r="C29" s="131" t="s">
        <v>147</v>
      </c>
      <c r="D29" s="132">
        <v>86.72</v>
      </c>
      <c r="E29" s="132">
        <v>87.5</v>
      </c>
      <c r="F29" s="133">
        <f t="shared" ref="F29:F31" si="5">E29-D29</f>
        <v>0.78000000000000114</v>
      </c>
      <c r="G29" s="134">
        <f>(E29*100/D29)-100</f>
        <v>0.89944649446493941</v>
      </c>
    </row>
    <row r="30" spans="2:12" ht="20.100000000000001" customHeight="1">
      <c r="B30" s="205" t="s">
        <v>50</v>
      </c>
      <c r="C30" s="72" t="s">
        <v>148</v>
      </c>
      <c r="D30" s="207">
        <v>0.7</v>
      </c>
      <c r="E30" s="207">
        <v>0.71</v>
      </c>
      <c r="F30" s="133">
        <f t="shared" si="5"/>
        <v>1.0000000000000009E-2</v>
      </c>
      <c r="G30" s="134">
        <f>(E30*100/D30)-100</f>
        <v>1.4285714285714306</v>
      </c>
    </row>
    <row r="31" spans="2:12" ht="20.100000000000001" customHeight="1" thickBot="1">
      <c r="B31" s="205" t="s">
        <v>50</v>
      </c>
      <c r="C31" s="208" t="s">
        <v>149</v>
      </c>
      <c r="D31" s="209">
        <v>0.61</v>
      </c>
      <c r="E31" s="209">
        <v>0.62</v>
      </c>
      <c r="F31" s="133">
        <f t="shared" si="5"/>
        <v>1.0000000000000009E-2</v>
      </c>
      <c r="G31" s="134">
        <f>(E31*100/D31)-100</f>
        <v>1.6393442622950829</v>
      </c>
    </row>
    <row r="32" spans="2:12" ht="20.100000000000001" customHeight="1" thickBot="1">
      <c r="B32" s="193"/>
      <c r="C32" s="199" t="s">
        <v>150</v>
      </c>
      <c r="D32" s="195"/>
      <c r="E32" s="195"/>
      <c r="F32" s="196"/>
      <c r="G32" s="204"/>
    </row>
    <row r="33" spans="2:7" ht="20.100000000000001" customHeight="1" thickBot="1">
      <c r="B33" s="210" t="s">
        <v>25</v>
      </c>
      <c r="C33" s="208" t="s">
        <v>151</v>
      </c>
      <c r="D33" s="132">
        <v>203.2</v>
      </c>
      <c r="E33" s="132">
        <v>187.51</v>
      </c>
      <c r="F33" s="133">
        <f>E33-D33</f>
        <v>-15.689999999999998</v>
      </c>
      <c r="G33" s="134">
        <f>(E33*100/D33)-100</f>
        <v>-7.7214566929133781</v>
      </c>
    </row>
    <row r="34" spans="2:7" ht="20.100000000000001" customHeight="1" thickBot="1">
      <c r="B34" s="211"/>
      <c r="C34" s="199" t="s">
        <v>152</v>
      </c>
      <c r="D34" s="195"/>
      <c r="E34" s="195"/>
      <c r="F34" s="196"/>
      <c r="G34" s="204"/>
    </row>
    <row r="35" spans="2:7" ht="20.100000000000001" customHeight="1">
      <c r="B35" s="212" t="s">
        <v>60</v>
      </c>
      <c r="C35" s="213" t="s">
        <v>153</v>
      </c>
      <c r="D35" s="214">
        <v>78.33</v>
      </c>
      <c r="E35" s="214">
        <v>80.75</v>
      </c>
      <c r="F35" s="43">
        <f>E35-D35</f>
        <v>2.4200000000000017</v>
      </c>
      <c r="G35" s="215">
        <f>(E35*100/D35)-100</f>
        <v>3.0894931699221218</v>
      </c>
    </row>
    <row r="36" spans="2:7" ht="20.100000000000001" customHeight="1" thickBot="1">
      <c r="B36" s="216" t="s">
        <v>60</v>
      </c>
      <c r="C36" s="217" t="s">
        <v>154</v>
      </c>
      <c r="D36" s="218">
        <v>342.55</v>
      </c>
      <c r="E36" s="218">
        <v>342.13</v>
      </c>
      <c r="F36" s="219">
        <f>E36-D36</f>
        <v>-0.42000000000001592</v>
      </c>
      <c r="G36" s="220">
        <f>(E36*100/D36)-100</f>
        <v>-0.12260983797986569</v>
      </c>
    </row>
    <row r="37" spans="2:7" ht="20.100000000000001" customHeight="1" thickBot="1">
      <c r="B37" s="221" t="s">
        <v>57</v>
      </c>
      <c r="C37" s="222" t="s">
        <v>155</v>
      </c>
      <c r="D37" s="726" t="s">
        <v>156</v>
      </c>
      <c r="E37" s="727"/>
      <c r="F37" s="727"/>
      <c r="G37" s="728"/>
    </row>
    <row r="38" spans="2:7" ht="20.100000000000001" customHeight="1" thickBot="1">
      <c r="B38" s="211"/>
      <c r="C38" s="199" t="s">
        <v>157</v>
      </c>
      <c r="D38" s="195"/>
      <c r="E38" s="195"/>
      <c r="F38" s="196"/>
      <c r="G38" s="204"/>
    </row>
    <row r="39" spans="2:7" ht="20.100000000000001" customHeight="1" thickBot="1">
      <c r="B39" s="221" t="s">
        <v>34</v>
      </c>
      <c r="C39" s="222" t="s">
        <v>158</v>
      </c>
      <c r="D39" s="726" t="s">
        <v>159</v>
      </c>
      <c r="E39" s="727"/>
      <c r="F39" s="727"/>
      <c r="G39" s="728"/>
    </row>
    <row r="40" spans="2:7" ht="14.25">
      <c r="B40" s="80" t="s">
        <v>73</v>
      </c>
      <c r="C40" s="81"/>
      <c r="D40" s="81"/>
      <c r="E40" s="81"/>
      <c r="F40" s="81"/>
      <c r="G40" s="177"/>
    </row>
    <row r="41" spans="2:7" ht="14.25">
      <c r="B41" s="87" t="s">
        <v>160</v>
      </c>
      <c r="C41" s="81"/>
      <c r="D41" s="81"/>
      <c r="E41" s="81"/>
      <c r="F41" s="81"/>
      <c r="G41" s="177"/>
    </row>
    <row r="42" spans="2:7" ht="12" customHeight="1">
      <c r="B42" s="87" t="s">
        <v>161</v>
      </c>
      <c r="C42" s="81"/>
      <c r="D42" s="81"/>
      <c r="E42" s="81"/>
      <c r="F42" s="81"/>
      <c r="G42" s="177"/>
    </row>
    <row r="43" spans="2:7" ht="19.899999999999999" customHeight="1">
      <c r="B43" s="87"/>
      <c r="C43" s="81"/>
      <c r="D43" s="81"/>
      <c r="E43" s="81"/>
      <c r="F43" s="81"/>
      <c r="G43" s="177"/>
    </row>
    <row r="44" spans="2:7" ht="17.45" customHeight="1">
      <c r="B44" s="702" t="s">
        <v>79</v>
      </c>
      <c r="C44" s="702"/>
      <c r="D44" s="702"/>
      <c r="E44" s="702"/>
      <c r="F44" s="702"/>
      <c r="G44" s="702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3"/>
    </row>
    <row r="50" spans="2:9" ht="39" customHeight="1">
      <c r="H50" s="223"/>
    </row>
    <row r="51" spans="2:9" ht="18.75" customHeight="1">
      <c r="H51" s="223"/>
    </row>
    <row r="52" spans="2:9" ht="18.75" customHeight="1">
      <c r="H52" s="223"/>
    </row>
    <row r="53" spans="2:9" ht="13.5" customHeight="1">
      <c r="H53" s="223"/>
    </row>
    <row r="54" spans="2:9" ht="15" customHeight="1">
      <c r="B54" s="224"/>
      <c r="C54" s="224"/>
      <c r="D54" s="225"/>
      <c r="E54" s="225"/>
      <c r="F54" s="224"/>
      <c r="G54" s="224"/>
    </row>
    <row r="55" spans="2:9" ht="11.25" customHeight="1">
      <c r="B55" s="224"/>
      <c r="C55" s="224"/>
      <c r="D55" s="224"/>
      <c r="E55" s="224"/>
      <c r="F55" s="224"/>
    </row>
    <row r="56" spans="2:9" ht="13.5" customHeight="1">
      <c r="B56" s="224"/>
      <c r="C56" s="224"/>
      <c r="D56" s="226"/>
      <c r="E56" s="226"/>
      <c r="F56" s="227"/>
      <c r="G56" s="227"/>
      <c r="I56" s="228"/>
    </row>
    <row r="57" spans="2:9" ht="15" customHeight="1">
      <c r="B57" s="229"/>
      <c r="C57" s="230"/>
      <c r="D57" s="231"/>
      <c r="E57" s="231"/>
      <c r="F57" s="232"/>
      <c r="G57" s="231"/>
      <c r="I57" s="228"/>
    </row>
    <row r="58" spans="2:9" ht="15" customHeight="1">
      <c r="B58" s="229"/>
      <c r="C58" s="230"/>
      <c r="D58" s="231"/>
      <c r="E58" s="231"/>
      <c r="F58" s="232"/>
      <c r="G58" s="231"/>
      <c r="I58" s="228"/>
    </row>
    <row r="59" spans="2:9" ht="15" customHeight="1">
      <c r="B59" s="229"/>
      <c r="C59" s="230"/>
      <c r="D59" s="231"/>
      <c r="E59" s="231"/>
      <c r="F59" s="232"/>
      <c r="G59" s="231"/>
      <c r="I59" s="228"/>
    </row>
    <row r="60" spans="2:9" ht="15" customHeight="1">
      <c r="B60" s="229"/>
      <c r="C60" s="230"/>
      <c r="D60" s="231"/>
      <c r="E60" s="231"/>
      <c r="F60" s="232"/>
    </row>
    <row r="69" spans="7:7">
      <c r="G69" s="105"/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33" priority="7" stopIfTrue="1" operator="lessThan">
      <formula>0</formula>
    </cfRule>
    <cfRule type="cellIs" dxfId="32" priority="8" stopIfTrue="1" operator="greaterThanOrEqual">
      <formula>0</formula>
    </cfRule>
  </conditionalFormatting>
  <conditionalFormatting sqref="G15">
    <cfRule type="cellIs" dxfId="31" priority="5" stopIfTrue="1" operator="lessThan">
      <formula>0</formula>
    </cfRule>
    <cfRule type="cellIs" dxfId="30" priority="6" stopIfTrue="1" operator="greaterThanOrEqual">
      <formula>0</formula>
    </cfRule>
  </conditionalFormatting>
  <conditionalFormatting sqref="G16">
    <cfRule type="cellIs" dxfId="29" priority="3" stopIfTrue="1" operator="lessThan">
      <formula>0</formula>
    </cfRule>
    <cfRule type="cellIs" dxfId="28" priority="4" stopIfTrue="1" operator="greaterThanOrEqual">
      <formula>0</formula>
    </cfRule>
  </conditionalFormatting>
  <conditionalFormatting sqref="G36">
    <cfRule type="cellIs" dxfId="27" priority="1" stopIfTrue="1" operator="lessThan">
      <formula>0</formula>
    </cfRule>
    <cfRule type="cellIs" dxfId="2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autoPict="0" r:id="rId5">
            <anchor moveWithCells="1">
              <from>
                <xdr:col>1</xdr:col>
                <xdr:colOff>66675</xdr:colOff>
                <xdr:row>45</xdr:row>
                <xdr:rowOff>180975</xdr:rowOff>
              </from>
              <to>
                <xdr:col>6</xdr:col>
                <xdr:colOff>1247775</xdr:colOff>
                <xdr:row>69</xdr:row>
                <xdr:rowOff>9525</xdr:rowOff>
              </to>
            </anchor>
          </objectPr>
        </oleObject>
      </mc:Choice>
      <mc:Fallback>
        <oleObject progId="Word.Document.8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BC343"/>
  <sheetViews>
    <sheetView showGridLines="0" zoomScale="40" zoomScaleNormal="40" zoomScaleSheetLayoutView="40" workbookViewId="0">
      <selection activeCell="AJ156" sqref="AJ156"/>
    </sheetView>
  </sheetViews>
  <sheetFormatPr baseColWidth="10" defaultRowHeight="12.75"/>
  <cols>
    <col min="1" max="16384" width="11.42578125" style="658"/>
  </cols>
  <sheetData>
    <row r="1" spans="1:31">
      <c r="A1" s="683"/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  <c r="AA1" s="683"/>
      <c r="AB1" s="683"/>
      <c r="AC1" s="683"/>
      <c r="AD1" s="683"/>
      <c r="AE1" s="683"/>
    </row>
    <row r="2" spans="1:31" ht="33">
      <c r="A2" s="683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  <c r="U2" s="683"/>
      <c r="V2" s="683"/>
      <c r="W2" s="683"/>
      <c r="X2" s="683"/>
      <c r="Y2" s="683"/>
      <c r="Z2" s="683"/>
      <c r="AA2" s="683"/>
      <c r="AB2" s="684"/>
      <c r="AC2" s="683"/>
      <c r="AD2" s="683"/>
      <c r="AE2" s="683"/>
    </row>
    <row r="3" spans="1:31" ht="11.25" customHeight="1">
      <c r="A3" s="685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685"/>
      <c r="N3" s="685"/>
      <c r="O3" s="685"/>
      <c r="P3" s="685"/>
      <c r="Q3" s="685"/>
      <c r="R3" s="685"/>
      <c r="S3" s="685"/>
      <c r="T3" s="685"/>
      <c r="U3" s="685"/>
      <c r="V3" s="685"/>
      <c r="W3" s="685"/>
      <c r="X3" s="685"/>
      <c r="Y3" s="685"/>
      <c r="Z3" s="685"/>
      <c r="AA3" s="685"/>
      <c r="AB3" s="685"/>
      <c r="AC3" s="685"/>
      <c r="AD3" s="685"/>
      <c r="AE3" s="685"/>
    </row>
    <row r="4" spans="1:31" ht="18.75" customHeight="1">
      <c r="A4" s="685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685"/>
      <c r="N4" s="685"/>
      <c r="O4" s="685"/>
      <c r="P4" s="685"/>
      <c r="Q4" s="685"/>
      <c r="R4" s="685"/>
      <c r="S4" s="685"/>
      <c r="T4" s="685"/>
      <c r="U4" s="685"/>
      <c r="V4" s="685"/>
      <c r="W4" s="685"/>
      <c r="X4" s="685"/>
      <c r="Y4" s="685"/>
      <c r="Z4" s="685"/>
      <c r="AA4" s="685"/>
      <c r="AB4" s="685"/>
      <c r="AC4" s="685"/>
      <c r="AD4" s="685"/>
      <c r="AE4" s="685"/>
    </row>
    <row r="5" spans="1:31" ht="20.25" customHeight="1">
      <c r="A5" s="685"/>
      <c r="B5" s="685"/>
      <c r="C5" s="685"/>
      <c r="D5" s="685"/>
      <c r="E5" s="685"/>
      <c r="F5" s="685"/>
      <c r="G5" s="685"/>
      <c r="H5" s="685"/>
      <c r="I5" s="685"/>
      <c r="J5" s="685"/>
      <c r="K5" s="685"/>
      <c r="L5" s="685"/>
      <c r="M5" s="685"/>
      <c r="N5" s="685"/>
      <c r="O5" s="685"/>
      <c r="P5" s="685"/>
      <c r="Q5" s="685"/>
      <c r="R5" s="685"/>
      <c r="S5" s="685"/>
      <c r="T5" s="685"/>
      <c r="U5" s="685"/>
      <c r="V5" s="685"/>
      <c r="W5" s="685"/>
      <c r="X5" s="685"/>
      <c r="Y5" s="685"/>
      <c r="Z5" s="685"/>
      <c r="AA5" s="685"/>
      <c r="AB5" s="685"/>
      <c r="AC5" s="685"/>
      <c r="AD5" s="685"/>
      <c r="AE5" s="685"/>
    </row>
    <row r="6" spans="1:31" ht="5.65" customHeight="1">
      <c r="A6" s="685"/>
      <c r="B6" s="685"/>
      <c r="C6" s="685"/>
      <c r="D6" s="685"/>
      <c r="E6" s="685"/>
      <c r="F6" s="685"/>
      <c r="G6" s="685"/>
      <c r="H6" s="685"/>
      <c r="I6" s="685"/>
      <c r="J6" s="685"/>
      <c r="K6" s="685"/>
      <c r="L6" s="685"/>
      <c r="M6" s="685"/>
      <c r="N6" s="685"/>
      <c r="O6" s="685"/>
      <c r="P6" s="685"/>
      <c r="Q6" s="685"/>
      <c r="R6" s="685"/>
      <c r="S6" s="685"/>
      <c r="T6" s="685"/>
      <c r="U6" s="685"/>
      <c r="V6" s="685"/>
      <c r="W6" s="685"/>
      <c r="X6" s="685"/>
      <c r="Y6" s="685"/>
      <c r="Z6" s="685"/>
      <c r="AA6" s="685"/>
      <c r="AB6" s="685"/>
      <c r="AC6" s="685"/>
      <c r="AD6" s="685"/>
      <c r="AE6" s="685"/>
    </row>
    <row r="7" spans="1:31" ht="5.65" customHeight="1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685"/>
      <c r="M7" s="685"/>
      <c r="N7" s="685"/>
      <c r="O7" s="685"/>
      <c r="P7" s="685"/>
      <c r="Q7" s="685"/>
      <c r="R7" s="685"/>
      <c r="S7" s="685"/>
      <c r="T7" s="685"/>
      <c r="U7" s="685"/>
      <c r="V7" s="685"/>
      <c r="W7" s="685"/>
      <c r="X7" s="685"/>
      <c r="Y7" s="685"/>
      <c r="Z7" s="685"/>
      <c r="AA7" s="685"/>
      <c r="AB7" s="685"/>
      <c r="AC7" s="685"/>
      <c r="AD7" s="685"/>
      <c r="AE7" s="685"/>
    </row>
    <row r="8" spans="1:31" ht="5.65" customHeight="1" thickBot="1">
      <c r="A8" s="685"/>
      <c r="B8" s="685"/>
      <c r="C8" s="685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685"/>
      <c r="AB8" s="685"/>
      <c r="AC8" s="685"/>
      <c r="AD8" s="685"/>
      <c r="AE8" s="685"/>
    </row>
    <row r="9" spans="1:31" ht="7.9" customHeight="1">
      <c r="A9" s="685"/>
      <c r="B9" s="685"/>
      <c r="C9" s="717" t="s">
        <v>933</v>
      </c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8"/>
      <c r="V9" s="718"/>
      <c r="W9" s="718"/>
      <c r="X9" s="718"/>
      <c r="Y9" s="718"/>
      <c r="Z9" s="718"/>
      <c r="AA9" s="718"/>
      <c r="AB9" s="718"/>
      <c r="AC9" s="719"/>
      <c r="AD9" s="685"/>
      <c r="AE9" s="685"/>
    </row>
    <row r="10" spans="1:31" ht="5.65" customHeight="1">
      <c r="A10" s="685"/>
      <c r="B10" s="685"/>
      <c r="C10" s="720"/>
      <c r="D10" s="721"/>
      <c r="E10" s="721"/>
      <c r="F10" s="721"/>
      <c r="G10" s="721"/>
      <c r="H10" s="721"/>
      <c r="I10" s="721"/>
      <c r="J10" s="721"/>
      <c r="K10" s="721"/>
      <c r="L10" s="721"/>
      <c r="M10" s="721"/>
      <c r="N10" s="721"/>
      <c r="O10" s="721"/>
      <c r="P10" s="721"/>
      <c r="Q10" s="721"/>
      <c r="R10" s="721"/>
      <c r="S10" s="721"/>
      <c r="T10" s="721"/>
      <c r="U10" s="721"/>
      <c r="V10" s="721"/>
      <c r="W10" s="721"/>
      <c r="X10" s="721"/>
      <c r="Y10" s="721"/>
      <c r="Z10" s="721"/>
      <c r="AA10" s="721"/>
      <c r="AB10" s="721"/>
      <c r="AC10" s="722"/>
      <c r="AD10" s="685"/>
      <c r="AE10" s="685"/>
    </row>
    <row r="11" spans="1:31" ht="5.65" customHeight="1">
      <c r="A11" s="685"/>
      <c r="B11" s="685"/>
      <c r="C11" s="720"/>
      <c r="D11" s="721"/>
      <c r="E11" s="721"/>
      <c r="F11" s="721"/>
      <c r="G11" s="721"/>
      <c r="H11" s="721"/>
      <c r="I11" s="721"/>
      <c r="J11" s="721"/>
      <c r="K11" s="721"/>
      <c r="L11" s="721"/>
      <c r="M11" s="721"/>
      <c r="N11" s="721"/>
      <c r="O11" s="721"/>
      <c r="P11" s="721"/>
      <c r="Q11" s="721"/>
      <c r="R11" s="721"/>
      <c r="S11" s="721"/>
      <c r="T11" s="721"/>
      <c r="U11" s="721"/>
      <c r="V11" s="721"/>
      <c r="W11" s="721"/>
      <c r="X11" s="721"/>
      <c r="Y11" s="721"/>
      <c r="Z11" s="721"/>
      <c r="AA11" s="721"/>
      <c r="AB11" s="721"/>
      <c r="AC11" s="722"/>
      <c r="AD11" s="685"/>
      <c r="AE11" s="685"/>
    </row>
    <row r="12" spans="1:31" ht="5.65" customHeight="1">
      <c r="A12" s="685"/>
      <c r="B12" s="685"/>
      <c r="C12" s="720"/>
      <c r="D12" s="721"/>
      <c r="E12" s="721"/>
      <c r="F12" s="721"/>
      <c r="G12" s="721"/>
      <c r="H12" s="721"/>
      <c r="I12" s="721"/>
      <c r="J12" s="721"/>
      <c r="K12" s="721"/>
      <c r="L12" s="721"/>
      <c r="M12" s="721"/>
      <c r="N12" s="721"/>
      <c r="O12" s="721"/>
      <c r="P12" s="721"/>
      <c r="Q12" s="721"/>
      <c r="R12" s="721"/>
      <c r="S12" s="721"/>
      <c r="T12" s="721"/>
      <c r="U12" s="721"/>
      <c r="V12" s="721"/>
      <c r="W12" s="721"/>
      <c r="X12" s="721"/>
      <c r="Y12" s="721"/>
      <c r="Z12" s="721"/>
      <c r="AA12" s="721"/>
      <c r="AB12" s="721"/>
      <c r="AC12" s="722"/>
      <c r="AD12" s="685"/>
      <c r="AE12" s="685"/>
    </row>
    <row r="13" spans="1:31" ht="5.65" customHeight="1">
      <c r="A13" s="685"/>
      <c r="B13" s="685"/>
      <c r="C13" s="720"/>
      <c r="D13" s="721"/>
      <c r="E13" s="721"/>
      <c r="F13" s="721"/>
      <c r="G13" s="721"/>
      <c r="H13" s="721"/>
      <c r="I13" s="721"/>
      <c r="J13" s="721"/>
      <c r="K13" s="721"/>
      <c r="L13" s="721"/>
      <c r="M13" s="721"/>
      <c r="N13" s="721"/>
      <c r="O13" s="721"/>
      <c r="P13" s="721"/>
      <c r="Q13" s="721"/>
      <c r="R13" s="721"/>
      <c r="S13" s="721"/>
      <c r="T13" s="721"/>
      <c r="U13" s="721"/>
      <c r="V13" s="721"/>
      <c r="W13" s="721"/>
      <c r="X13" s="721"/>
      <c r="Y13" s="721"/>
      <c r="Z13" s="721"/>
      <c r="AA13" s="721"/>
      <c r="AB13" s="721"/>
      <c r="AC13" s="722"/>
      <c r="AD13" s="685"/>
      <c r="AE13" s="685"/>
    </row>
    <row r="14" spans="1:31" ht="5.65" customHeight="1">
      <c r="A14" s="685"/>
      <c r="B14" s="685"/>
      <c r="C14" s="720"/>
      <c r="D14" s="721"/>
      <c r="E14" s="721"/>
      <c r="F14" s="721"/>
      <c r="G14" s="721"/>
      <c r="H14" s="721"/>
      <c r="I14" s="721"/>
      <c r="J14" s="721"/>
      <c r="K14" s="721"/>
      <c r="L14" s="721"/>
      <c r="M14" s="721"/>
      <c r="N14" s="721"/>
      <c r="O14" s="721"/>
      <c r="P14" s="721"/>
      <c r="Q14" s="721"/>
      <c r="R14" s="721"/>
      <c r="S14" s="721"/>
      <c r="T14" s="721"/>
      <c r="U14" s="721"/>
      <c r="V14" s="721"/>
      <c r="W14" s="721"/>
      <c r="X14" s="721"/>
      <c r="Y14" s="721"/>
      <c r="Z14" s="721"/>
      <c r="AA14" s="721"/>
      <c r="AB14" s="721"/>
      <c r="AC14" s="722"/>
      <c r="AD14" s="685"/>
      <c r="AE14" s="685"/>
    </row>
    <row r="15" spans="1:31" ht="5.65" customHeight="1">
      <c r="A15" s="685"/>
      <c r="B15" s="685"/>
      <c r="C15" s="720"/>
      <c r="D15" s="721"/>
      <c r="E15" s="721"/>
      <c r="F15" s="721"/>
      <c r="G15" s="721"/>
      <c r="H15" s="721"/>
      <c r="I15" s="721"/>
      <c r="J15" s="721"/>
      <c r="K15" s="721"/>
      <c r="L15" s="721"/>
      <c r="M15" s="721"/>
      <c r="N15" s="721"/>
      <c r="O15" s="721"/>
      <c r="P15" s="721"/>
      <c r="Q15" s="721"/>
      <c r="R15" s="721"/>
      <c r="S15" s="721"/>
      <c r="T15" s="721"/>
      <c r="U15" s="721"/>
      <c r="V15" s="721"/>
      <c r="W15" s="721"/>
      <c r="X15" s="721"/>
      <c r="Y15" s="721"/>
      <c r="Z15" s="721"/>
      <c r="AA15" s="721"/>
      <c r="AB15" s="721"/>
      <c r="AC15" s="722"/>
      <c r="AD15" s="685"/>
      <c r="AE15" s="685"/>
    </row>
    <row r="16" spans="1:31" ht="5.65" customHeight="1">
      <c r="A16" s="685"/>
      <c r="B16" s="685"/>
      <c r="C16" s="720"/>
      <c r="D16" s="721"/>
      <c r="E16" s="721"/>
      <c r="F16" s="721"/>
      <c r="G16" s="721"/>
      <c r="H16" s="721"/>
      <c r="I16" s="721"/>
      <c r="J16" s="721"/>
      <c r="K16" s="721"/>
      <c r="L16" s="721"/>
      <c r="M16" s="721"/>
      <c r="N16" s="721"/>
      <c r="O16" s="721"/>
      <c r="P16" s="721"/>
      <c r="Q16" s="721"/>
      <c r="R16" s="721"/>
      <c r="S16" s="721"/>
      <c r="T16" s="721"/>
      <c r="U16" s="721"/>
      <c r="V16" s="721"/>
      <c r="W16" s="721"/>
      <c r="X16" s="721"/>
      <c r="Y16" s="721"/>
      <c r="Z16" s="721"/>
      <c r="AA16" s="721"/>
      <c r="AB16" s="721"/>
      <c r="AC16" s="722"/>
      <c r="AD16" s="685"/>
      <c r="AE16" s="685"/>
    </row>
    <row r="17" spans="1:50" ht="5.65" customHeight="1">
      <c r="A17" s="685"/>
      <c r="B17" s="685"/>
      <c r="C17" s="720"/>
      <c r="D17" s="721"/>
      <c r="E17" s="721"/>
      <c r="F17" s="721"/>
      <c r="G17" s="721"/>
      <c r="H17" s="721"/>
      <c r="I17" s="721"/>
      <c r="J17" s="721"/>
      <c r="K17" s="721"/>
      <c r="L17" s="721"/>
      <c r="M17" s="721"/>
      <c r="N17" s="721"/>
      <c r="O17" s="721"/>
      <c r="P17" s="721"/>
      <c r="Q17" s="721"/>
      <c r="R17" s="721"/>
      <c r="S17" s="721"/>
      <c r="T17" s="721"/>
      <c r="U17" s="721"/>
      <c r="V17" s="721"/>
      <c r="W17" s="721"/>
      <c r="X17" s="721"/>
      <c r="Y17" s="721"/>
      <c r="Z17" s="721"/>
      <c r="AA17" s="721"/>
      <c r="AB17" s="721"/>
      <c r="AC17" s="722"/>
      <c r="AD17" s="685"/>
      <c r="AE17" s="685"/>
    </row>
    <row r="18" spans="1:50" ht="5.65" customHeight="1" thickBot="1">
      <c r="A18" s="685"/>
      <c r="B18" s="685"/>
      <c r="C18" s="723"/>
      <c r="D18" s="724"/>
      <c r="E18" s="724"/>
      <c r="F18" s="724"/>
      <c r="G18" s="724"/>
      <c r="H18" s="724"/>
      <c r="I18" s="724"/>
      <c r="J18" s="724"/>
      <c r="K18" s="724"/>
      <c r="L18" s="724"/>
      <c r="M18" s="724"/>
      <c r="N18" s="724"/>
      <c r="O18" s="724"/>
      <c r="P18" s="724"/>
      <c r="Q18" s="724"/>
      <c r="R18" s="724"/>
      <c r="S18" s="724"/>
      <c r="T18" s="724"/>
      <c r="U18" s="724"/>
      <c r="V18" s="724"/>
      <c r="W18" s="724"/>
      <c r="X18" s="724"/>
      <c r="Y18" s="724"/>
      <c r="Z18" s="724"/>
      <c r="AA18" s="724"/>
      <c r="AB18" s="724"/>
      <c r="AC18" s="725"/>
      <c r="AD18" s="685"/>
      <c r="AE18" s="685"/>
    </row>
    <row r="19" spans="1:50" ht="5.65" customHeight="1">
      <c r="A19" s="662"/>
      <c r="B19" s="662"/>
      <c r="C19" s="662"/>
      <c r="D19" s="662"/>
      <c r="E19" s="662"/>
      <c r="F19" s="662"/>
      <c r="G19" s="662"/>
      <c r="H19" s="662"/>
      <c r="I19" s="663"/>
      <c r="J19" s="664"/>
      <c r="K19" s="664"/>
      <c r="L19" s="664"/>
      <c r="M19" s="664"/>
      <c r="N19" s="664"/>
      <c r="O19" s="664"/>
      <c r="P19" s="664"/>
      <c r="Q19" s="664"/>
      <c r="R19" s="665"/>
      <c r="S19" s="665"/>
    </row>
    <row r="20" spans="1:50" ht="5.65" customHeight="1">
      <c r="A20" s="662"/>
      <c r="B20" s="662"/>
      <c r="C20" s="662"/>
      <c r="D20" s="662"/>
      <c r="E20" s="662"/>
      <c r="F20" s="662"/>
      <c r="G20" s="662"/>
      <c r="H20" s="662"/>
      <c r="I20" s="663"/>
      <c r="J20" s="664"/>
      <c r="K20" s="664"/>
      <c r="L20" s="664"/>
      <c r="M20" s="664"/>
      <c r="N20" s="664"/>
      <c r="O20" s="664"/>
      <c r="P20" s="664"/>
      <c r="Q20" s="664"/>
      <c r="R20" s="665"/>
      <c r="S20" s="665"/>
    </row>
    <row r="21" spans="1:50" ht="21.75" customHeight="1">
      <c r="J21" s="665"/>
    </row>
    <row r="22" spans="1:50" ht="32.25">
      <c r="A22" s="714" t="s">
        <v>934</v>
      </c>
      <c r="B22" s="714"/>
      <c r="C22" s="714"/>
      <c r="D22" s="714"/>
      <c r="E22" s="714"/>
      <c r="F22" s="714"/>
      <c r="G22" s="714"/>
      <c r="H22" s="714"/>
      <c r="I22" s="714"/>
      <c r="J22" s="714"/>
      <c r="K22" s="714" t="s">
        <v>935</v>
      </c>
      <c r="L22" s="714"/>
      <c r="M22" s="714"/>
      <c r="N22" s="714"/>
      <c r="O22" s="714"/>
      <c r="P22" s="714"/>
      <c r="Q22" s="714"/>
      <c r="R22" s="714"/>
      <c r="S22" s="714"/>
      <c r="T22" s="714"/>
      <c r="U22" s="714" t="s">
        <v>936</v>
      </c>
      <c r="V22" s="714"/>
      <c r="W22" s="714"/>
      <c r="X22" s="714"/>
      <c r="Y22" s="714"/>
      <c r="Z22" s="714"/>
      <c r="AA22" s="714"/>
      <c r="AB22" s="714"/>
      <c r="AC22" s="714"/>
      <c r="AD22" s="714"/>
      <c r="AE22" s="714"/>
    </row>
    <row r="23" spans="1:50" ht="11.25" customHeight="1">
      <c r="A23" s="686"/>
      <c r="B23" s="686"/>
      <c r="C23" s="686"/>
      <c r="D23" s="686"/>
      <c r="E23" s="686"/>
      <c r="F23" s="686"/>
      <c r="G23" s="686"/>
      <c r="H23" s="686"/>
      <c r="I23" s="686"/>
      <c r="J23" s="665"/>
      <c r="K23" s="686"/>
      <c r="L23" s="686"/>
      <c r="M23" s="686"/>
      <c r="N23" s="686"/>
      <c r="O23" s="686"/>
      <c r="P23" s="686"/>
      <c r="Q23" s="686"/>
      <c r="R23" s="686"/>
      <c r="S23" s="686"/>
      <c r="U23" s="686"/>
      <c r="V23" s="686"/>
      <c r="W23" s="686"/>
      <c r="X23" s="686"/>
      <c r="Y23" s="686"/>
      <c r="Z23" s="686"/>
      <c r="AA23" s="686"/>
      <c r="AB23" s="686"/>
      <c r="AC23" s="686"/>
    </row>
    <row r="24" spans="1:50" ht="19.5">
      <c r="A24" s="729" t="s">
        <v>937</v>
      </c>
      <c r="B24" s="729"/>
      <c r="C24" s="729"/>
      <c r="D24" s="729"/>
      <c r="E24" s="729"/>
      <c r="F24" s="729"/>
      <c r="G24" s="729"/>
      <c r="H24" s="729"/>
      <c r="I24" s="729"/>
      <c r="J24" s="729"/>
      <c r="K24" s="729" t="s">
        <v>938</v>
      </c>
      <c r="L24" s="729"/>
      <c r="M24" s="729"/>
      <c r="N24" s="729"/>
      <c r="O24" s="729"/>
      <c r="P24" s="729"/>
      <c r="Q24" s="729"/>
      <c r="R24" s="729"/>
      <c r="S24" s="729"/>
      <c r="T24" s="729"/>
      <c r="U24" s="729" t="s">
        <v>938</v>
      </c>
      <c r="V24" s="729"/>
      <c r="W24" s="729"/>
      <c r="X24" s="729"/>
      <c r="Y24" s="729"/>
      <c r="Z24" s="729"/>
      <c r="AA24" s="729"/>
      <c r="AB24" s="729"/>
      <c r="AC24" s="729"/>
      <c r="AD24" s="729"/>
      <c r="AE24" s="729"/>
    </row>
    <row r="25" spans="1:50">
      <c r="A25" s="665"/>
      <c r="B25" s="665"/>
      <c r="C25" s="665"/>
      <c r="D25" s="665"/>
      <c r="E25" s="665"/>
      <c r="F25" s="665"/>
      <c r="G25" s="665"/>
      <c r="H25" s="665"/>
      <c r="I25" s="665"/>
      <c r="J25" s="665"/>
      <c r="K25" s="665"/>
      <c r="L25" s="665"/>
      <c r="M25" s="665"/>
      <c r="N25" s="665"/>
      <c r="O25" s="665"/>
      <c r="P25" s="665"/>
      <c r="Q25" s="665"/>
      <c r="R25" s="665"/>
      <c r="S25" s="665"/>
    </row>
    <row r="26" spans="1:50">
      <c r="A26" s="665"/>
      <c r="B26" s="665"/>
      <c r="C26" s="665"/>
      <c r="D26" s="665"/>
      <c r="E26" s="665"/>
      <c r="F26" s="665"/>
      <c r="G26" s="665"/>
      <c r="H26" s="665"/>
      <c r="I26" s="665"/>
      <c r="J26" s="665"/>
      <c r="K26" s="665"/>
      <c r="L26" s="665"/>
      <c r="M26" s="665"/>
      <c r="N26" s="665"/>
      <c r="O26" s="665"/>
      <c r="P26" s="665"/>
      <c r="Q26" s="665"/>
      <c r="R26" s="665"/>
      <c r="S26" s="665"/>
    </row>
    <row r="27" spans="1:50">
      <c r="A27" s="665"/>
      <c r="B27" s="665"/>
      <c r="C27" s="665"/>
      <c r="D27" s="665"/>
      <c r="E27" s="665"/>
      <c r="F27" s="665"/>
      <c r="G27" s="665"/>
      <c r="H27" s="665"/>
      <c r="I27" s="665"/>
      <c r="J27" s="665"/>
      <c r="K27" s="665"/>
      <c r="L27" s="665"/>
      <c r="M27" s="665"/>
      <c r="N27" s="665"/>
      <c r="O27" s="665"/>
      <c r="P27" s="665"/>
      <c r="Q27" s="665"/>
      <c r="R27" s="665"/>
      <c r="S27" s="665"/>
    </row>
    <row r="28" spans="1:50">
      <c r="A28" s="665"/>
      <c r="B28" s="665"/>
      <c r="C28" s="665"/>
      <c r="D28" s="665"/>
      <c r="E28" s="665"/>
      <c r="F28" s="665"/>
      <c r="G28" s="665"/>
      <c r="H28" s="665"/>
      <c r="I28" s="665"/>
      <c r="J28" s="665"/>
      <c r="K28" s="665"/>
      <c r="L28" s="665"/>
      <c r="M28" s="665"/>
      <c r="N28" s="665"/>
      <c r="O28" s="665"/>
      <c r="P28" s="665"/>
      <c r="Q28" s="665"/>
      <c r="R28" s="665"/>
      <c r="S28" s="665"/>
    </row>
    <row r="29" spans="1:50">
      <c r="A29" s="665"/>
      <c r="B29" s="665"/>
      <c r="C29" s="665"/>
      <c r="D29" s="665"/>
      <c r="E29" s="665"/>
      <c r="F29" s="665"/>
      <c r="G29" s="665"/>
      <c r="H29" s="665"/>
      <c r="I29" s="665"/>
      <c r="J29" s="665"/>
      <c r="K29" s="665"/>
      <c r="L29" s="665"/>
      <c r="M29" s="665"/>
      <c r="N29" s="665"/>
      <c r="O29" s="665"/>
      <c r="P29" s="665"/>
      <c r="Q29" s="665"/>
      <c r="R29" s="665"/>
      <c r="S29" s="665"/>
    </row>
    <row r="30" spans="1:50">
      <c r="A30" s="665"/>
      <c r="B30" s="665"/>
      <c r="C30" s="665"/>
      <c r="D30" s="665"/>
      <c r="E30" s="665"/>
      <c r="F30" s="665"/>
      <c r="G30" s="665"/>
      <c r="H30" s="665"/>
      <c r="I30" s="665"/>
      <c r="J30" s="665"/>
      <c r="K30" s="665"/>
      <c r="L30" s="665"/>
      <c r="M30" s="665"/>
      <c r="N30" s="665"/>
      <c r="O30" s="665"/>
      <c r="P30" s="665"/>
      <c r="Q30" s="665"/>
      <c r="R30" s="665"/>
      <c r="S30" s="665"/>
    </row>
    <row r="31" spans="1:50">
      <c r="A31" s="665"/>
      <c r="B31" s="665"/>
      <c r="C31" s="665"/>
      <c r="D31" s="665"/>
      <c r="E31" s="665"/>
      <c r="F31" s="665"/>
      <c r="G31" s="665"/>
      <c r="H31" s="665"/>
      <c r="I31" s="665"/>
      <c r="J31" s="665"/>
      <c r="K31" s="665"/>
      <c r="L31" s="665"/>
      <c r="M31" s="665"/>
      <c r="N31" s="665"/>
      <c r="O31" s="665"/>
      <c r="P31" s="665"/>
      <c r="Q31" s="665"/>
      <c r="R31" s="665"/>
      <c r="S31" s="665"/>
    </row>
    <row r="32" spans="1:50" ht="26.25">
      <c r="A32" s="665"/>
      <c r="B32" s="665"/>
      <c r="C32" s="665"/>
      <c r="D32" s="665"/>
      <c r="E32" s="665"/>
      <c r="F32" s="665"/>
      <c r="G32" s="665"/>
      <c r="H32" s="665"/>
      <c r="I32" s="665"/>
      <c r="J32" s="665"/>
      <c r="K32" s="665"/>
      <c r="L32" s="665"/>
      <c r="M32" s="665"/>
      <c r="N32" s="665"/>
      <c r="O32" s="665"/>
      <c r="P32" s="665"/>
      <c r="Q32" s="665"/>
      <c r="R32" s="665"/>
      <c r="S32" s="665"/>
      <c r="AP32" s="709"/>
      <c r="AQ32" s="709"/>
      <c r="AR32" s="709"/>
      <c r="AS32" s="709"/>
      <c r="AT32" s="709"/>
      <c r="AU32" s="709"/>
      <c r="AV32" s="709"/>
      <c r="AW32" s="709"/>
      <c r="AX32" s="709"/>
    </row>
    <row r="33" spans="1:53">
      <c r="A33" s="665"/>
      <c r="B33" s="665"/>
      <c r="C33" s="665"/>
      <c r="D33" s="665"/>
      <c r="E33" s="665"/>
      <c r="F33" s="665"/>
      <c r="G33" s="665"/>
      <c r="H33" s="665"/>
      <c r="I33" s="665"/>
      <c r="J33" s="665"/>
      <c r="K33" s="665"/>
      <c r="L33" s="665"/>
      <c r="M33" s="665"/>
      <c r="N33" s="665"/>
      <c r="O33" s="665"/>
      <c r="P33" s="665"/>
      <c r="Q33" s="665"/>
      <c r="R33" s="665"/>
      <c r="S33" s="665"/>
    </row>
    <row r="34" spans="1:53">
      <c r="A34" s="665"/>
      <c r="B34" s="665"/>
      <c r="C34" s="665"/>
      <c r="D34" s="665"/>
      <c r="E34" s="665"/>
      <c r="F34" s="665"/>
      <c r="G34" s="665"/>
      <c r="H34" s="665"/>
      <c r="I34" s="665"/>
      <c r="J34" s="665"/>
      <c r="K34" s="665"/>
      <c r="L34" s="665"/>
      <c r="M34" s="665"/>
      <c r="N34" s="665"/>
      <c r="O34" s="665"/>
      <c r="P34" s="665"/>
      <c r="Q34" s="665"/>
      <c r="R34" s="665"/>
      <c r="S34" s="665"/>
    </row>
    <row r="35" spans="1:53">
      <c r="A35" s="665"/>
      <c r="B35" s="665"/>
      <c r="C35" s="665"/>
      <c r="D35" s="665"/>
      <c r="E35" s="665"/>
      <c r="F35" s="665"/>
      <c r="G35" s="665"/>
      <c r="H35" s="665"/>
      <c r="I35" s="665"/>
      <c r="J35" s="665"/>
      <c r="K35" s="665"/>
      <c r="L35" s="665"/>
      <c r="M35" s="665"/>
      <c r="N35" s="665"/>
      <c r="O35" s="665"/>
      <c r="P35" s="665"/>
      <c r="Q35" s="665"/>
      <c r="R35" s="665"/>
      <c r="S35" s="665"/>
    </row>
    <row r="36" spans="1:53">
      <c r="A36" s="665"/>
      <c r="B36" s="665"/>
      <c r="C36" s="665"/>
      <c r="D36" s="665"/>
      <c r="E36" s="665"/>
      <c r="F36" s="665"/>
      <c r="G36" s="665"/>
      <c r="H36" s="665"/>
      <c r="I36" s="665"/>
      <c r="J36" s="665"/>
      <c r="K36" s="665"/>
      <c r="L36" s="665"/>
      <c r="M36" s="665"/>
      <c r="N36" s="665"/>
      <c r="O36" s="665"/>
      <c r="P36" s="665"/>
      <c r="Q36" s="665"/>
      <c r="R36" s="665"/>
      <c r="S36" s="665"/>
    </row>
    <row r="37" spans="1:53" ht="26.25">
      <c r="A37" s="665"/>
      <c r="B37" s="665"/>
      <c r="C37" s="665"/>
      <c r="D37" s="665"/>
      <c r="E37" s="665"/>
      <c r="F37" s="665"/>
      <c r="G37" s="665"/>
      <c r="H37" s="665"/>
      <c r="I37" s="665"/>
      <c r="J37" s="665"/>
      <c r="K37" s="665"/>
      <c r="L37" s="665"/>
      <c r="M37" s="665"/>
      <c r="N37" s="665"/>
      <c r="O37" s="665"/>
      <c r="P37" s="665"/>
      <c r="Q37" s="665"/>
      <c r="R37" s="665"/>
      <c r="S37" s="665"/>
      <c r="AR37" s="712"/>
      <c r="AS37" s="712"/>
      <c r="AT37" s="712"/>
      <c r="AU37" s="712"/>
      <c r="AV37" s="712"/>
      <c r="AW37" s="712"/>
      <c r="AX37" s="712"/>
      <c r="AY37" s="712"/>
      <c r="AZ37" s="712"/>
    </row>
    <row r="38" spans="1:53">
      <c r="A38" s="665"/>
      <c r="B38" s="665"/>
      <c r="C38" s="665"/>
      <c r="D38" s="665"/>
      <c r="E38" s="665"/>
      <c r="F38" s="665"/>
      <c r="G38" s="665"/>
      <c r="H38" s="665"/>
      <c r="I38" s="665"/>
      <c r="J38" s="665"/>
      <c r="K38" s="665"/>
      <c r="L38" s="665"/>
      <c r="M38" s="665"/>
      <c r="N38" s="665"/>
      <c r="O38" s="665"/>
      <c r="P38" s="665"/>
      <c r="Q38" s="665"/>
      <c r="R38" s="665"/>
      <c r="S38" s="665"/>
    </row>
    <row r="39" spans="1:53">
      <c r="A39" s="665"/>
      <c r="B39" s="665"/>
      <c r="C39" s="665"/>
      <c r="D39" s="665"/>
      <c r="E39" s="665"/>
      <c r="F39" s="665"/>
      <c r="G39" s="665"/>
      <c r="H39" s="665"/>
      <c r="I39" s="665"/>
      <c r="J39" s="665"/>
      <c r="K39" s="665"/>
      <c r="L39" s="665"/>
      <c r="M39" s="665"/>
      <c r="N39" s="665"/>
      <c r="O39" s="665"/>
      <c r="P39" s="665"/>
      <c r="Q39" s="665"/>
      <c r="R39" s="665"/>
      <c r="S39" s="665"/>
    </row>
    <row r="40" spans="1:53">
      <c r="A40" s="665"/>
      <c r="B40" s="665"/>
      <c r="C40" s="665"/>
      <c r="D40" s="665"/>
      <c r="E40" s="665"/>
      <c r="F40" s="665"/>
      <c r="G40" s="665"/>
      <c r="H40" s="665"/>
      <c r="I40" s="665"/>
      <c r="J40" s="665"/>
      <c r="K40" s="665"/>
      <c r="L40" s="665"/>
      <c r="M40" s="665"/>
      <c r="N40" s="665"/>
      <c r="O40" s="665"/>
      <c r="P40" s="665"/>
      <c r="Q40" s="665"/>
      <c r="R40" s="665"/>
      <c r="S40" s="665"/>
    </row>
    <row r="41" spans="1:53">
      <c r="A41" s="665"/>
      <c r="B41" s="665"/>
      <c r="C41" s="665"/>
      <c r="D41" s="665"/>
      <c r="E41" s="665"/>
      <c r="F41" s="665"/>
      <c r="G41" s="665"/>
      <c r="H41" s="665"/>
      <c r="I41" s="665"/>
      <c r="J41" s="665"/>
      <c r="K41" s="665"/>
      <c r="L41" s="665"/>
      <c r="M41" s="665"/>
      <c r="N41" s="665"/>
      <c r="O41" s="665"/>
      <c r="P41" s="665"/>
      <c r="Q41" s="665"/>
      <c r="R41" s="665"/>
      <c r="S41" s="665"/>
    </row>
    <row r="42" spans="1:53">
      <c r="A42" s="665"/>
      <c r="B42" s="665"/>
      <c r="C42" s="665"/>
      <c r="D42" s="665"/>
      <c r="E42" s="665"/>
      <c r="F42" s="665"/>
      <c r="G42" s="665"/>
      <c r="H42" s="665"/>
      <c r="I42" s="665"/>
      <c r="J42" s="665"/>
      <c r="K42" s="665"/>
      <c r="L42" s="665"/>
      <c r="M42" s="665"/>
      <c r="N42" s="665"/>
      <c r="O42" s="665"/>
      <c r="P42" s="665"/>
      <c r="Q42" s="665"/>
      <c r="R42" s="665"/>
      <c r="S42" s="665"/>
    </row>
    <row r="43" spans="1:53" ht="26.25">
      <c r="A43" s="665"/>
      <c r="B43" s="665"/>
      <c r="C43" s="665"/>
      <c r="D43" s="665"/>
      <c r="E43" s="665"/>
      <c r="F43" s="665"/>
      <c r="G43" s="665"/>
      <c r="H43" s="665"/>
      <c r="I43" s="665"/>
      <c r="J43" s="665"/>
      <c r="K43" s="665"/>
      <c r="L43" s="665"/>
      <c r="M43" s="665"/>
      <c r="N43" s="665"/>
      <c r="O43" s="665"/>
      <c r="P43" s="665"/>
      <c r="Q43" s="665"/>
      <c r="R43" s="665"/>
      <c r="S43" s="665"/>
      <c r="AS43" s="712"/>
      <c r="AT43" s="712"/>
      <c r="AU43" s="712"/>
      <c r="AV43" s="712"/>
      <c r="AW43" s="712"/>
      <c r="AX43" s="712"/>
      <c r="AY43" s="712"/>
      <c r="AZ43" s="712"/>
      <c r="BA43" s="712"/>
    </row>
    <row r="44" spans="1:53">
      <c r="A44" s="665"/>
      <c r="B44" s="665"/>
      <c r="C44" s="665"/>
      <c r="D44" s="665"/>
      <c r="E44" s="665"/>
      <c r="F44" s="665"/>
      <c r="G44" s="665"/>
      <c r="H44" s="665"/>
      <c r="I44" s="665"/>
      <c r="J44" s="665"/>
      <c r="K44" s="665"/>
      <c r="L44" s="665"/>
      <c r="M44" s="665"/>
      <c r="N44" s="665"/>
      <c r="O44" s="665"/>
      <c r="P44" s="665"/>
      <c r="Q44" s="665"/>
      <c r="R44" s="665"/>
      <c r="S44" s="665"/>
    </row>
    <row r="45" spans="1:53" ht="26.25">
      <c r="A45" s="665"/>
      <c r="B45" s="665"/>
      <c r="C45" s="665"/>
      <c r="D45" s="665"/>
      <c r="E45" s="665"/>
      <c r="F45" s="665"/>
      <c r="G45" s="665"/>
      <c r="H45" s="665"/>
      <c r="I45" s="665"/>
      <c r="J45" s="665"/>
      <c r="K45" s="665"/>
      <c r="L45" s="665"/>
      <c r="M45" s="665"/>
      <c r="N45" s="665"/>
      <c r="O45" s="665"/>
      <c r="P45" s="665"/>
      <c r="Q45" s="665"/>
      <c r="R45" s="665"/>
      <c r="S45" s="665"/>
      <c r="AR45" s="709"/>
      <c r="AS45" s="709"/>
      <c r="AT45" s="709"/>
      <c r="AU45" s="709"/>
      <c r="AV45" s="709"/>
      <c r="AW45" s="709"/>
      <c r="AX45" s="709"/>
      <c r="AY45" s="709"/>
      <c r="AZ45" s="709"/>
    </row>
    <row r="46" spans="1:53">
      <c r="A46" s="665"/>
      <c r="B46" s="665"/>
      <c r="C46" s="665"/>
      <c r="D46" s="665"/>
      <c r="E46" s="665"/>
      <c r="F46" s="665"/>
      <c r="G46" s="665"/>
      <c r="H46" s="665"/>
      <c r="I46" s="665"/>
      <c r="J46" s="665"/>
      <c r="K46" s="665"/>
      <c r="L46" s="665"/>
      <c r="M46" s="665"/>
      <c r="N46" s="665"/>
      <c r="O46" s="665"/>
      <c r="P46" s="665"/>
      <c r="Q46" s="665"/>
      <c r="R46" s="665"/>
      <c r="S46" s="665"/>
    </row>
    <row r="47" spans="1:53" ht="26.25">
      <c r="A47" s="665"/>
      <c r="B47" s="665"/>
      <c r="C47" s="665"/>
      <c r="D47" s="665"/>
      <c r="E47" s="665"/>
      <c r="F47" s="665"/>
      <c r="G47" s="665"/>
      <c r="H47" s="665"/>
      <c r="I47" s="665"/>
      <c r="J47" s="665"/>
      <c r="K47" s="665"/>
      <c r="L47" s="665"/>
      <c r="M47" s="665"/>
      <c r="N47" s="665"/>
      <c r="O47" s="665"/>
      <c r="P47" s="665"/>
      <c r="Q47" s="665"/>
      <c r="R47" s="665"/>
      <c r="S47" s="665"/>
      <c r="AS47" s="712"/>
      <c r="AT47" s="712"/>
      <c r="AU47" s="712"/>
      <c r="AV47" s="712"/>
      <c r="AW47" s="712"/>
      <c r="AX47" s="712"/>
      <c r="AY47" s="712"/>
      <c r="AZ47" s="712"/>
      <c r="BA47" s="712"/>
    </row>
    <row r="48" spans="1:53">
      <c r="A48" s="665"/>
      <c r="B48" s="665"/>
      <c r="C48" s="665"/>
      <c r="D48" s="665"/>
      <c r="E48" s="665"/>
      <c r="F48" s="665"/>
      <c r="G48" s="665"/>
      <c r="H48" s="665"/>
      <c r="I48" s="665"/>
      <c r="J48" s="665"/>
      <c r="K48" s="665"/>
      <c r="L48" s="665"/>
      <c r="M48" s="665"/>
      <c r="N48" s="665"/>
      <c r="O48" s="665"/>
      <c r="P48" s="665"/>
      <c r="Q48" s="665"/>
      <c r="R48" s="665"/>
      <c r="S48" s="665"/>
    </row>
    <row r="49" spans="1:53">
      <c r="A49" s="665"/>
      <c r="B49" s="665"/>
      <c r="C49" s="665"/>
      <c r="D49" s="665"/>
      <c r="E49" s="665"/>
      <c r="F49" s="665"/>
      <c r="G49" s="665"/>
      <c r="H49" s="665"/>
      <c r="I49" s="665"/>
      <c r="J49" s="665"/>
      <c r="K49" s="665"/>
      <c r="L49" s="665"/>
      <c r="M49" s="665"/>
      <c r="N49" s="665"/>
      <c r="O49" s="665"/>
      <c r="P49" s="665"/>
      <c r="Q49" s="665"/>
      <c r="R49" s="665"/>
      <c r="S49" s="665"/>
    </row>
    <row r="50" spans="1:53">
      <c r="A50" s="665"/>
      <c r="B50" s="665"/>
      <c r="C50" s="665"/>
      <c r="D50" s="665"/>
      <c r="E50" s="665"/>
      <c r="F50" s="665"/>
      <c r="G50" s="665"/>
      <c r="H50" s="665"/>
      <c r="I50" s="665"/>
      <c r="J50" s="665"/>
      <c r="K50" s="665"/>
      <c r="L50" s="665"/>
      <c r="M50" s="665"/>
      <c r="N50" s="665"/>
      <c r="O50" s="665"/>
      <c r="P50" s="665"/>
      <c r="Q50" s="665"/>
      <c r="R50" s="665"/>
      <c r="S50" s="665"/>
    </row>
    <row r="51" spans="1:53">
      <c r="A51" s="665"/>
      <c r="B51" s="665"/>
      <c r="C51" s="665"/>
      <c r="D51" s="665"/>
      <c r="E51" s="665"/>
      <c r="F51" s="665"/>
      <c r="G51" s="665"/>
      <c r="H51" s="665"/>
      <c r="I51" s="665"/>
      <c r="J51" s="665"/>
      <c r="K51" s="665"/>
      <c r="L51" s="665"/>
      <c r="M51" s="665"/>
      <c r="N51" s="665"/>
      <c r="O51" s="665"/>
      <c r="P51" s="665"/>
      <c r="Q51" s="665"/>
      <c r="R51" s="665"/>
      <c r="S51" s="665"/>
    </row>
    <row r="52" spans="1:53">
      <c r="A52" s="665"/>
      <c r="B52" s="665"/>
      <c r="C52" s="665"/>
      <c r="D52" s="665"/>
      <c r="E52" s="665"/>
      <c r="F52" s="665"/>
      <c r="G52" s="665"/>
      <c r="H52" s="665"/>
      <c r="I52" s="665"/>
      <c r="J52" s="665"/>
      <c r="K52" s="665"/>
      <c r="L52" s="665"/>
      <c r="M52" s="665"/>
      <c r="N52" s="665"/>
      <c r="O52" s="665"/>
      <c r="P52" s="665"/>
      <c r="Q52" s="665"/>
      <c r="R52" s="665"/>
      <c r="S52" s="665"/>
    </row>
    <row r="53" spans="1:53">
      <c r="A53" s="665"/>
      <c r="B53" s="665"/>
      <c r="C53" s="665"/>
      <c r="D53" s="665"/>
      <c r="E53" s="665"/>
      <c r="F53" s="665"/>
      <c r="G53" s="665"/>
      <c r="H53" s="665"/>
      <c r="I53" s="665"/>
      <c r="J53" s="665"/>
      <c r="K53" s="665"/>
      <c r="L53" s="665"/>
      <c r="M53" s="665"/>
      <c r="N53" s="665"/>
      <c r="O53" s="665"/>
      <c r="P53" s="665"/>
      <c r="Q53" s="665"/>
      <c r="R53" s="665"/>
      <c r="S53" s="665"/>
    </row>
    <row r="54" spans="1:53">
      <c r="A54" s="665"/>
      <c r="B54" s="665"/>
      <c r="C54" s="665"/>
      <c r="D54" s="665"/>
      <c r="E54" s="665"/>
      <c r="F54" s="665"/>
      <c r="G54" s="665"/>
      <c r="H54" s="665"/>
      <c r="I54" s="665"/>
      <c r="J54" s="665"/>
      <c r="K54" s="665"/>
      <c r="L54" s="665"/>
      <c r="M54" s="665"/>
      <c r="N54" s="665"/>
      <c r="O54" s="665"/>
      <c r="P54" s="665"/>
      <c r="Q54" s="665"/>
      <c r="R54" s="665"/>
      <c r="S54" s="665"/>
    </row>
    <row r="55" spans="1:53" ht="26.25">
      <c r="A55" s="665"/>
      <c r="B55" s="665"/>
      <c r="C55" s="665"/>
      <c r="D55" s="665"/>
      <c r="E55" s="665"/>
      <c r="F55" s="665"/>
      <c r="G55" s="665"/>
      <c r="H55" s="665"/>
      <c r="I55" s="665"/>
      <c r="J55" s="665"/>
      <c r="K55" s="665"/>
      <c r="L55" s="665"/>
      <c r="M55" s="665"/>
      <c r="N55" s="665"/>
      <c r="O55" s="665"/>
      <c r="P55" s="665"/>
      <c r="Q55" s="665"/>
      <c r="R55" s="665"/>
      <c r="S55" s="665"/>
      <c r="AR55" s="709"/>
      <c r="AS55" s="709"/>
      <c r="AT55" s="709"/>
      <c r="AU55" s="709"/>
      <c r="AV55" s="709"/>
      <c r="AW55" s="709"/>
      <c r="AX55" s="709"/>
      <c r="AY55" s="709"/>
      <c r="AZ55" s="709"/>
    </row>
    <row r="56" spans="1:53">
      <c r="A56" s="665"/>
      <c r="B56" s="665"/>
      <c r="C56" s="665"/>
      <c r="D56" s="665"/>
      <c r="E56" s="665"/>
      <c r="F56" s="665"/>
      <c r="G56" s="665"/>
      <c r="H56" s="665"/>
      <c r="I56" s="665"/>
      <c r="J56" s="665"/>
      <c r="K56" s="665"/>
      <c r="L56" s="665"/>
      <c r="M56" s="665"/>
      <c r="N56" s="665"/>
      <c r="O56" s="665"/>
      <c r="P56" s="665"/>
      <c r="Q56" s="665"/>
      <c r="R56" s="665"/>
      <c r="S56" s="665"/>
    </row>
    <row r="57" spans="1:53">
      <c r="A57" s="665"/>
      <c r="B57" s="665"/>
      <c r="C57" s="665"/>
      <c r="D57" s="665"/>
      <c r="E57" s="665"/>
      <c r="F57" s="665"/>
      <c r="G57" s="665"/>
      <c r="H57" s="665"/>
      <c r="I57" s="665"/>
      <c r="J57" s="665"/>
      <c r="K57" s="665"/>
      <c r="L57" s="665"/>
      <c r="M57" s="665"/>
      <c r="N57" s="665"/>
      <c r="O57" s="665"/>
      <c r="P57" s="665"/>
      <c r="Q57" s="665"/>
      <c r="R57" s="665"/>
      <c r="S57" s="665"/>
    </row>
    <row r="58" spans="1:53">
      <c r="A58" s="665"/>
      <c r="B58" s="665"/>
      <c r="C58" s="665"/>
      <c r="D58" s="665"/>
      <c r="E58" s="665"/>
      <c r="F58" s="665"/>
      <c r="G58" s="665"/>
      <c r="H58" s="665"/>
      <c r="I58" s="665"/>
      <c r="J58" s="665"/>
      <c r="K58" s="665"/>
      <c r="L58" s="665"/>
      <c r="M58" s="665"/>
      <c r="N58" s="665"/>
      <c r="O58" s="665"/>
      <c r="P58" s="665"/>
      <c r="Q58" s="665"/>
      <c r="R58" s="665"/>
      <c r="S58" s="665"/>
    </row>
    <row r="59" spans="1:53">
      <c r="A59" s="665"/>
      <c r="B59" s="665"/>
      <c r="C59" s="665"/>
      <c r="D59" s="665"/>
      <c r="E59" s="665"/>
      <c r="F59" s="665"/>
      <c r="G59" s="665"/>
      <c r="H59" s="665"/>
      <c r="I59" s="665"/>
      <c r="J59" s="665"/>
      <c r="K59" s="665"/>
      <c r="L59" s="665"/>
      <c r="M59" s="665"/>
      <c r="N59" s="665"/>
      <c r="O59" s="665"/>
      <c r="P59" s="665"/>
      <c r="Q59" s="665"/>
      <c r="R59" s="665"/>
      <c r="S59" s="665"/>
    </row>
    <row r="60" spans="1:53">
      <c r="A60" s="665"/>
      <c r="B60" s="665"/>
      <c r="C60" s="665"/>
      <c r="D60" s="665"/>
      <c r="E60" s="665"/>
      <c r="F60" s="665"/>
      <c r="G60" s="665"/>
      <c r="H60" s="665"/>
      <c r="I60" s="665"/>
      <c r="J60" s="665"/>
      <c r="K60" s="665"/>
      <c r="L60" s="665"/>
      <c r="M60" s="665"/>
      <c r="N60" s="665"/>
      <c r="O60" s="665"/>
      <c r="P60" s="665"/>
      <c r="Q60" s="665"/>
      <c r="R60" s="665"/>
      <c r="S60" s="665"/>
    </row>
    <row r="61" spans="1:53">
      <c r="A61" s="665"/>
      <c r="B61" s="665"/>
      <c r="C61" s="665"/>
      <c r="D61" s="665"/>
      <c r="E61" s="665"/>
      <c r="F61" s="665"/>
      <c r="G61" s="665"/>
      <c r="H61" s="665"/>
      <c r="I61" s="665"/>
      <c r="J61" s="665"/>
      <c r="K61" s="665"/>
      <c r="L61" s="665"/>
      <c r="M61" s="665"/>
      <c r="N61" s="665"/>
      <c r="O61" s="665"/>
      <c r="P61" s="665"/>
      <c r="Q61" s="665"/>
      <c r="R61" s="665"/>
      <c r="S61" s="665"/>
    </row>
    <row r="62" spans="1:53" ht="26.25">
      <c r="A62" s="665"/>
      <c r="B62" s="665"/>
      <c r="C62" s="665"/>
      <c r="D62" s="665"/>
      <c r="E62" s="665"/>
      <c r="F62" s="665"/>
      <c r="G62" s="665"/>
      <c r="H62" s="665"/>
      <c r="I62" s="665"/>
      <c r="J62" s="665"/>
      <c r="K62" s="665"/>
      <c r="L62" s="665"/>
      <c r="M62" s="665"/>
      <c r="N62" s="665"/>
      <c r="O62" s="665"/>
      <c r="P62" s="665"/>
      <c r="Q62" s="665"/>
      <c r="R62" s="665"/>
      <c r="S62" s="665"/>
      <c r="AS62" s="712"/>
      <c r="AT62" s="716"/>
      <c r="AU62" s="716"/>
      <c r="AV62" s="716"/>
      <c r="AW62" s="716"/>
      <c r="AX62" s="716"/>
      <c r="AY62" s="716"/>
      <c r="AZ62" s="716"/>
      <c r="BA62" s="716"/>
    </row>
    <row r="63" spans="1:53">
      <c r="A63" s="665"/>
      <c r="B63" s="665"/>
      <c r="C63" s="665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</row>
    <row r="64" spans="1:53">
      <c r="A64" s="665"/>
      <c r="B64" s="665"/>
      <c r="C64" s="665"/>
      <c r="D64" s="665"/>
      <c r="E64" s="665"/>
      <c r="F64" s="665"/>
      <c r="G64" s="665"/>
      <c r="H64" s="665"/>
      <c r="I64" s="665"/>
      <c r="J64" s="665"/>
      <c r="K64" s="665"/>
      <c r="L64" s="665"/>
      <c r="M64" s="665"/>
      <c r="N64" s="665"/>
      <c r="O64" s="665"/>
      <c r="P64" s="665"/>
      <c r="Q64" s="665"/>
      <c r="R64" s="665"/>
      <c r="S64" s="665"/>
    </row>
    <row r="65" spans="1:55" ht="21.75" customHeight="1">
      <c r="A65" s="665"/>
      <c r="B65" s="665"/>
      <c r="C65" s="665"/>
      <c r="D65" s="665"/>
      <c r="E65" s="665"/>
      <c r="F65" s="665"/>
      <c r="G65" s="665"/>
      <c r="H65" s="665"/>
      <c r="I65" s="665"/>
      <c r="J65" s="665"/>
      <c r="K65" s="665"/>
      <c r="L65" s="665"/>
      <c r="M65" s="665"/>
      <c r="N65" s="665"/>
      <c r="O65" s="665"/>
      <c r="P65" s="665"/>
      <c r="Q65" s="665"/>
      <c r="R65" s="665"/>
      <c r="S65" s="665"/>
    </row>
    <row r="66" spans="1:55" ht="30.75" customHeight="1">
      <c r="A66" s="714" t="s">
        <v>939</v>
      </c>
      <c r="B66" s="714"/>
      <c r="C66" s="714"/>
      <c r="D66" s="714"/>
      <c r="E66" s="714"/>
      <c r="F66" s="714"/>
      <c r="G66" s="714"/>
      <c r="H66" s="714"/>
      <c r="I66" s="714"/>
      <c r="J66" s="714"/>
      <c r="K66" s="714" t="s">
        <v>940</v>
      </c>
      <c r="L66" s="714"/>
      <c r="M66" s="714"/>
      <c r="N66" s="714"/>
      <c r="O66" s="714"/>
      <c r="P66" s="714"/>
      <c r="Q66" s="714"/>
      <c r="R66" s="714"/>
      <c r="S66" s="714"/>
      <c r="T66" s="714"/>
      <c r="U66" s="714" t="s">
        <v>941</v>
      </c>
      <c r="V66" s="714"/>
      <c r="W66" s="714"/>
      <c r="X66" s="714"/>
      <c r="Y66" s="714"/>
      <c r="Z66" s="714"/>
      <c r="AA66" s="714"/>
      <c r="AB66" s="714"/>
      <c r="AC66" s="714"/>
      <c r="AD66" s="714"/>
      <c r="AE66" s="714"/>
      <c r="AU66" s="712"/>
      <c r="AV66" s="712"/>
      <c r="AW66" s="712"/>
      <c r="AX66" s="712"/>
      <c r="AY66" s="712"/>
      <c r="AZ66" s="712"/>
      <c r="BA66" s="712"/>
      <c r="BB66" s="712"/>
      <c r="BC66" s="712"/>
    </row>
    <row r="67" spans="1:55">
      <c r="A67" s="665"/>
      <c r="B67" s="665"/>
      <c r="C67" s="665"/>
      <c r="D67" s="665"/>
      <c r="E67" s="665"/>
      <c r="F67" s="665"/>
      <c r="G67" s="665"/>
      <c r="H67" s="665"/>
      <c r="I67" s="665"/>
      <c r="J67" s="665"/>
      <c r="K67" s="665"/>
      <c r="L67" s="665"/>
      <c r="M67" s="665"/>
      <c r="N67" s="665"/>
      <c r="O67" s="665"/>
      <c r="P67" s="665"/>
      <c r="Q67" s="665"/>
      <c r="R67" s="665"/>
      <c r="S67" s="665"/>
    </row>
    <row r="68" spans="1:55" ht="22.5">
      <c r="A68" s="707" t="s">
        <v>938</v>
      </c>
      <c r="B68" s="707"/>
      <c r="C68" s="707"/>
      <c r="D68" s="707"/>
      <c r="E68" s="707"/>
      <c r="F68" s="707"/>
      <c r="G68" s="707"/>
      <c r="H68" s="707"/>
      <c r="I68" s="707"/>
      <c r="J68" s="687"/>
      <c r="K68" s="707" t="s">
        <v>938</v>
      </c>
      <c r="L68" s="707"/>
      <c r="M68" s="707"/>
      <c r="N68" s="707"/>
      <c r="O68" s="707"/>
      <c r="P68" s="707"/>
      <c r="Q68" s="707"/>
      <c r="R68" s="707"/>
      <c r="S68" s="707"/>
      <c r="T68" s="707"/>
      <c r="U68" s="707" t="s">
        <v>938</v>
      </c>
      <c r="V68" s="707"/>
      <c r="W68" s="707"/>
      <c r="X68" s="707"/>
      <c r="Y68" s="707"/>
      <c r="Z68" s="707"/>
      <c r="AA68" s="707"/>
      <c r="AB68" s="707"/>
      <c r="AC68" s="707"/>
      <c r="AD68" s="707"/>
      <c r="AE68" s="707"/>
    </row>
    <row r="69" spans="1:55" ht="22.5">
      <c r="A69" s="687"/>
      <c r="B69" s="687"/>
      <c r="C69" s="687"/>
      <c r="D69" s="687"/>
      <c r="E69" s="687"/>
      <c r="F69" s="687"/>
      <c r="G69" s="687"/>
      <c r="H69" s="687"/>
      <c r="I69" s="687"/>
      <c r="J69" s="687"/>
      <c r="K69" s="687"/>
      <c r="L69" s="687"/>
      <c r="M69" s="687"/>
      <c r="N69" s="687"/>
      <c r="O69" s="687"/>
      <c r="P69" s="687"/>
      <c r="Q69" s="687"/>
      <c r="R69" s="687"/>
      <c r="S69" s="687"/>
      <c r="T69" s="688"/>
      <c r="U69" s="688"/>
      <c r="V69" s="688"/>
      <c r="W69" s="688"/>
      <c r="X69" s="688"/>
      <c r="Y69" s="688"/>
      <c r="Z69" s="688"/>
      <c r="AA69" s="688"/>
      <c r="AB69" s="688"/>
      <c r="AC69" s="688"/>
      <c r="AD69" s="688"/>
      <c r="AE69" s="688"/>
    </row>
    <row r="70" spans="1:55">
      <c r="A70" s="665"/>
      <c r="B70" s="665"/>
      <c r="C70" s="665"/>
      <c r="D70" s="665"/>
      <c r="E70" s="665"/>
      <c r="F70" s="665"/>
      <c r="G70" s="665"/>
      <c r="H70" s="665"/>
      <c r="I70" s="665"/>
      <c r="J70" s="665"/>
      <c r="K70" s="665"/>
      <c r="L70" s="665"/>
      <c r="M70" s="665"/>
      <c r="N70" s="665"/>
      <c r="O70" s="665"/>
      <c r="P70" s="665"/>
      <c r="Q70" s="665"/>
      <c r="R70" s="665"/>
      <c r="S70" s="665"/>
    </row>
    <row r="71" spans="1:55">
      <c r="A71" s="665"/>
      <c r="B71" s="665"/>
      <c r="C71" s="665"/>
      <c r="D71" s="665"/>
      <c r="E71" s="665"/>
      <c r="F71" s="665"/>
      <c r="G71" s="665"/>
      <c r="H71" s="665"/>
      <c r="I71" s="665"/>
      <c r="J71" s="665"/>
      <c r="K71" s="665"/>
      <c r="L71" s="665"/>
      <c r="M71" s="665"/>
      <c r="N71" s="665"/>
      <c r="O71" s="665"/>
      <c r="P71" s="665"/>
      <c r="Q71" s="665"/>
      <c r="R71" s="665"/>
      <c r="S71" s="665"/>
    </row>
    <row r="72" spans="1:55">
      <c r="A72" s="665"/>
      <c r="B72" s="665"/>
      <c r="C72" s="665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</row>
    <row r="73" spans="1:55">
      <c r="A73" s="665"/>
      <c r="B73" s="665"/>
      <c r="C73" s="665"/>
      <c r="D73" s="665"/>
      <c r="E73" s="665"/>
      <c r="F73" s="665"/>
      <c r="G73" s="665"/>
      <c r="H73" s="665"/>
      <c r="I73" s="665"/>
      <c r="J73" s="665"/>
      <c r="K73" s="665"/>
      <c r="L73" s="665"/>
      <c r="M73" s="665"/>
      <c r="N73" s="665"/>
      <c r="O73" s="665"/>
      <c r="P73" s="665"/>
      <c r="Q73" s="665"/>
      <c r="R73" s="665"/>
      <c r="S73" s="665"/>
    </row>
    <row r="74" spans="1:55">
      <c r="A74" s="665"/>
      <c r="B74" s="665"/>
      <c r="C74" s="665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</row>
    <row r="75" spans="1:55">
      <c r="A75" s="665"/>
      <c r="B75" s="665"/>
      <c r="C75" s="665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</row>
    <row r="76" spans="1:55">
      <c r="A76" s="665"/>
      <c r="B76" s="665"/>
      <c r="C76" s="665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</row>
    <row r="77" spans="1:55">
      <c r="A77" s="665"/>
      <c r="B77" s="665"/>
      <c r="C77" s="665"/>
      <c r="D77" s="665"/>
      <c r="E77" s="665"/>
      <c r="F77" s="665"/>
      <c r="G77" s="665"/>
      <c r="H77" s="665"/>
      <c r="I77" s="665"/>
      <c r="J77" s="665"/>
      <c r="K77" s="665"/>
      <c r="L77" s="665"/>
      <c r="M77" s="665"/>
      <c r="N77" s="665"/>
      <c r="O77" s="665"/>
      <c r="P77" s="665"/>
      <c r="Q77" s="665"/>
      <c r="R77" s="665"/>
      <c r="S77" s="665"/>
    </row>
    <row r="78" spans="1:55">
      <c r="A78" s="665"/>
      <c r="B78" s="665"/>
      <c r="C78" s="665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</row>
    <row r="79" spans="1:55">
      <c r="A79" s="665"/>
      <c r="B79" s="665"/>
      <c r="C79" s="665"/>
      <c r="D79" s="665"/>
      <c r="E79" s="665"/>
      <c r="F79" s="665"/>
      <c r="G79" s="665"/>
      <c r="H79" s="665"/>
      <c r="I79" s="665"/>
      <c r="J79" s="665"/>
      <c r="K79" s="665"/>
      <c r="L79" s="665"/>
      <c r="M79" s="665"/>
      <c r="N79" s="665"/>
      <c r="O79" s="665"/>
      <c r="P79" s="665"/>
      <c r="Q79" s="665"/>
      <c r="R79" s="665"/>
      <c r="S79" s="665"/>
    </row>
    <row r="80" spans="1:55">
      <c r="A80" s="665"/>
      <c r="B80" s="665"/>
      <c r="C80" s="665"/>
      <c r="D80" s="665"/>
      <c r="E80" s="665"/>
      <c r="F80" s="665"/>
      <c r="G80" s="665"/>
      <c r="H80" s="665"/>
      <c r="I80" s="665"/>
      <c r="J80" s="665"/>
      <c r="K80" s="665"/>
      <c r="L80" s="665"/>
      <c r="M80" s="665"/>
      <c r="N80" s="665"/>
      <c r="O80" s="665"/>
      <c r="P80" s="665"/>
      <c r="Q80" s="665"/>
      <c r="R80" s="665"/>
      <c r="S80" s="665"/>
    </row>
    <row r="81" spans="1:19">
      <c r="A81" s="665"/>
      <c r="B81" s="665"/>
      <c r="C81" s="665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</row>
    <row r="82" spans="1:19">
      <c r="A82" s="665"/>
      <c r="B82" s="665"/>
      <c r="C82" s="665"/>
      <c r="D82" s="665"/>
      <c r="E82" s="665"/>
      <c r="F82" s="665"/>
      <c r="G82" s="665"/>
      <c r="H82" s="665"/>
      <c r="I82" s="665"/>
      <c r="J82" s="665"/>
      <c r="K82" s="665"/>
      <c r="L82" s="665"/>
      <c r="M82" s="665"/>
      <c r="N82" s="665"/>
      <c r="O82" s="665"/>
      <c r="P82" s="665"/>
      <c r="Q82" s="665"/>
      <c r="R82" s="665"/>
      <c r="S82" s="665"/>
    </row>
    <row r="83" spans="1:19">
      <c r="A83" s="665"/>
      <c r="B83" s="665"/>
      <c r="C83" s="665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</row>
    <row r="84" spans="1:19">
      <c r="A84" s="665"/>
      <c r="B84" s="665"/>
      <c r="C84" s="665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</row>
    <row r="85" spans="1:19">
      <c r="A85" s="665"/>
      <c r="B85" s="665"/>
      <c r="C85" s="665"/>
      <c r="D85" s="665"/>
      <c r="E85" s="665"/>
      <c r="F85" s="665"/>
      <c r="G85" s="665"/>
      <c r="H85" s="665"/>
      <c r="I85" s="665"/>
      <c r="J85" s="665"/>
      <c r="K85" s="665"/>
      <c r="L85" s="665"/>
      <c r="M85" s="665"/>
      <c r="N85" s="665"/>
      <c r="O85" s="665"/>
      <c r="P85" s="665"/>
      <c r="Q85" s="665"/>
      <c r="R85" s="665"/>
      <c r="S85" s="665"/>
    </row>
    <row r="86" spans="1:19">
      <c r="A86" s="665"/>
      <c r="B86" s="665"/>
      <c r="C86" s="665"/>
      <c r="D86" s="665"/>
      <c r="E86" s="665"/>
      <c r="F86" s="665"/>
      <c r="G86" s="665"/>
      <c r="H86" s="665"/>
      <c r="I86" s="665"/>
      <c r="J86" s="665"/>
      <c r="K86" s="665"/>
      <c r="L86" s="665"/>
      <c r="M86" s="665"/>
      <c r="N86" s="665"/>
      <c r="O86" s="665"/>
      <c r="P86" s="665"/>
      <c r="Q86" s="665"/>
      <c r="R86" s="665"/>
      <c r="S86" s="665"/>
    </row>
    <row r="87" spans="1:19">
      <c r="A87" s="665"/>
      <c r="B87" s="665"/>
      <c r="C87" s="665"/>
      <c r="D87" s="665"/>
      <c r="E87" s="665"/>
      <c r="F87" s="665"/>
      <c r="G87" s="665"/>
      <c r="H87" s="665"/>
      <c r="I87" s="665"/>
      <c r="J87" s="665"/>
      <c r="K87" s="665"/>
      <c r="L87" s="665"/>
      <c r="M87" s="665"/>
      <c r="N87" s="665"/>
      <c r="O87" s="665"/>
      <c r="P87" s="665"/>
      <c r="Q87" s="665"/>
      <c r="R87" s="665"/>
      <c r="S87" s="665"/>
    </row>
    <row r="88" spans="1:19">
      <c r="A88" s="665"/>
      <c r="B88" s="665"/>
      <c r="C88" s="665"/>
      <c r="D88" s="665"/>
      <c r="E88" s="665"/>
      <c r="F88" s="665"/>
      <c r="G88" s="665"/>
      <c r="H88" s="665"/>
      <c r="I88" s="665"/>
      <c r="J88" s="665"/>
      <c r="K88" s="665"/>
      <c r="L88" s="665"/>
      <c r="M88" s="665"/>
      <c r="N88" s="665"/>
      <c r="O88" s="665"/>
      <c r="P88" s="665"/>
      <c r="Q88" s="665"/>
      <c r="R88" s="665"/>
      <c r="S88" s="665"/>
    </row>
    <row r="89" spans="1:19">
      <c r="A89" s="665"/>
      <c r="B89" s="665"/>
      <c r="C89" s="665"/>
      <c r="D89" s="665"/>
      <c r="E89" s="665"/>
      <c r="F89" s="665"/>
      <c r="G89" s="665"/>
      <c r="H89" s="665"/>
      <c r="I89" s="665"/>
      <c r="J89" s="665"/>
      <c r="K89" s="665"/>
      <c r="L89" s="665"/>
      <c r="M89" s="665"/>
      <c r="N89" s="665"/>
      <c r="O89" s="665"/>
      <c r="P89" s="665"/>
      <c r="Q89" s="665"/>
      <c r="R89" s="665"/>
      <c r="S89" s="665"/>
    </row>
    <row r="90" spans="1:19">
      <c r="A90" s="665"/>
      <c r="B90" s="665"/>
      <c r="C90" s="665"/>
      <c r="D90" s="665"/>
      <c r="E90" s="665"/>
      <c r="F90" s="665"/>
      <c r="G90" s="665"/>
      <c r="H90" s="665"/>
      <c r="I90" s="665"/>
      <c r="J90" s="665"/>
      <c r="K90" s="665"/>
      <c r="L90" s="665"/>
      <c r="M90" s="665"/>
      <c r="N90" s="665"/>
      <c r="O90" s="665"/>
      <c r="P90" s="665"/>
      <c r="Q90" s="665"/>
      <c r="R90" s="665"/>
      <c r="S90" s="665"/>
    </row>
    <row r="91" spans="1:19">
      <c r="A91" s="665"/>
      <c r="B91" s="665"/>
      <c r="C91" s="665"/>
      <c r="D91" s="665"/>
      <c r="E91" s="665"/>
      <c r="F91" s="665"/>
      <c r="G91" s="665"/>
      <c r="H91" s="665"/>
      <c r="I91" s="665"/>
      <c r="J91" s="665"/>
      <c r="K91" s="665"/>
      <c r="L91" s="665"/>
      <c r="M91" s="665"/>
      <c r="N91" s="665"/>
      <c r="O91" s="665"/>
      <c r="P91" s="665"/>
      <c r="Q91" s="665"/>
      <c r="R91" s="665"/>
      <c r="S91" s="665"/>
    </row>
    <row r="92" spans="1:19">
      <c r="A92" s="665"/>
      <c r="B92" s="665"/>
      <c r="C92" s="665"/>
      <c r="D92" s="665"/>
      <c r="E92" s="665"/>
      <c r="F92" s="665"/>
      <c r="G92" s="665"/>
      <c r="H92" s="665"/>
      <c r="I92" s="665"/>
      <c r="J92" s="665"/>
      <c r="K92" s="665"/>
      <c r="L92" s="665"/>
      <c r="M92" s="665"/>
      <c r="N92" s="665"/>
      <c r="O92" s="665"/>
      <c r="P92" s="665"/>
      <c r="Q92" s="665"/>
      <c r="R92" s="665"/>
      <c r="S92" s="665"/>
    </row>
    <row r="93" spans="1:19">
      <c r="A93" s="665"/>
      <c r="B93" s="665"/>
      <c r="C93" s="665"/>
      <c r="D93" s="665"/>
      <c r="E93" s="665"/>
      <c r="F93" s="665"/>
      <c r="G93" s="665"/>
      <c r="H93" s="665"/>
      <c r="I93" s="665"/>
      <c r="J93" s="665"/>
      <c r="K93" s="665"/>
      <c r="L93" s="665"/>
      <c r="M93" s="665"/>
      <c r="N93" s="665"/>
      <c r="O93" s="665"/>
      <c r="P93" s="665"/>
      <c r="Q93" s="665"/>
      <c r="R93" s="665"/>
      <c r="S93" s="665"/>
    </row>
    <row r="94" spans="1:19">
      <c r="A94" s="665"/>
      <c r="B94" s="665"/>
      <c r="C94" s="665"/>
      <c r="D94" s="665"/>
      <c r="E94" s="665"/>
      <c r="F94" s="665"/>
      <c r="G94" s="665"/>
      <c r="H94" s="665"/>
      <c r="I94" s="665"/>
      <c r="J94" s="665"/>
      <c r="K94" s="665"/>
      <c r="L94" s="665"/>
      <c r="M94" s="665"/>
      <c r="N94" s="665"/>
      <c r="O94" s="665"/>
      <c r="P94" s="665"/>
      <c r="Q94" s="665"/>
      <c r="R94" s="665"/>
      <c r="S94" s="665"/>
    </row>
    <row r="95" spans="1:19">
      <c r="A95" s="665"/>
      <c r="B95" s="665"/>
      <c r="C95" s="665"/>
      <c r="D95" s="665"/>
      <c r="E95" s="665"/>
      <c r="F95" s="665"/>
      <c r="G95" s="665"/>
      <c r="H95" s="665"/>
      <c r="I95" s="665"/>
      <c r="J95" s="665"/>
      <c r="K95" s="665"/>
      <c r="L95" s="665"/>
      <c r="M95" s="665"/>
      <c r="N95" s="665"/>
      <c r="O95" s="665"/>
      <c r="P95" s="665"/>
      <c r="Q95" s="665"/>
      <c r="R95" s="665"/>
      <c r="S95" s="665"/>
    </row>
    <row r="96" spans="1:19">
      <c r="A96" s="665"/>
      <c r="B96" s="665"/>
      <c r="C96" s="665"/>
      <c r="D96" s="665"/>
      <c r="E96" s="665"/>
      <c r="F96" s="665"/>
      <c r="G96" s="665"/>
      <c r="H96" s="665"/>
      <c r="I96" s="665"/>
      <c r="J96" s="665"/>
      <c r="K96" s="665"/>
      <c r="L96" s="665"/>
      <c r="M96" s="665"/>
      <c r="N96" s="665"/>
      <c r="O96" s="665"/>
      <c r="P96" s="665"/>
      <c r="Q96" s="665"/>
      <c r="R96" s="665"/>
      <c r="S96" s="665"/>
    </row>
    <row r="97" spans="1:19">
      <c r="A97" s="665"/>
      <c r="B97" s="665"/>
      <c r="C97" s="665"/>
      <c r="D97" s="665"/>
      <c r="E97" s="665"/>
      <c r="F97" s="665"/>
      <c r="G97" s="665"/>
      <c r="H97" s="665"/>
      <c r="I97" s="665"/>
      <c r="J97" s="665"/>
      <c r="K97" s="665"/>
      <c r="L97" s="665"/>
      <c r="M97" s="665"/>
      <c r="N97" s="665"/>
      <c r="O97" s="665"/>
      <c r="P97" s="665"/>
      <c r="Q97" s="665"/>
      <c r="R97" s="665"/>
      <c r="S97" s="665"/>
    </row>
    <row r="98" spans="1:19">
      <c r="A98" s="665"/>
      <c r="B98" s="665"/>
      <c r="C98" s="665"/>
      <c r="D98" s="665"/>
      <c r="E98" s="665"/>
      <c r="F98" s="665"/>
      <c r="G98" s="665"/>
      <c r="H98" s="665"/>
      <c r="I98" s="665"/>
      <c r="J98" s="665"/>
      <c r="K98" s="665"/>
      <c r="L98" s="665"/>
      <c r="M98" s="665"/>
      <c r="N98" s="665"/>
      <c r="O98" s="665"/>
      <c r="P98" s="665"/>
      <c r="Q98" s="665"/>
      <c r="R98" s="665"/>
      <c r="S98" s="665"/>
    </row>
    <row r="99" spans="1:19">
      <c r="A99" s="665"/>
      <c r="B99" s="665"/>
      <c r="C99" s="665"/>
      <c r="D99" s="665"/>
      <c r="E99" s="665"/>
      <c r="F99" s="665"/>
      <c r="G99" s="665"/>
      <c r="H99" s="665"/>
      <c r="I99" s="665"/>
      <c r="J99" s="665"/>
      <c r="K99" s="665"/>
      <c r="L99" s="665"/>
      <c r="M99" s="665"/>
      <c r="N99" s="665"/>
      <c r="O99" s="665"/>
      <c r="P99" s="665"/>
      <c r="Q99" s="665"/>
      <c r="R99" s="665"/>
      <c r="S99" s="665"/>
    </row>
    <row r="100" spans="1:19">
      <c r="A100" s="665"/>
      <c r="B100" s="665"/>
      <c r="C100" s="665"/>
      <c r="D100" s="665"/>
      <c r="E100" s="665"/>
      <c r="F100" s="665"/>
      <c r="G100" s="665"/>
      <c r="H100" s="665"/>
      <c r="I100" s="665"/>
      <c r="J100" s="665"/>
      <c r="K100" s="665"/>
      <c r="L100" s="665"/>
      <c r="M100" s="665"/>
      <c r="N100" s="665"/>
      <c r="O100" s="665"/>
      <c r="P100" s="665"/>
      <c r="Q100" s="665"/>
      <c r="R100" s="665"/>
      <c r="S100" s="665"/>
    </row>
    <row r="101" spans="1:19">
      <c r="A101" s="665"/>
      <c r="B101" s="665"/>
      <c r="C101" s="665"/>
      <c r="D101" s="665"/>
      <c r="E101" s="665"/>
      <c r="F101" s="665"/>
      <c r="G101" s="665"/>
      <c r="H101" s="665"/>
      <c r="I101" s="665"/>
      <c r="J101" s="665"/>
      <c r="K101" s="665"/>
      <c r="L101" s="665"/>
      <c r="M101" s="665"/>
      <c r="N101" s="665"/>
      <c r="O101" s="665"/>
      <c r="P101" s="665"/>
      <c r="Q101" s="665"/>
      <c r="R101" s="665"/>
      <c r="S101" s="665"/>
    </row>
    <row r="102" spans="1:19">
      <c r="A102" s="665"/>
      <c r="B102" s="665"/>
      <c r="C102" s="665"/>
      <c r="D102" s="665"/>
      <c r="E102" s="665"/>
      <c r="F102" s="665"/>
      <c r="G102" s="665"/>
      <c r="H102" s="665"/>
      <c r="I102" s="665"/>
      <c r="J102" s="665"/>
      <c r="K102" s="665"/>
      <c r="L102" s="665"/>
      <c r="M102" s="665"/>
      <c r="N102" s="665"/>
      <c r="O102" s="665"/>
      <c r="P102" s="665"/>
      <c r="Q102" s="665"/>
      <c r="R102" s="665"/>
      <c r="S102" s="665"/>
    </row>
    <row r="103" spans="1:19">
      <c r="A103" s="665"/>
      <c r="B103" s="665"/>
      <c r="C103" s="665"/>
      <c r="D103" s="665"/>
      <c r="E103" s="665"/>
      <c r="F103" s="665"/>
      <c r="G103" s="665"/>
      <c r="H103" s="665"/>
      <c r="I103" s="665"/>
      <c r="J103" s="665"/>
      <c r="K103" s="665"/>
      <c r="L103" s="665"/>
      <c r="M103" s="665"/>
      <c r="N103" s="665"/>
      <c r="O103" s="665"/>
      <c r="P103" s="665"/>
      <c r="Q103" s="665"/>
      <c r="R103" s="665"/>
      <c r="S103" s="665"/>
    </row>
    <row r="104" spans="1:19">
      <c r="A104" s="665"/>
      <c r="B104" s="665"/>
      <c r="C104" s="665"/>
      <c r="D104" s="665"/>
      <c r="E104" s="665"/>
      <c r="F104" s="665"/>
      <c r="G104" s="665"/>
      <c r="H104" s="665"/>
      <c r="I104" s="665"/>
      <c r="J104" s="665"/>
      <c r="K104" s="665"/>
      <c r="L104" s="665"/>
      <c r="M104" s="665"/>
      <c r="N104" s="665"/>
      <c r="O104" s="665"/>
      <c r="P104" s="665"/>
      <c r="Q104" s="665"/>
      <c r="R104" s="665"/>
      <c r="S104" s="665"/>
    </row>
    <row r="105" spans="1:19">
      <c r="A105" s="665"/>
      <c r="B105" s="665"/>
      <c r="C105" s="665"/>
      <c r="D105" s="665"/>
      <c r="E105" s="665"/>
      <c r="F105" s="665"/>
      <c r="G105" s="665"/>
      <c r="H105" s="665"/>
      <c r="I105" s="665"/>
      <c r="J105" s="665"/>
      <c r="K105" s="665"/>
      <c r="L105" s="665"/>
      <c r="M105" s="665"/>
      <c r="N105" s="665"/>
      <c r="O105" s="665"/>
      <c r="P105" s="665"/>
      <c r="Q105" s="665"/>
      <c r="R105" s="665"/>
      <c r="S105" s="665"/>
    </row>
    <row r="106" spans="1:19">
      <c r="A106" s="665"/>
      <c r="B106" s="665"/>
      <c r="C106" s="665"/>
      <c r="D106" s="665"/>
      <c r="E106" s="665"/>
      <c r="F106" s="665"/>
      <c r="G106" s="665"/>
      <c r="H106" s="665"/>
      <c r="I106" s="665"/>
      <c r="J106" s="665"/>
      <c r="K106" s="665"/>
      <c r="L106" s="665"/>
      <c r="M106" s="665"/>
      <c r="N106" s="665"/>
      <c r="O106" s="665"/>
      <c r="P106" s="665"/>
      <c r="Q106" s="665"/>
      <c r="R106" s="665"/>
      <c r="S106" s="665"/>
    </row>
    <row r="107" spans="1:19">
      <c r="A107" s="665"/>
      <c r="B107" s="665"/>
      <c r="C107" s="665"/>
      <c r="D107" s="665"/>
      <c r="E107" s="665"/>
      <c r="F107" s="665"/>
      <c r="G107" s="665"/>
      <c r="H107" s="665"/>
      <c r="I107" s="665"/>
      <c r="J107" s="665"/>
      <c r="K107" s="665"/>
      <c r="L107" s="665"/>
      <c r="M107" s="665"/>
      <c r="N107" s="665"/>
      <c r="O107" s="665"/>
      <c r="P107" s="665"/>
      <c r="Q107" s="665"/>
      <c r="R107" s="665"/>
      <c r="S107" s="665"/>
    </row>
    <row r="108" spans="1:19">
      <c r="A108" s="665"/>
      <c r="B108" s="665"/>
      <c r="C108" s="665"/>
      <c r="D108" s="665"/>
      <c r="E108" s="665"/>
      <c r="F108" s="665"/>
      <c r="G108" s="665"/>
      <c r="H108" s="665"/>
      <c r="I108" s="665"/>
      <c r="J108" s="665"/>
      <c r="K108" s="665"/>
      <c r="L108" s="665"/>
      <c r="M108" s="665"/>
      <c r="N108" s="665"/>
      <c r="O108" s="665"/>
      <c r="P108" s="665"/>
      <c r="Q108" s="665"/>
      <c r="R108" s="665"/>
      <c r="S108" s="665"/>
    </row>
    <row r="109" spans="1:19">
      <c r="A109" s="665"/>
      <c r="B109" s="665"/>
      <c r="C109" s="665"/>
      <c r="D109" s="665"/>
      <c r="E109" s="665"/>
      <c r="F109" s="665"/>
      <c r="G109" s="665"/>
      <c r="H109" s="665"/>
      <c r="I109" s="665"/>
      <c r="J109" s="665"/>
      <c r="K109" s="665"/>
      <c r="L109" s="665"/>
      <c r="M109" s="665"/>
      <c r="N109" s="665"/>
      <c r="O109" s="665"/>
      <c r="P109" s="665"/>
      <c r="Q109" s="665"/>
      <c r="R109" s="665"/>
      <c r="S109" s="665"/>
    </row>
    <row r="110" spans="1:19">
      <c r="A110" s="665"/>
      <c r="B110" s="665"/>
      <c r="C110" s="665"/>
      <c r="D110" s="665"/>
      <c r="E110" s="665"/>
      <c r="F110" s="665"/>
      <c r="G110" s="665"/>
      <c r="H110" s="665"/>
      <c r="I110" s="665"/>
      <c r="J110" s="665"/>
      <c r="K110" s="665"/>
      <c r="L110" s="665"/>
      <c r="M110" s="665"/>
      <c r="N110" s="665"/>
      <c r="O110" s="665"/>
      <c r="P110" s="665"/>
      <c r="Q110" s="665"/>
      <c r="R110" s="665"/>
      <c r="S110" s="665"/>
    </row>
    <row r="111" spans="1:19">
      <c r="A111" s="665"/>
      <c r="B111" s="665"/>
      <c r="C111" s="665"/>
      <c r="D111" s="665"/>
      <c r="E111" s="665"/>
      <c r="F111" s="665"/>
      <c r="G111" s="665"/>
      <c r="H111" s="665"/>
      <c r="I111" s="665"/>
      <c r="J111" s="665"/>
      <c r="K111" s="665"/>
      <c r="L111" s="665"/>
      <c r="M111" s="665"/>
      <c r="N111" s="665"/>
      <c r="O111" s="665"/>
      <c r="P111" s="665"/>
      <c r="Q111" s="665"/>
      <c r="R111" s="665"/>
      <c r="S111" s="665"/>
    </row>
    <row r="112" spans="1:19">
      <c r="J112" s="665"/>
    </row>
    <row r="113" spans="1:31">
      <c r="A113" s="665"/>
      <c r="B113" s="665"/>
      <c r="C113" s="665"/>
      <c r="D113" s="665"/>
      <c r="E113" s="665"/>
      <c r="F113" s="665"/>
      <c r="G113" s="665"/>
      <c r="H113" s="665"/>
      <c r="I113" s="665"/>
      <c r="J113" s="665"/>
      <c r="K113" s="665"/>
      <c r="L113" s="665"/>
      <c r="M113" s="665"/>
      <c r="N113" s="665"/>
      <c r="O113" s="665"/>
      <c r="P113" s="665"/>
      <c r="Q113" s="665"/>
      <c r="R113" s="665"/>
      <c r="S113" s="665"/>
    </row>
    <row r="114" spans="1:31">
      <c r="A114" s="665"/>
      <c r="B114" s="665"/>
      <c r="C114" s="665"/>
      <c r="D114" s="665"/>
      <c r="E114" s="665"/>
      <c r="F114" s="665"/>
      <c r="G114" s="665"/>
      <c r="H114" s="665"/>
      <c r="I114" s="665"/>
      <c r="J114" s="665"/>
      <c r="K114" s="665"/>
      <c r="L114" s="665"/>
      <c r="M114" s="665"/>
      <c r="N114" s="665"/>
      <c r="O114" s="665"/>
      <c r="P114" s="665"/>
      <c r="Q114" s="665"/>
      <c r="R114" s="665"/>
      <c r="S114" s="665"/>
    </row>
    <row r="115" spans="1:31">
      <c r="A115" s="665"/>
      <c r="B115" s="665"/>
      <c r="C115" s="665"/>
      <c r="D115" s="665"/>
      <c r="E115" s="665"/>
      <c r="F115" s="665"/>
      <c r="G115" s="665"/>
      <c r="H115" s="665"/>
      <c r="I115" s="665"/>
      <c r="J115" s="665"/>
      <c r="K115" s="665"/>
      <c r="L115" s="665"/>
      <c r="M115" s="665"/>
      <c r="N115" s="665"/>
      <c r="O115" s="665"/>
      <c r="P115" s="665"/>
      <c r="Q115" s="665"/>
      <c r="R115" s="665"/>
      <c r="S115" s="665"/>
    </row>
    <row r="116" spans="1:31" ht="32.25">
      <c r="A116" s="711" t="s">
        <v>942</v>
      </c>
      <c r="B116" s="711"/>
      <c r="C116" s="711"/>
      <c r="D116" s="711"/>
      <c r="E116" s="711"/>
      <c r="F116" s="711"/>
      <c r="G116" s="711"/>
      <c r="H116" s="711"/>
      <c r="I116" s="711"/>
      <c r="J116" s="711"/>
      <c r="K116" s="714" t="s">
        <v>943</v>
      </c>
      <c r="L116" s="714"/>
      <c r="M116" s="714"/>
      <c r="N116" s="714"/>
      <c r="O116" s="714"/>
      <c r="P116" s="714"/>
      <c r="Q116" s="714"/>
      <c r="R116" s="714"/>
      <c r="S116" s="714"/>
      <c r="T116" s="714"/>
      <c r="U116" s="715" t="s">
        <v>944</v>
      </c>
      <c r="V116" s="715"/>
      <c r="W116" s="715"/>
      <c r="X116" s="715"/>
      <c r="Y116" s="715"/>
      <c r="Z116" s="715"/>
      <c r="AA116" s="715"/>
      <c r="AB116" s="715"/>
      <c r="AC116" s="715"/>
      <c r="AD116" s="715"/>
      <c r="AE116" s="715"/>
    </row>
    <row r="117" spans="1:31" ht="12.75" customHeight="1">
      <c r="C117" s="689"/>
      <c r="D117" s="689"/>
      <c r="E117" s="689"/>
      <c r="F117" s="689"/>
      <c r="G117" s="689"/>
      <c r="H117" s="689"/>
      <c r="I117" s="689"/>
      <c r="J117" s="689"/>
      <c r="K117" s="686"/>
      <c r="L117" s="686"/>
      <c r="M117" s="686"/>
      <c r="N117" s="686"/>
      <c r="O117" s="686"/>
      <c r="P117" s="686"/>
      <c r="Q117" s="686"/>
      <c r="R117" s="686"/>
      <c r="S117" s="686"/>
      <c r="V117" s="690"/>
      <c r="W117" s="690"/>
      <c r="X117" s="690"/>
      <c r="Y117" s="690"/>
      <c r="Z117" s="690"/>
      <c r="AA117" s="690"/>
      <c r="AB117" s="690"/>
      <c r="AC117" s="690"/>
      <c r="AD117" s="690"/>
    </row>
    <row r="118" spans="1:31" ht="22.5">
      <c r="A118" s="707" t="s">
        <v>938</v>
      </c>
      <c r="B118" s="707"/>
      <c r="C118" s="707"/>
      <c r="D118" s="707"/>
      <c r="E118" s="707"/>
      <c r="F118" s="707"/>
      <c r="G118" s="707"/>
      <c r="H118" s="707"/>
      <c r="I118" s="707"/>
      <c r="J118" s="707"/>
      <c r="K118" s="707" t="s">
        <v>938</v>
      </c>
      <c r="L118" s="707"/>
      <c r="M118" s="707"/>
      <c r="N118" s="707"/>
      <c r="O118" s="707"/>
      <c r="P118" s="707"/>
      <c r="Q118" s="707"/>
      <c r="R118" s="707"/>
      <c r="S118" s="707"/>
      <c r="T118" s="707"/>
      <c r="U118" s="707" t="s">
        <v>945</v>
      </c>
      <c r="V118" s="707"/>
      <c r="W118" s="707"/>
      <c r="X118" s="707"/>
      <c r="Y118" s="707"/>
      <c r="Z118" s="707"/>
      <c r="AA118" s="707"/>
      <c r="AB118" s="707"/>
      <c r="AC118" s="707"/>
      <c r="AD118" s="707"/>
      <c r="AE118" s="707"/>
    </row>
    <row r="119" spans="1:31">
      <c r="A119" s="665"/>
      <c r="B119" s="665"/>
      <c r="C119" s="665"/>
      <c r="D119" s="665"/>
      <c r="E119" s="665"/>
      <c r="F119" s="665"/>
      <c r="G119" s="665"/>
      <c r="H119" s="665"/>
      <c r="I119" s="665"/>
      <c r="J119" s="665"/>
      <c r="K119" s="665"/>
      <c r="L119" s="665"/>
      <c r="M119" s="665"/>
      <c r="N119" s="665"/>
      <c r="O119" s="665"/>
      <c r="P119" s="665"/>
      <c r="Q119" s="665"/>
      <c r="R119" s="665"/>
      <c r="S119" s="665"/>
    </row>
    <row r="120" spans="1:31">
      <c r="A120" s="665"/>
      <c r="B120" s="665"/>
      <c r="C120" s="665"/>
      <c r="D120" s="665"/>
      <c r="E120" s="665"/>
      <c r="F120" s="665"/>
      <c r="G120" s="665"/>
      <c r="H120" s="665"/>
      <c r="I120" s="665"/>
      <c r="J120" s="665"/>
      <c r="K120" s="665"/>
      <c r="L120" s="665"/>
      <c r="M120" s="665"/>
      <c r="N120" s="665"/>
      <c r="O120" s="665"/>
      <c r="P120" s="665"/>
      <c r="Q120" s="665"/>
      <c r="R120" s="665"/>
      <c r="S120" s="665"/>
    </row>
    <row r="121" spans="1:31">
      <c r="A121" s="665"/>
      <c r="B121" s="665"/>
      <c r="C121" s="665"/>
      <c r="D121" s="665"/>
      <c r="E121" s="665"/>
      <c r="F121" s="665"/>
      <c r="G121" s="665"/>
      <c r="H121" s="665"/>
      <c r="I121" s="665"/>
      <c r="J121" s="665"/>
      <c r="K121" s="665"/>
      <c r="L121" s="665"/>
      <c r="M121" s="665"/>
      <c r="N121" s="665"/>
      <c r="O121" s="665"/>
      <c r="P121" s="665"/>
      <c r="Q121" s="665"/>
      <c r="R121" s="665"/>
      <c r="S121" s="665"/>
    </row>
    <row r="122" spans="1:31">
      <c r="A122" s="665"/>
      <c r="B122" s="665"/>
      <c r="C122" s="665"/>
      <c r="D122" s="665"/>
      <c r="E122" s="665"/>
      <c r="F122" s="665"/>
      <c r="G122" s="665"/>
      <c r="H122" s="665"/>
      <c r="I122" s="665"/>
      <c r="J122" s="665"/>
      <c r="K122" s="665"/>
      <c r="L122" s="665"/>
      <c r="M122" s="665"/>
      <c r="N122" s="665"/>
      <c r="O122" s="665"/>
      <c r="P122" s="665"/>
      <c r="Q122" s="665"/>
      <c r="R122" s="665"/>
      <c r="S122" s="665"/>
    </row>
    <row r="123" spans="1:31">
      <c r="A123" s="665"/>
      <c r="B123" s="665"/>
      <c r="C123" s="665"/>
      <c r="D123" s="665"/>
      <c r="E123" s="665"/>
      <c r="F123" s="665"/>
      <c r="G123" s="665"/>
      <c r="H123" s="665"/>
      <c r="I123" s="665"/>
      <c r="J123" s="665"/>
      <c r="K123" s="665"/>
      <c r="L123" s="665"/>
      <c r="M123" s="665"/>
      <c r="N123" s="665"/>
      <c r="O123" s="665"/>
      <c r="P123" s="665"/>
      <c r="Q123" s="665"/>
      <c r="R123" s="665"/>
      <c r="S123" s="665"/>
    </row>
    <row r="124" spans="1:31">
      <c r="A124" s="665"/>
      <c r="B124" s="665"/>
      <c r="C124" s="665"/>
      <c r="D124" s="665"/>
      <c r="E124" s="665"/>
      <c r="F124" s="665"/>
      <c r="G124" s="665"/>
      <c r="H124" s="665"/>
      <c r="I124" s="665"/>
      <c r="J124" s="665"/>
      <c r="K124" s="665"/>
      <c r="L124" s="665"/>
      <c r="M124" s="665"/>
      <c r="N124" s="665"/>
      <c r="O124" s="665"/>
      <c r="P124" s="665"/>
      <c r="Q124" s="665"/>
      <c r="R124" s="665"/>
      <c r="S124" s="665"/>
    </row>
    <row r="125" spans="1:31">
      <c r="A125" s="665"/>
      <c r="B125" s="665"/>
      <c r="C125" s="665"/>
      <c r="D125" s="665"/>
      <c r="E125" s="665"/>
      <c r="F125" s="665"/>
      <c r="G125" s="665"/>
      <c r="H125" s="665"/>
      <c r="I125" s="665"/>
      <c r="J125" s="665"/>
      <c r="K125" s="665"/>
      <c r="L125" s="665"/>
      <c r="M125" s="665"/>
      <c r="N125" s="665"/>
      <c r="O125" s="665"/>
      <c r="P125" s="665"/>
      <c r="Q125" s="665"/>
      <c r="R125" s="665"/>
      <c r="S125" s="665"/>
    </row>
    <row r="126" spans="1:31">
      <c r="A126" s="665"/>
      <c r="B126" s="665"/>
      <c r="C126" s="665"/>
      <c r="D126" s="665"/>
      <c r="E126" s="665"/>
      <c r="F126" s="665"/>
      <c r="G126" s="665"/>
      <c r="H126" s="665"/>
      <c r="I126" s="665"/>
      <c r="J126" s="665"/>
      <c r="K126" s="665"/>
      <c r="L126" s="665"/>
      <c r="M126" s="665"/>
      <c r="N126" s="665"/>
      <c r="O126" s="665"/>
      <c r="P126" s="665"/>
      <c r="Q126" s="665"/>
      <c r="R126" s="665"/>
      <c r="S126" s="665"/>
    </row>
    <row r="127" spans="1:31">
      <c r="A127" s="665"/>
      <c r="B127" s="665"/>
      <c r="C127" s="665"/>
      <c r="D127" s="665"/>
      <c r="E127" s="665"/>
      <c r="F127" s="665"/>
      <c r="G127" s="665"/>
      <c r="H127" s="665"/>
      <c r="I127" s="665"/>
      <c r="J127" s="665"/>
      <c r="K127" s="665"/>
      <c r="L127" s="665"/>
      <c r="M127" s="665"/>
      <c r="N127" s="665"/>
      <c r="O127" s="665"/>
      <c r="P127" s="665"/>
      <c r="Q127" s="665"/>
      <c r="R127" s="665"/>
      <c r="S127" s="665"/>
    </row>
    <row r="128" spans="1:31">
      <c r="A128" s="665"/>
      <c r="B128" s="665"/>
      <c r="C128" s="665"/>
      <c r="D128" s="665"/>
      <c r="E128" s="665"/>
      <c r="F128" s="665"/>
      <c r="G128" s="665"/>
      <c r="H128" s="665"/>
      <c r="I128" s="665"/>
      <c r="J128" s="665"/>
      <c r="K128" s="665"/>
      <c r="L128" s="665"/>
      <c r="M128" s="665"/>
      <c r="N128" s="665"/>
      <c r="O128" s="665"/>
      <c r="P128" s="665"/>
      <c r="Q128" s="665"/>
      <c r="R128" s="665"/>
      <c r="S128" s="665"/>
    </row>
    <row r="129" spans="1:19">
      <c r="A129" s="665"/>
      <c r="B129" s="665"/>
      <c r="C129" s="665"/>
      <c r="D129" s="665"/>
      <c r="E129" s="665"/>
      <c r="F129" s="665"/>
      <c r="G129" s="665"/>
      <c r="H129" s="665"/>
      <c r="I129" s="665"/>
      <c r="J129" s="665"/>
      <c r="K129" s="665"/>
      <c r="L129" s="665"/>
      <c r="M129" s="665"/>
      <c r="N129" s="665"/>
      <c r="O129" s="665"/>
      <c r="P129" s="665"/>
      <c r="Q129" s="665"/>
      <c r="R129" s="665"/>
      <c r="S129" s="665"/>
    </row>
    <row r="130" spans="1:19">
      <c r="A130" s="665"/>
      <c r="B130" s="665"/>
      <c r="C130" s="665"/>
      <c r="D130" s="665"/>
      <c r="E130" s="665"/>
      <c r="F130" s="665"/>
      <c r="G130" s="665"/>
      <c r="H130" s="665"/>
      <c r="I130" s="665"/>
      <c r="J130" s="665"/>
      <c r="K130" s="665"/>
      <c r="L130" s="665"/>
      <c r="M130" s="665"/>
      <c r="N130" s="665"/>
      <c r="O130" s="665"/>
      <c r="P130" s="665"/>
      <c r="Q130" s="665"/>
      <c r="R130" s="665"/>
      <c r="S130" s="665"/>
    </row>
    <row r="131" spans="1:19">
      <c r="A131" s="665"/>
      <c r="B131" s="665"/>
      <c r="C131" s="665"/>
      <c r="D131" s="665"/>
      <c r="E131" s="665"/>
      <c r="F131" s="665"/>
      <c r="G131" s="665"/>
      <c r="H131" s="665"/>
      <c r="I131" s="665"/>
      <c r="J131" s="665"/>
      <c r="K131" s="665"/>
      <c r="L131" s="665"/>
      <c r="M131" s="665"/>
      <c r="N131" s="665"/>
      <c r="O131" s="665"/>
      <c r="P131" s="665"/>
      <c r="Q131" s="665"/>
      <c r="R131" s="665"/>
      <c r="S131" s="665"/>
    </row>
    <row r="132" spans="1:19">
      <c r="A132" s="665"/>
      <c r="B132" s="665"/>
      <c r="C132" s="665"/>
      <c r="D132" s="665"/>
      <c r="E132" s="665"/>
      <c r="F132" s="665"/>
      <c r="G132" s="665"/>
      <c r="H132" s="665"/>
      <c r="I132" s="665"/>
      <c r="J132" s="665"/>
      <c r="K132" s="665"/>
      <c r="L132" s="665"/>
      <c r="M132" s="665"/>
      <c r="N132" s="665"/>
      <c r="O132" s="665"/>
      <c r="P132" s="665"/>
      <c r="Q132" s="665"/>
      <c r="R132" s="665"/>
      <c r="S132" s="665"/>
    </row>
    <row r="133" spans="1:19">
      <c r="A133" s="665"/>
      <c r="B133" s="665"/>
      <c r="C133" s="665"/>
      <c r="D133" s="665"/>
      <c r="E133" s="665"/>
      <c r="F133" s="665"/>
      <c r="G133" s="665"/>
      <c r="H133" s="665"/>
      <c r="I133" s="665"/>
      <c r="J133" s="665"/>
      <c r="K133" s="665"/>
      <c r="L133" s="665"/>
      <c r="M133" s="665"/>
      <c r="N133" s="665"/>
      <c r="O133" s="665"/>
      <c r="P133" s="665"/>
      <c r="Q133" s="665"/>
      <c r="R133" s="665"/>
      <c r="S133" s="665"/>
    </row>
    <row r="134" spans="1:19">
      <c r="A134" s="665"/>
      <c r="B134" s="665"/>
      <c r="C134" s="665"/>
      <c r="D134" s="665"/>
      <c r="E134" s="665"/>
      <c r="F134" s="665"/>
      <c r="G134" s="665"/>
      <c r="H134" s="665"/>
      <c r="I134" s="665"/>
      <c r="J134" s="665"/>
      <c r="K134" s="665"/>
      <c r="L134" s="665"/>
      <c r="M134" s="665"/>
      <c r="N134" s="665"/>
      <c r="O134" s="665"/>
      <c r="P134" s="665"/>
      <c r="Q134" s="665"/>
      <c r="R134" s="665"/>
      <c r="S134" s="665"/>
    </row>
    <row r="135" spans="1:19">
      <c r="A135" s="665"/>
      <c r="B135" s="665"/>
      <c r="C135" s="665"/>
      <c r="D135" s="665"/>
      <c r="E135" s="665"/>
      <c r="F135" s="665"/>
      <c r="G135" s="665"/>
      <c r="H135" s="665"/>
      <c r="I135" s="665"/>
      <c r="J135" s="665"/>
      <c r="K135" s="665"/>
      <c r="L135" s="665"/>
      <c r="M135" s="665"/>
      <c r="N135" s="665"/>
      <c r="O135" s="665"/>
      <c r="P135" s="665"/>
      <c r="Q135" s="665"/>
      <c r="R135" s="665"/>
      <c r="S135" s="665"/>
    </row>
    <row r="136" spans="1:19">
      <c r="A136" s="665"/>
      <c r="B136" s="665"/>
      <c r="C136" s="665"/>
      <c r="D136" s="665"/>
      <c r="E136" s="665"/>
      <c r="F136" s="665"/>
      <c r="G136" s="665"/>
      <c r="H136" s="665"/>
      <c r="I136" s="665"/>
      <c r="J136" s="665"/>
      <c r="K136" s="665"/>
      <c r="L136" s="665"/>
      <c r="M136" s="665"/>
      <c r="N136" s="665"/>
      <c r="O136" s="665"/>
      <c r="P136" s="665"/>
      <c r="Q136" s="665"/>
      <c r="R136" s="665"/>
      <c r="S136" s="665"/>
    </row>
    <row r="137" spans="1:19">
      <c r="A137" s="665"/>
      <c r="B137" s="665"/>
      <c r="C137" s="665"/>
      <c r="D137" s="665"/>
      <c r="E137" s="665"/>
      <c r="F137" s="665"/>
      <c r="G137" s="665"/>
      <c r="H137" s="665"/>
      <c r="I137" s="665"/>
      <c r="J137" s="665"/>
      <c r="K137" s="665"/>
      <c r="L137" s="665"/>
      <c r="M137" s="665"/>
      <c r="N137" s="665"/>
      <c r="O137" s="665"/>
      <c r="P137" s="665"/>
      <c r="Q137" s="665"/>
      <c r="R137" s="665"/>
      <c r="S137" s="665"/>
    </row>
    <row r="138" spans="1:19">
      <c r="A138" s="665"/>
      <c r="B138" s="665"/>
      <c r="C138" s="665"/>
      <c r="D138" s="665"/>
      <c r="E138" s="665"/>
      <c r="F138" s="665"/>
      <c r="G138" s="665"/>
      <c r="H138" s="665"/>
      <c r="I138" s="665"/>
      <c r="J138" s="665"/>
      <c r="K138" s="665"/>
      <c r="L138" s="665"/>
      <c r="M138" s="665"/>
      <c r="N138" s="665"/>
      <c r="O138" s="665"/>
      <c r="P138" s="665"/>
      <c r="Q138" s="665"/>
      <c r="R138" s="665"/>
      <c r="S138" s="665"/>
    </row>
    <row r="139" spans="1:19">
      <c r="A139" s="665"/>
      <c r="B139" s="665"/>
      <c r="C139" s="665"/>
      <c r="D139" s="665"/>
      <c r="E139" s="665"/>
      <c r="F139" s="665"/>
      <c r="G139" s="665"/>
      <c r="H139" s="665"/>
      <c r="I139" s="665"/>
      <c r="J139" s="665"/>
      <c r="K139" s="665"/>
      <c r="L139" s="665"/>
      <c r="M139" s="665"/>
      <c r="N139" s="665"/>
      <c r="O139" s="665"/>
      <c r="P139" s="665"/>
      <c r="Q139" s="665"/>
      <c r="R139" s="665"/>
      <c r="S139" s="665"/>
    </row>
    <row r="140" spans="1:19">
      <c r="A140" s="665"/>
      <c r="B140" s="665"/>
      <c r="C140" s="665"/>
      <c r="D140" s="665"/>
      <c r="E140" s="665"/>
      <c r="F140" s="665"/>
      <c r="G140" s="665"/>
      <c r="H140" s="665"/>
      <c r="I140" s="665"/>
      <c r="J140" s="665"/>
      <c r="K140" s="665"/>
      <c r="L140" s="665"/>
      <c r="M140" s="665"/>
      <c r="N140" s="665"/>
      <c r="O140" s="665"/>
      <c r="P140" s="665"/>
      <c r="Q140" s="665"/>
      <c r="R140" s="665"/>
      <c r="S140" s="665"/>
    </row>
    <row r="141" spans="1:19">
      <c r="A141" s="665"/>
      <c r="B141" s="665"/>
      <c r="C141" s="665"/>
      <c r="D141" s="665"/>
      <c r="E141" s="665"/>
      <c r="F141" s="665"/>
      <c r="G141" s="665"/>
      <c r="H141" s="665"/>
      <c r="I141" s="665"/>
      <c r="J141" s="665"/>
      <c r="K141" s="665"/>
      <c r="L141" s="665"/>
      <c r="M141" s="665"/>
      <c r="N141" s="665"/>
      <c r="O141" s="665"/>
      <c r="P141" s="665"/>
      <c r="Q141" s="665"/>
      <c r="R141" s="665"/>
      <c r="S141" s="665"/>
    </row>
    <row r="142" spans="1:19">
      <c r="A142" s="665"/>
      <c r="B142" s="665"/>
      <c r="C142" s="665"/>
      <c r="D142" s="665"/>
      <c r="E142" s="665"/>
      <c r="F142" s="665"/>
      <c r="G142" s="665"/>
      <c r="H142" s="665"/>
      <c r="I142" s="665"/>
      <c r="J142" s="665"/>
      <c r="K142" s="665"/>
      <c r="L142" s="665"/>
      <c r="M142" s="665"/>
      <c r="N142" s="665"/>
      <c r="O142" s="665"/>
      <c r="P142" s="665"/>
      <c r="Q142" s="665"/>
      <c r="R142" s="665"/>
      <c r="S142" s="665"/>
    </row>
    <row r="143" spans="1:19">
      <c r="A143" s="665"/>
      <c r="B143" s="665"/>
      <c r="C143" s="665"/>
      <c r="D143" s="665"/>
      <c r="E143" s="665"/>
      <c r="F143" s="665"/>
      <c r="G143" s="665"/>
      <c r="H143" s="665"/>
      <c r="I143" s="665"/>
      <c r="J143" s="665"/>
      <c r="K143" s="665"/>
      <c r="L143" s="665"/>
      <c r="M143" s="665"/>
      <c r="N143" s="665"/>
      <c r="O143" s="665"/>
      <c r="P143" s="665"/>
      <c r="Q143" s="665"/>
      <c r="R143" s="665"/>
      <c r="S143" s="665"/>
    </row>
    <row r="144" spans="1:19">
      <c r="A144" s="665"/>
      <c r="B144" s="665"/>
      <c r="C144" s="665"/>
      <c r="D144" s="665"/>
      <c r="E144" s="665"/>
      <c r="F144" s="665"/>
      <c r="G144" s="665"/>
      <c r="H144" s="665"/>
      <c r="I144" s="665"/>
      <c r="J144" s="665"/>
      <c r="K144" s="665"/>
      <c r="L144" s="665"/>
      <c r="M144" s="665"/>
      <c r="N144" s="665"/>
      <c r="O144" s="665"/>
      <c r="P144" s="665"/>
      <c r="Q144" s="665"/>
      <c r="R144" s="665"/>
      <c r="S144" s="665"/>
    </row>
    <row r="145" spans="1:19">
      <c r="A145" s="665"/>
      <c r="B145" s="665"/>
      <c r="C145" s="665"/>
      <c r="D145" s="665"/>
      <c r="E145" s="665"/>
      <c r="F145" s="665"/>
      <c r="G145" s="665"/>
      <c r="H145" s="665"/>
      <c r="I145" s="665"/>
      <c r="J145" s="665"/>
      <c r="K145" s="665"/>
      <c r="L145" s="665"/>
      <c r="M145" s="665"/>
      <c r="N145" s="665"/>
      <c r="O145" s="665"/>
      <c r="P145" s="665"/>
      <c r="Q145" s="665"/>
      <c r="R145" s="665"/>
      <c r="S145" s="665"/>
    </row>
    <row r="146" spans="1:19">
      <c r="A146" s="665"/>
      <c r="B146" s="665"/>
      <c r="C146" s="665"/>
      <c r="D146" s="665"/>
      <c r="E146" s="665"/>
      <c r="F146" s="665"/>
      <c r="G146" s="665"/>
      <c r="H146" s="665"/>
      <c r="I146" s="665"/>
      <c r="J146" s="665"/>
      <c r="K146" s="665"/>
      <c r="L146" s="665"/>
      <c r="M146" s="665"/>
      <c r="N146" s="665"/>
      <c r="O146" s="665"/>
      <c r="P146" s="665"/>
      <c r="Q146" s="665"/>
      <c r="R146" s="665"/>
      <c r="S146" s="665"/>
    </row>
    <row r="147" spans="1:19">
      <c r="A147" s="665"/>
      <c r="B147" s="665"/>
      <c r="C147" s="665"/>
      <c r="D147" s="665"/>
      <c r="E147" s="665"/>
      <c r="F147" s="665"/>
      <c r="G147" s="665"/>
      <c r="H147" s="665"/>
      <c r="I147" s="665"/>
      <c r="J147" s="665"/>
      <c r="K147" s="665"/>
      <c r="L147" s="665"/>
      <c r="M147" s="665"/>
      <c r="N147" s="665"/>
      <c r="O147" s="665"/>
      <c r="P147" s="665"/>
      <c r="Q147" s="665"/>
      <c r="R147" s="665"/>
      <c r="S147" s="665"/>
    </row>
    <row r="148" spans="1:19">
      <c r="A148" s="665"/>
      <c r="B148" s="665"/>
      <c r="C148" s="665"/>
      <c r="D148" s="665"/>
      <c r="E148" s="665"/>
      <c r="F148" s="665"/>
      <c r="G148" s="665"/>
      <c r="H148" s="665"/>
      <c r="I148" s="665"/>
      <c r="J148" s="665"/>
      <c r="K148" s="665"/>
      <c r="L148" s="665"/>
      <c r="M148" s="665"/>
      <c r="N148" s="665"/>
      <c r="O148" s="665"/>
      <c r="P148" s="665"/>
      <c r="Q148" s="665"/>
      <c r="R148" s="665"/>
      <c r="S148" s="665"/>
    </row>
    <row r="149" spans="1:19">
      <c r="A149" s="665"/>
      <c r="B149" s="665"/>
      <c r="C149" s="665"/>
      <c r="D149" s="665"/>
      <c r="E149" s="665"/>
      <c r="F149" s="665"/>
      <c r="G149" s="665"/>
      <c r="H149" s="665"/>
      <c r="I149" s="665"/>
      <c r="J149" s="665"/>
      <c r="K149" s="665"/>
      <c r="L149" s="665"/>
      <c r="M149" s="665"/>
      <c r="N149" s="665"/>
      <c r="O149" s="665"/>
      <c r="P149" s="665"/>
      <c r="Q149" s="665"/>
      <c r="R149" s="665"/>
      <c r="S149" s="665"/>
    </row>
    <row r="150" spans="1:19">
      <c r="A150" s="665"/>
      <c r="B150" s="665"/>
      <c r="C150" s="665"/>
      <c r="D150" s="665"/>
      <c r="E150" s="665"/>
      <c r="F150" s="665"/>
      <c r="G150" s="665"/>
      <c r="H150" s="665"/>
      <c r="I150" s="665"/>
      <c r="J150" s="665"/>
      <c r="K150" s="665"/>
      <c r="L150" s="665"/>
      <c r="M150" s="665"/>
      <c r="N150" s="665"/>
      <c r="O150" s="665"/>
      <c r="P150" s="665"/>
      <c r="Q150" s="665"/>
      <c r="R150" s="665"/>
      <c r="S150" s="665"/>
    </row>
    <row r="151" spans="1:19">
      <c r="A151" s="665"/>
      <c r="B151" s="665"/>
      <c r="C151" s="665"/>
      <c r="D151" s="665"/>
      <c r="E151" s="665"/>
      <c r="F151" s="665"/>
      <c r="G151" s="665"/>
      <c r="H151" s="665"/>
      <c r="I151" s="665"/>
      <c r="J151" s="665"/>
      <c r="K151" s="665"/>
      <c r="L151" s="665"/>
      <c r="M151" s="665"/>
      <c r="N151" s="665"/>
      <c r="O151" s="665"/>
      <c r="P151" s="665"/>
      <c r="Q151" s="665"/>
      <c r="R151" s="665"/>
      <c r="S151" s="665"/>
    </row>
    <row r="152" spans="1:19">
      <c r="A152" s="665"/>
      <c r="B152" s="665"/>
      <c r="C152" s="665"/>
      <c r="D152" s="665"/>
      <c r="E152" s="665"/>
      <c r="F152" s="665"/>
      <c r="G152" s="665"/>
      <c r="H152" s="665"/>
      <c r="I152" s="665"/>
      <c r="J152" s="665"/>
      <c r="K152" s="665"/>
      <c r="L152" s="665"/>
      <c r="M152" s="665"/>
      <c r="N152" s="665"/>
      <c r="O152" s="665"/>
      <c r="P152" s="665"/>
      <c r="Q152" s="665"/>
      <c r="R152" s="665"/>
      <c r="S152" s="665"/>
    </row>
    <row r="153" spans="1:19">
      <c r="A153" s="665"/>
      <c r="B153" s="665"/>
      <c r="C153" s="665"/>
      <c r="D153" s="665"/>
      <c r="E153" s="665"/>
      <c r="F153" s="665"/>
      <c r="G153" s="665"/>
      <c r="H153" s="665"/>
      <c r="I153" s="665"/>
      <c r="J153" s="665"/>
      <c r="K153" s="665"/>
      <c r="L153" s="665"/>
      <c r="M153" s="665"/>
      <c r="N153" s="665"/>
      <c r="O153" s="665"/>
      <c r="P153" s="665"/>
      <c r="Q153" s="665"/>
      <c r="R153" s="665"/>
      <c r="S153" s="665"/>
    </row>
    <row r="154" spans="1:19">
      <c r="A154" s="665"/>
      <c r="B154" s="665"/>
      <c r="C154" s="665"/>
      <c r="D154" s="665"/>
      <c r="E154" s="665"/>
      <c r="F154" s="665"/>
      <c r="G154" s="665"/>
      <c r="H154" s="665"/>
      <c r="I154" s="665"/>
      <c r="J154" s="665"/>
      <c r="K154" s="665"/>
      <c r="L154" s="665"/>
      <c r="M154" s="665"/>
      <c r="N154" s="665"/>
      <c r="O154" s="665"/>
      <c r="P154" s="665"/>
      <c r="Q154" s="665"/>
      <c r="R154" s="665"/>
      <c r="S154" s="665"/>
    </row>
    <row r="155" spans="1:19">
      <c r="A155" s="665"/>
      <c r="B155" s="665"/>
      <c r="C155" s="665"/>
      <c r="D155" s="665"/>
      <c r="E155" s="665"/>
      <c r="F155" s="665"/>
      <c r="G155" s="665"/>
      <c r="H155" s="665"/>
      <c r="I155" s="665"/>
      <c r="J155" s="665"/>
      <c r="K155" s="665"/>
      <c r="L155" s="665"/>
      <c r="M155" s="665"/>
      <c r="N155" s="665"/>
      <c r="O155" s="665"/>
      <c r="P155" s="665"/>
      <c r="Q155" s="665"/>
      <c r="R155" s="665"/>
      <c r="S155" s="665"/>
    </row>
    <row r="156" spans="1:19">
      <c r="A156" s="665"/>
      <c r="B156" s="665"/>
      <c r="C156" s="665"/>
      <c r="D156" s="665"/>
      <c r="E156" s="665"/>
      <c r="F156" s="665"/>
      <c r="G156" s="665"/>
      <c r="H156" s="665"/>
      <c r="I156" s="665"/>
      <c r="J156" s="665"/>
      <c r="K156" s="665"/>
      <c r="L156" s="665"/>
      <c r="M156" s="665"/>
      <c r="N156" s="665"/>
      <c r="O156" s="665"/>
      <c r="P156" s="665"/>
      <c r="Q156" s="665"/>
      <c r="R156" s="665"/>
      <c r="S156" s="665"/>
    </row>
    <row r="157" spans="1:19">
      <c r="A157" s="665"/>
      <c r="B157" s="665"/>
      <c r="C157" s="665"/>
      <c r="D157" s="665"/>
      <c r="E157" s="665"/>
      <c r="F157" s="665"/>
      <c r="G157" s="665"/>
      <c r="H157" s="665"/>
      <c r="I157" s="665"/>
      <c r="J157" s="665"/>
      <c r="K157" s="665"/>
      <c r="L157" s="665"/>
      <c r="M157" s="665"/>
      <c r="N157" s="665"/>
      <c r="O157" s="665"/>
      <c r="P157" s="665"/>
      <c r="Q157" s="665"/>
      <c r="R157" s="665"/>
      <c r="S157" s="665"/>
    </row>
    <row r="158" spans="1:19" ht="24.75" customHeight="1">
      <c r="J158" s="664"/>
    </row>
    <row r="159" spans="1:19" ht="9.75" customHeight="1">
      <c r="A159" s="664"/>
      <c r="B159" s="673"/>
      <c r="C159" s="673"/>
      <c r="D159" s="673"/>
      <c r="E159" s="673"/>
      <c r="F159" s="673"/>
      <c r="G159" s="673"/>
      <c r="H159" s="673"/>
      <c r="I159" s="673"/>
      <c r="J159" s="664"/>
      <c r="K159" s="664"/>
      <c r="L159" s="664"/>
      <c r="M159" s="664"/>
      <c r="N159" s="664"/>
      <c r="O159" s="664"/>
      <c r="P159" s="664"/>
      <c r="Q159" s="664"/>
      <c r="R159" s="664"/>
      <c r="S159" s="674"/>
    </row>
    <row r="160" spans="1:19" ht="12.75" customHeight="1">
      <c r="A160" s="664"/>
      <c r="B160" s="673"/>
      <c r="C160" s="673"/>
      <c r="D160" s="673"/>
      <c r="E160" s="673"/>
      <c r="F160" s="673"/>
      <c r="G160" s="673"/>
      <c r="H160" s="673"/>
      <c r="I160" s="673"/>
      <c r="J160" s="664"/>
      <c r="K160" s="675"/>
      <c r="L160" s="675"/>
      <c r="M160" s="664"/>
      <c r="N160" s="675"/>
      <c r="O160" s="664"/>
      <c r="P160" s="664"/>
      <c r="Q160" s="675"/>
      <c r="R160" s="664"/>
      <c r="S160" s="665"/>
    </row>
    <row r="161" spans="1:31" ht="6.75" customHeight="1">
      <c r="A161" s="665"/>
      <c r="B161" s="665"/>
      <c r="C161" s="665"/>
      <c r="D161" s="663"/>
      <c r="E161" s="663"/>
      <c r="F161" s="663"/>
      <c r="G161" s="663"/>
      <c r="H161" s="663"/>
      <c r="I161" s="663"/>
      <c r="J161" s="664"/>
      <c r="K161" s="664"/>
      <c r="L161" s="664"/>
      <c r="M161" s="664"/>
      <c r="N161" s="664"/>
      <c r="O161" s="664"/>
      <c r="P161" s="664"/>
      <c r="Q161" s="665"/>
      <c r="R161" s="665"/>
      <c r="S161" s="665"/>
    </row>
    <row r="162" spans="1:31" ht="23.65" customHeight="1">
      <c r="A162" s="712"/>
      <c r="B162" s="712"/>
      <c r="C162" s="712"/>
      <c r="D162" s="712"/>
      <c r="E162" s="712"/>
      <c r="F162" s="712"/>
      <c r="G162" s="712"/>
      <c r="H162" s="712"/>
      <c r="I162" s="712"/>
      <c r="J162" s="665"/>
    </row>
    <row r="163" spans="1:31">
      <c r="A163" s="665"/>
      <c r="B163" s="665"/>
      <c r="C163" s="665"/>
      <c r="D163" s="665"/>
      <c r="E163" s="665"/>
      <c r="F163" s="665"/>
      <c r="G163" s="665"/>
      <c r="H163" s="665"/>
      <c r="I163" s="665"/>
      <c r="J163" s="665"/>
      <c r="K163" s="665"/>
      <c r="L163" s="665"/>
      <c r="M163" s="665"/>
      <c r="N163" s="665"/>
      <c r="O163" s="665"/>
      <c r="P163" s="665"/>
      <c r="Q163" s="665"/>
      <c r="R163" s="665"/>
      <c r="S163" s="665"/>
    </row>
    <row r="164" spans="1:31" ht="35.25" customHeight="1">
      <c r="A164" s="711" t="s">
        <v>946</v>
      </c>
      <c r="B164" s="711"/>
      <c r="C164" s="711"/>
      <c r="D164" s="711"/>
      <c r="E164" s="711"/>
      <c r="F164" s="711"/>
      <c r="G164" s="711"/>
      <c r="H164" s="711"/>
      <c r="I164" s="711"/>
      <c r="J164" s="711"/>
      <c r="K164" s="711" t="s">
        <v>947</v>
      </c>
      <c r="L164" s="711"/>
      <c r="M164" s="711"/>
      <c r="N164" s="711"/>
      <c r="O164" s="711"/>
      <c r="P164" s="711"/>
      <c r="Q164" s="711"/>
      <c r="R164" s="711"/>
      <c r="S164" s="711"/>
      <c r="T164" s="711"/>
      <c r="U164" s="711" t="s">
        <v>948</v>
      </c>
      <c r="V164" s="711"/>
      <c r="W164" s="711"/>
      <c r="X164" s="711"/>
      <c r="Y164" s="711"/>
      <c r="Z164" s="711"/>
      <c r="AA164" s="711"/>
      <c r="AB164" s="711"/>
      <c r="AC164" s="711"/>
      <c r="AD164" s="711"/>
      <c r="AE164" s="711"/>
    </row>
    <row r="165" spans="1:31" ht="33" customHeight="1">
      <c r="A165" s="707" t="s">
        <v>938</v>
      </c>
      <c r="B165" s="707"/>
      <c r="C165" s="707"/>
      <c r="D165" s="707"/>
      <c r="E165" s="707"/>
      <c r="F165" s="707"/>
      <c r="G165" s="707"/>
      <c r="H165" s="707"/>
      <c r="I165" s="707"/>
      <c r="J165" s="707"/>
      <c r="K165" s="707" t="s">
        <v>938</v>
      </c>
      <c r="L165" s="707"/>
      <c r="M165" s="707"/>
      <c r="N165" s="707"/>
      <c r="O165" s="707"/>
      <c r="P165" s="707"/>
      <c r="Q165" s="707"/>
      <c r="R165" s="707"/>
      <c r="S165" s="707"/>
      <c r="T165" s="707"/>
      <c r="U165" s="707" t="s">
        <v>949</v>
      </c>
      <c r="V165" s="707"/>
      <c r="W165" s="707"/>
      <c r="X165" s="707"/>
      <c r="Y165" s="707"/>
      <c r="Z165" s="707"/>
      <c r="AA165" s="707"/>
      <c r="AB165" s="707"/>
      <c r="AC165" s="707"/>
      <c r="AD165" s="707"/>
      <c r="AE165" s="707"/>
    </row>
    <row r="166" spans="1:31">
      <c r="A166" s="667"/>
      <c r="B166" s="667"/>
      <c r="C166" s="667"/>
      <c r="D166" s="667"/>
      <c r="E166" s="667"/>
      <c r="F166" s="667"/>
      <c r="G166" s="667"/>
      <c r="H166" s="667"/>
      <c r="I166" s="667"/>
      <c r="J166" s="667"/>
      <c r="K166" s="667"/>
      <c r="L166" s="667"/>
      <c r="M166" s="667"/>
      <c r="N166" s="667"/>
      <c r="O166" s="667"/>
      <c r="P166" s="667"/>
      <c r="Q166" s="667"/>
      <c r="R166" s="667"/>
      <c r="S166" s="667"/>
      <c r="T166" s="668"/>
      <c r="U166" s="668"/>
      <c r="V166" s="668"/>
      <c r="W166" s="668"/>
      <c r="X166" s="668"/>
      <c r="Y166" s="668"/>
      <c r="Z166" s="668"/>
      <c r="AA166" s="668"/>
      <c r="AB166" s="668"/>
      <c r="AC166" s="668"/>
      <c r="AD166" s="668"/>
      <c r="AE166" s="668"/>
    </row>
    <row r="167" spans="1:31">
      <c r="A167" s="665"/>
      <c r="B167" s="665"/>
      <c r="C167" s="665"/>
      <c r="D167" s="665"/>
      <c r="E167" s="665"/>
      <c r="F167" s="665"/>
      <c r="G167" s="665"/>
      <c r="H167" s="665"/>
      <c r="I167" s="665"/>
      <c r="J167" s="665"/>
      <c r="K167" s="665"/>
      <c r="L167" s="665"/>
      <c r="M167" s="665"/>
      <c r="N167" s="665"/>
      <c r="O167" s="665"/>
      <c r="P167" s="665"/>
      <c r="Q167" s="665"/>
      <c r="R167" s="665"/>
      <c r="S167" s="665"/>
    </row>
    <row r="168" spans="1:31">
      <c r="A168" s="665"/>
      <c r="B168" s="665"/>
      <c r="C168" s="665"/>
      <c r="D168" s="665"/>
      <c r="E168" s="665"/>
      <c r="F168" s="665"/>
      <c r="G168" s="665"/>
      <c r="H168" s="665"/>
      <c r="I168" s="665"/>
      <c r="J168" s="665"/>
      <c r="K168" s="665"/>
      <c r="L168" s="665"/>
      <c r="M168" s="665"/>
      <c r="N168" s="665"/>
      <c r="O168" s="665"/>
      <c r="P168" s="665"/>
      <c r="Q168" s="665"/>
      <c r="R168" s="665"/>
      <c r="S168" s="665"/>
    </row>
    <row r="169" spans="1:31">
      <c r="A169" s="665"/>
      <c r="B169" s="665"/>
      <c r="C169" s="665"/>
      <c r="D169" s="665"/>
      <c r="E169" s="665"/>
      <c r="F169" s="665"/>
      <c r="G169" s="665"/>
      <c r="H169" s="665"/>
      <c r="I169" s="665"/>
      <c r="J169" s="665"/>
      <c r="K169" s="665"/>
      <c r="L169" s="665"/>
      <c r="M169" s="665"/>
      <c r="N169" s="665"/>
      <c r="O169" s="665"/>
      <c r="P169" s="665"/>
      <c r="Q169" s="665"/>
      <c r="R169" s="665"/>
      <c r="S169" s="665"/>
    </row>
    <row r="170" spans="1:31">
      <c r="A170" s="665"/>
      <c r="B170" s="665"/>
      <c r="C170" s="665"/>
      <c r="D170" s="665"/>
      <c r="E170" s="665"/>
      <c r="F170" s="665"/>
      <c r="G170" s="665"/>
      <c r="H170" s="665"/>
      <c r="I170" s="665"/>
      <c r="J170" s="665"/>
      <c r="K170" s="665"/>
      <c r="L170" s="665"/>
      <c r="M170" s="665"/>
      <c r="N170" s="665"/>
      <c r="O170" s="665"/>
      <c r="P170" s="665"/>
      <c r="Q170" s="665"/>
      <c r="R170" s="665"/>
      <c r="S170" s="665"/>
    </row>
    <row r="171" spans="1:31">
      <c r="A171" s="665"/>
      <c r="B171" s="665"/>
      <c r="C171" s="665"/>
      <c r="D171" s="665"/>
      <c r="E171" s="665"/>
      <c r="F171" s="665"/>
      <c r="G171" s="665"/>
      <c r="H171" s="665"/>
      <c r="I171" s="665"/>
      <c r="J171" s="665"/>
      <c r="K171" s="665"/>
      <c r="L171" s="665"/>
      <c r="M171" s="665"/>
      <c r="N171" s="665"/>
      <c r="O171" s="665"/>
      <c r="P171" s="665"/>
      <c r="Q171" s="665"/>
      <c r="R171" s="665"/>
      <c r="S171" s="665"/>
    </row>
    <row r="172" spans="1:31">
      <c r="A172" s="665"/>
      <c r="B172" s="665"/>
      <c r="C172" s="665"/>
      <c r="D172" s="665"/>
      <c r="E172" s="665"/>
      <c r="F172" s="665"/>
      <c r="G172" s="665"/>
      <c r="H172" s="665"/>
      <c r="I172" s="665"/>
      <c r="J172" s="665"/>
      <c r="K172" s="665"/>
      <c r="L172" s="665"/>
      <c r="M172" s="665"/>
      <c r="N172" s="665"/>
      <c r="O172" s="665"/>
      <c r="P172" s="665"/>
      <c r="Q172" s="665"/>
      <c r="R172" s="665"/>
      <c r="S172" s="665"/>
    </row>
    <row r="173" spans="1:31">
      <c r="A173" s="665"/>
      <c r="B173" s="665"/>
      <c r="C173" s="665"/>
      <c r="D173" s="665"/>
      <c r="E173" s="665"/>
      <c r="F173" s="665"/>
      <c r="G173" s="665"/>
      <c r="H173" s="665"/>
      <c r="I173" s="665"/>
      <c r="J173" s="665"/>
      <c r="K173" s="665"/>
      <c r="L173" s="665"/>
      <c r="M173" s="665"/>
      <c r="N173" s="665"/>
      <c r="O173" s="665"/>
      <c r="P173" s="665"/>
      <c r="Q173" s="665"/>
      <c r="R173" s="665"/>
      <c r="S173" s="665"/>
    </row>
    <row r="174" spans="1:31">
      <c r="A174" s="665"/>
      <c r="B174" s="665"/>
      <c r="C174" s="665"/>
      <c r="D174" s="665"/>
      <c r="E174" s="665"/>
      <c r="F174" s="665"/>
      <c r="G174" s="665"/>
      <c r="H174" s="665"/>
      <c r="I174" s="665"/>
      <c r="J174" s="665"/>
      <c r="K174" s="665"/>
      <c r="L174" s="665"/>
      <c r="M174" s="665"/>
      <c r="N174" s="665"/>
      <c r="O174" s="665"/>
      <c r="P174" s="665"/>
      <c r="Q174" s="665"/>
      <c r="R174" s="665"/>
      <c r="S174" s="665"/>
    </row>
    <row r="175" spans="1:31">
      <c r="A175" s="665"/>
      <c r="B175" s="665"/>
      <c r="C175" s="665"/>
      <c r="D175" s="665"/>
      <c r="E175" s="665"/>
      <c r="F175" s="665"/>
      <c r="G175" s="665"/>
      <c r="H175" s="665"/>
      <c r="I175" s="665"/>
      <c r="J175" s="665"/>
      <c r="K175" s="665"/>
      <c r="L175" s="665"/>
      <c r="M175" s="665"/>
      <c r="N175" s="665"/>
      <c r="O175" s="665"/>
      <c r="P175" s="665"/>
      <c r="Q175" s="665"/>
      <c r="R175" s="665"/>
      <c r="S175" s="665"/>
    </row>
    <row r="176" spans="1:31">
      <c r="A176" s="665"/>
      <c r="B176" s="665"/>
      <c r="C176" s="665"/>
      <c r="D176" s="665"/>
      <c r="E176" s="665"/>
      <c r="F176" s="665"/>
      <c r="G176" s="665"/>
      <c r="H176" s="665"/>
      <c r="I176" s="665"/>
      <c r="J176" s="665"/>
      <c r="K176" s="665"/>
      <c r="L176" s="665"/>
      <c r="M176" s="665"/>
      <c r="N176" s="665"/>
      <c r="O176" s="665"/>
      <c r="P176" s="665"/>
      <c r="Q176" s="665"/>
      <c r="R176" s="665"/>
      <c r="S176" s="665"/>
    </row>
    <row r="177" spans="1:19">
      <c r="A177" s="665"/>
      <c r="B177" s="665"/>
      <c r="C177" s="665"/>
      <c r="D177" s="665"/>
      <c r="E177" s="665"/>
      <c r="F177" s="665"/>
      <c r="G177" s="665"/>
      <c r="H177" s="665"/>
      <c r="I177" s="665"/>
      <c r="J177" s="665"/>
      <c r="K177" s="665"/>
      <c r="L177" s="665"/>
      <c r="M177" s="665"/>
      <c r="N177" s="665"/>
      <c r="O177" s="665"/>
      <c r="P177" s="665"/>
      <c r="Q177" s="665"/>
      <c r="R177" s="665"/>
      <c r="S177" s="665"/>
    </row>
    <row r="178" spans="1:19">
      <c r="A178" s="665"/>
      <c r="B178" s="665"/>
      <c r="C178" s="665"/>
      <c r="D178" s="665"/>
      <c r="E178" s="665"/>
      <c r="F178" s="665"/>
      <c r="G178" s="665"/>
      <c r="H178" s="665"/>
      <c r="I178" s="665"/>
      <c r="J178" s="665"/>
      <c r="K178" s="665"/>
      <c r="L178" s="665"/>
      <c r="M178" s="665"/>
      <c r="N178" s="665"/>
      <c r="O178" s="665"/>
      <c r="P178" s="665"/>
      <c r="Q178" s="665"/>
      <c r="R178" s="665"/>
      <c r="S178" s="665"/>
    </row>
    <row r="179" spans="1:19">
      <c r="A179" s="665"/>
      <c r="B179" s="665"/>
      <c r="C179" s="665"/>
      <c r="D179" s="665"/>
      <c r="E179" s="665"/>
      <c r="F179" s="665"/>
      <c r="G179" s="665"/>
      <c r="H179" s="665"/>
      <c r="I179" s="665"/>
      <c r="J179" s="665"/>
      <c r="K179" s="665"/>
      <c r="L179" s="665"/>
      <c r="M179" s="665"/>
      <c r="N179" s="665"/>
      <c r="O179" s="665"/>
      <c r="P179" s="665"/>
      <c r="Q179" s="665"/>
      <c r="R179" s="665"/>
      <c r="S179" s="665"/>
    </row>
    <row r="180" spans="1:19">
      <c r="A180" s="665"/>
      <c r="B180" s="665"/>
      <c r="C180" s="665"/>
      <c r="D180" s="665"/>
      <c r="E180" s="665"/>
      <c r="F180" s="665"/>
      <c r="G180" s="665"/>
      <c r="H180" s="665"/>
      <c r="I180" s="665"/>
      <c r="J180" s="665"/>
      <c r="K180" s="665"/>
      <c r="L180" s="665"/>
      <c r="M180" s="665"/>
      <c r="N180" s="665"/>
      <c r="O180" s="665"/>
      <c r="P180" s="665"/>
      <c r="Q180" s="665"/>
      <c r="R180" s="665"/>
      <c r="S180" s="665"/>
    </row>
    <row r="181" spans="1:19">
      <c r="A181" s="665"/>
      <c r="B181" s="665"/>
      <c r="C181" s="665"/>
      <c r="D181" s="665"/>
      <c r="E181" s="665"/>
      <c r="F181" s="665"/>
      <c r="G181" s="665"/>
      <c r="H181" s="665"/>
      <c r="I181" s="665"/>
      <c r="J181" s="665"/>
      <c r="K181" s="665"/>
      <c r="L181" s="665"/>
      <c r="M181" s="665"/>
      <c r="N181" s="665"/>
      <c r="O181" s="665"/>
      <c r="P181" s="665"/>
      <c r="Q181" s="665"/>
      <c r="R181" s="665"/>
      <c r="S181" s="665"/>
    </row>
    <row r="182" spans="1:19">
      <c r="A182" s="665"/>
      <c r="B182" s="665"/>
      <c r="C182" s="665"/>
      <c r="D182" s="665"/>
      <c r="E182" s="665"/>
      <c r="F182" s="665"/>
      <c r="G182" s="665"/>
      <c r="H182" s="665"/>
      <c r="I182" s="665"/>
      <c r="J182" s="665"/>
      <c r="K182" s="665"/>
      <c r="L182" s="665"/>
      <c r="M182" s="665"/>
      <c r="N182" s="665"/>
      <c r="O182" s="665"/>
      <c r="P182" s="665"/>
      <c r="Q182" s="665"/>
      <c r="R182" s="665"/>
      <c r="S182" s="665"/>
    </row>
    <row r="183" spans="1:19">
      <c r="A183" s="665"/>
      <c r="B183" s="665"/>
      <c r="C183" s="665"/>
      <c r="D183" s="665"/>
      <c r="E183" s="665"/>
      <c r="F183" s="665"/>
      <c r="G183" s="665"/>
      <c r="H183" s="665"/>
      <c r="I183" s="665"/>
      <c r="J183" s="665"/>
      <c r="K183" s="665"/>
      <c r="L183" s="665"/>
      <c r="M183" s="665"/>
      <c r="N183" s="665"/>
      <c r="O183" s="665"/>
      <c r="P183" s="665"/>
      <c r="Q183" s="665"/>
      <c r="R183" s="665"/>
      <c r="S183" s="665"/>
    </row>
    <row r="184" spans="1:19">
      <c r="A184" s="665"/>
      <c r="B184" s="665"/>
      <c r="C184" s="665"/>
      <c r="D184" s="665"/>
      <c r="E184" s="665"/>
      <c r="F184" s="665"/>
      <c r="G184" s="665"/>
      <c r="H184" s="665"/>
      <c r="I184" s="665"/>
      <c r="J184" s="665"/>
      <c r="K184" s="665"/>
      <c r="L184" s="665"/>
      <c r="M184" s="665"/>
      <c r="N184" s="665"/>
      <c r="O184" s="665"/>
      <c r="P184" s="665"/>
      <c r="Q184" s="665"/>
      <c r="R184" s="665"/>
      <c r="S184" s="665"/>
    </row>
    <row r="185" spans="1:19">
      <c r="A185" s="665"/>
      <c r="B185" s="665"/>
      <c r="C185" s="665"/>
      <c r="D185" s="665"/>
      <c r="E185" s="665"/>
      <c r="F185" s="665"/>
      <c r="G185" s="665"/>
      <c r="H185" s="665"/>
      <c r="I185" s="665"/>
      <c r="J185" s="665"/>
      <c r="K185" s="665"/>
      <c r="L185" s="665"/>
      <c r="M185" s="665"/>
      <c r="N185" s="665"/>
      <c r="O185" s="665"/>
      <c r="P185" s="665"/>
      <c r="Q185" s="665"/>
      <c r="R185" s="665"/>
      <c r="S185" s="665"/>
    </row>
    <row r="186" spans="1:19">
      <c r="A186" s="665"/>
      <c r="B186" s="665"/>
      <c r="C186" s="665"/>
      <c r="D186" s="665"/>
      <c r="E186" s="665"/>
      <c r="F186" s="665"/>
      <c r="G186" s="665"/>
      <c r="H186" s="665"/>
      <c r="I186" s="665"/>
      <c r="J186" s="665"/>
      <c r="K186" s="665"/>
      <c r="L186" s="665"/>
      <c r="M186" s="665"/>
      <c r="N186" s="665"/>
      <c r="O186" s="665"/>
      <c r="P186" s="665"/>
      <c r="Q186" s="665"/>
      <c r="R186" s="665"/>
      <c r="S186" s="665"/>
    </row>
    <row r="187" spans="1:19">
      <c r="A187" s="665"/>
      <c r="B187" s="665"/>
      <c r="C187" s="665"/>
      <c r="D187" s="665"/>
      <c r="E187" s="665"/>
      <c r="F187" s="665"/>
      <c r="G187" s="665"/>
      <c r="H187" s="665"/>
      <c r="I187" s="665"/>
      <c r="J187" s="665"/>
      <c r="K187" s="665"/>
      <c r="L187" s="665"/>
      <c r="M187" s="665"/>
      <c r="N187" s="665"/>
      <c r="O187" s="665"/>
      <c r="P187" s="665"/>
      <c r="Q187" s="665"/>
      <c r="R187" s="665"/>
      <c r="S187" s="665"/>
    </row>
    <row r="188" spans="1:19">
      <c r="A188" s="665"/>
      <c r="B188" s="665"/>
      <c r="C188" s="665"/>
      <c r="D188" s="665"/>
      <c r="E188" s="665"/>
      <c r="F188" s="665"/>
      <c r="G188" s="665"/>
      <c r="H188" s="665"/>
      <c r="I188" s="665"/>
      <c r="J188" s="665"/>
      <c r="K188" s="665"/>
      <c r="L188" s="665"/>
      <c r="M188" s="665"/>
      <c r="N188" s="665"/>
      <c r="O188" s="665"/>
      <c r="P188" s="665"/>
      <c r="Q188" s="665"/>
      <c r="R188" s="665"/>
      <c r="S188" s="665"/>
    </row>
    <row r="189" spans="1:19">
      <c r="A189" s="665"/>
      <c r="B189" s="665"/>
      <c r="C189" s="665"/>
      <c r="D189" s="665"/>
      <c r="E189" s="665"/>
      <c r="F189" s="665"/>
      <c r="G189" s="665"/>
      <c r="H189" s="665"/>
      <c r="I189" s="665"/>
      <c r="J189" s="665"/>
      <c r="K189" s="665"/>
      <c r="L189" s="665"/>
      <c r="M189" s="665"/>
      <c r="N189" s="665"/>
      <c r="O189" s="665"/>
      <c r="P189" s="665"/>
      <c r="Q189" s="665"/>
      <c r="R189" s="665"/>
      <c r="S189" s="665"/>
    </row>
    <row r="190" spans="1:19">
      <c r="A190" s="665"/>
      <c r="B190" s="665"/>
      <c r="C190" s="665"/>
      <c r="D190" s="665"/>
      <c r="E190" s="665"/>
      <c r="F190" s="665"/>
      <c r="G190" s="665"/>
      <c r="H190" s="665"/>
      <c r="I190" s="665"/>
      <c r="J190" s="665"/>
      <c r="K190" s="665"/>
      <c r="L190" s="665"/>
      <c r="M190" s="665"/>
      <c r="N190" s="665"/>
      <c r="O190" s="665"/>
      <c r="P190" s="665"/>
      <c r="Q190" s="665"/>
      <c r="R190" s="665"/>
      <c r="S190" s="665"/>
    </row>
    <row r="191" spans="1:19">
      <c r="A191" s="665"/>
      <c r="B191" s="665"/>
      <c r="C191" s="665"/>
      <c r="D191" s="665"/>
      <c r="E191" s="665"/>
      <c r="F191" s="665"/>
      <c r="G191" s="665"/>
      <c r="H191" s="665"/>
      <c r="I191" s="665"/>
      <c r="J191" s="665"/>
      <c r="K191" s="665"/>
      <c r="L191" s="665"/>
      <c r="M191" s="665"/>
      <c r="N191" s="665"/>
      <c r="O191" s="665"/>
      <c r="P191" s="665"/>
      <c r="Q191" s="665"/>
      <c r="R191" s="665"/>
      <c r="S191" s="665"/>
    </row>
    <row r="192" spans="1:19">
      <c r="A192" s="665"/>
      <c r="B192" s="665"/>
      <c r="C192" s="665"/>
      <c r="D192" s="665"/>
      <c r="E192" s="665"/>
      <c r="F192" s="665"/>
      <c r="G192" s="665"/>
      <c r="H192" s="665"/>
      <c r="I192" s="665"/>
      <c r="J192" s="665"/>
      <c r="K192" s="665"/>
      <c r="L192" s="665"/>
      <c r="M192" s="665"/>
      <c r="N192" s="665"/>
      <c r="O192" s="665"/>
      <c r="P192" s="665"/>
      <c r="Q192" s="665"/>
      <c r="R192" s="665"/>
      <c r="S192" s="665"/>
    </row>
    <row r="193" spans="1:19">
      <c r="A193" s="665"/>
      <c r="B193" s="665"/>
      <c r="C193" s="665"/>
      <c r="D193" s="665"/>
      <c r="E193" s="665"/>
      <c r="F193" s="665"/>
      <c r="G193" s="665"/>
      <c r="H193" s="665"/>
      <c r="I193" s="665"/>
      <c r="J193" s="665"/>
      <c r="K193" s="665"/>
      <c r="L193" s="665"/>
      <c r="M193" s="665"/>
      <c r="N193" s="665"/>
      <c r="O193" s="665"/>
      <c r="P193" s="665"/>
      <c r="Q193" s="665"/>
      <c r="R193" s="665"/>
      <c r="S193" s="665"/>
    </row>
    <row r="194" spans="1:19">
      <c r="A194" s="665"/>
      <c r="B194" s="665"/>
      <c r="C194" s="665"/>
      <c r="D194" s="665"/>
      <c r="E194" s="665"/>
      <c r="F194" s="665"/>
      <c r="G194" s="665"/>
      <c r="H194" s="665"/>
      <c r="I194" s="665"/>
      <c r="J194" s="665"/>
      <c r="K194" s="665"/>
      <c r="L194" s="665"/>
      <c r="M194" s="665"/>
      <c r="N194" s="665"/>
      <c r="O194" s="665"/>
      <c r="P194" s="665"/>
      <c r="Q194" s="665"/>
      <c r="R194" s="665"/>
      <c r="S194" s="665"/>
    </row>
    <row r="195" spans="1:19">
      <c r="A195" s="665"/>
      <c r="B195" s="665"/>
      <c r="C195" s="665"/>
      <c r="D195" s="665"/>
      <c r="E195" s="665"/>
      <c r="F195" s="665"/>
      <c r="G195" s="665"/>
      <c r="H195" s="665"/>
      <c r="I195" s="665"/>
      <c r="J195" s="665"/>
      <c r="K195" s="665"/>
      <c r="L195" s="665"/>
      <c r="M195" s="665"/>
      <c r="N195" s="665"/>
      <c r="O195" s="665"/>
      <c r="P195" s="665"/>
      <c r="Q195" s="665"/>
      <c r="R195" s="665"/>
      <c r="S195" s="665"/>
    </row>
    <row r="196" spans="1:19">
      <c r="A196" s="665"/>
      <c r="B196" s="665"/>
      <c r="C196" s="665"/>
      <c r="D196" s="665"/>
      <c r="E196" s="665"/>
      <c r="F196" s="665"/>
      <c r="G196" s="665"/>
      <c r="H196" s="665"/>
      <c r="I196" s="665"/>
      <c r="J196" s="665"/>
      <c r="K196" s="665"/>
      <c r="L196" s="665"/>
      <c r="M196" s="665"/>
      <c r="N196" s="665"/>
      <c r="O196" s="665"/>
      <c r="P196" s="665"/>
      <c r="Q196" s="665"/>
      <c r="R196" s="665"/>
      <c r="S196" s="665"/>
    </row>
    <row r="197" spans="1:19">
      <c r="A197" s="665"/>
      <c r="B197" s="665"/>
      <c r="C197" s="665"/>
      <c r="D197" s="665"/>
      <c r="E197" s="665"/>
      <c r="F197" s="665"/>
      <c r="G197" s="665"/>
      <c r="H197" s="665"/>
      <c r="I197" s="665"/>
      <c r="J197" s="665"/>
      <c r="K197" s="665"/>
      <c r="L197" s="665"/>
      <c r="M197" s="665"/>
      <c r="N197" s="665"/>
      <c r="O197" s="665"/>
      <c r="P197" s="665"/>
      <c r="Q197" s="665"/>
      <c r="R197" s="665"/>
      <c r="S197" s="665"/>
    </row>
    <row r="198" spans="1:19">
      <c r="A198" s="665"/>
      <c r="B198" s="665"/>
      <c r="C198" s="665"/>
      <c r="D198" s="665"/>
      <c r="E198" s="665"/>
      <c r="F198" s="665"/>
      <c r="G198" s="665"/>
      <c r="H198" s="665"/>
      <c r="I198" s="665"/>
      <c r="J198" s="665"/>
      <c r="K198" s="665"/>
      <c r="L198" s="665"/>
      <c r="M198" s="665"/>
      <c r="N198" s="665"/>
      <c r="O198" s="665"/>
      <c r="P198" s="665"/>
      <c r="Q198" s="665"/>
      <c r="R198" s="665"/>
      <c r="S198" s="665"/>
    </row>
    <row r="199" spans="1:19">
      <c r="A199" s="665"/>
      <c r="B199" s="665"/>
      <c r="C199" s="665"/>
      <c r="D199" s="665"/>
      <c r="E199" s="665"/>
      <c r="F199" s="665"/>
      <c r="G199" s="665"/>
      <c r="H199" s="665"/>
      <c r="I199" s="665"/>
      <c r="J199" s="665"/>
      <c r="K199" s="665"/>
      <c r="L199" s="665"/>
      <c r="M199" s="665"/>
      <c r="N199" s="665"/>
      <c r="O199" s="665"/>
      <c r="P199" s="665"/>
      <c r="Q199" s="665"/>
      <c r="R199" s="665"/>
      <c r="S199" s="665"/>
    </row>
    <row r="200" spans="1:19">
      <c r="A200" s="665"/>
      <c r="B200" s="665"/>
      <c r="C200" s="665"/>
      <c r="D200" s="665"/>
      <c r="E200" s="665"/>
      <c r="F200" s="665"/>
      <c r="G200" s="665"/>
      <c r="H200" s="665"/>
      <c r="I200" s="665"/>
      <c r="J200" s="665"/>
      <c r="K200" s="665"/>
      <c r="L200" s="665"/>
      <c r="M200" s="665"/>
      <c r="N200" s="665"/>
      <c r="O200" s="665"/>
      <c r="P200" s="665"/>
      <c r="Q200" s="665"/>
      <c r="R200" s="665"/>
      <c r="S200" s="665"/>
    </row>
    <row r="201" spans="1:19">
      <c r="A201" s="665"/>
      <c r="B201" s="665"/>
      <c r="C201" s="665"/>
      <c r="D201" s="665"/>
      <c r="E201" s="665"/>
      <c r="F201" s="665"/>
      <c r="G201" s="665"/>
      <c r="H201" s="665"/>
      <c r="I201" s="665"/>
      <c r="J201" s="665"/>
      <c r="K201" s="665"/>
      <c r="L201" s="665"/>
      <c r="M201" s="665"/>
      <c r="N201" s="665"/>
      <c r="O201" s="665"/>
      <c r="P201" s="665"/>
      <c r="Q201" s="665"/>
      <c r="R201" s="665"/>
      <c r="S201" s="665"/>
    </row>
    <row r="202" spans="1:19">
      <c r="A202" s="665"/>
      <c r="B202" s="665"/>
      <c r="C202" s="665"/>
      <c r="D202" s="665"/>
      <c r="E202" s="665"/>
      <c r="F202" s="665"/>
      <c r="G202" s="665"/>
      <c r="H202" s="665"/>
      <c r="I202" s="665"/>
      <c r="J202" s="665"/>
      <c r="K202" s="665"/>
      <c r="L202" s="665"/>
      <c r="M202" s="665"/>
      <c r="N202" s="665"/>
      <c r="O202" s="665"/>
      <c r="P202" s="665"/>
      <c r="Q202" s="665"/>
      <c r="R202" s="665"/>
      <c r="S202" s="665"/>
    </row>
    <row r="203" spans="1:19">
      <c r="A203" s="665"/>
      <c r="B203" s="665"/>
      <c r="C203" s="665"/>
      <c r="D203" s="665"/>
      <c r="E203" s="665"/>
      <c r="F203" s="665"/>
      <c r="G203" s="665"/>
      <c r="H203" s="665"/>
      <c r="I203" s="665"/>
      <c r="J203" s="665"/>
      <c r="K203" s="665"/>
      <c r="L203" s="665"/>
      <c r="M203" s="665"/>
      <c r="N203" s="665"/>
      <c r="O203" s="665"/>
      <c r="P203" s="665"/>
      <c r="Q203" s="665"/>
      <c r="R203" s="665"/>
      <c r="S203" s="665"/>
    </row>
    <row r="204" spans="1:19">
      <c r="A204" s="665"/>
      <c r="B204" s="665"/>
      <c r="C204" s="665"/>
      <c r="D204" s="665"/>
      <c r="E204" s="665"/>
      <c r="F204" s="665"/>
      <c r="G204" s="665"/>
      <c r="H204" s="665"/>
      <c r="I204" s="665"/>
      <c r="J204" s="665"/>
      <c r="K204" s="665"/>
      <c r="L204" s="665"/>
      <c r="M204" s="665"/>
      <c r="N204" s="665"/>
      <c r="O204" s="665"/>
      <c r="P204" s="665"/>
      <c r="Q204" s="665"/>
      <c r="R204" s="665"/>
      <c r="S204" s="665"/>
    </row>
    <row r="205" spans="1:19" ht="29.25" customHeight="1">
      <c r="A205" s="709"/>
      <c r="B205" s="709"/>
      <c r="C205" s="709"/>
      <c r="D205" s="709"/>
      <c r="E205" s="709"/>
      <c r="F205" s="709"/>
      <c r="G205" s="709"/>
      <c r="H205" s="709"/>
      <c r="I205" s="709"/>
      <c r="J205" s="665"/>
    </row>
    <row r="206" spans="1:19" ht="2.25" customHeight="1">
      <c r="A206" s="706" t="s">
        <v>827</v>
      </c>
      <c r="B206" s="706"/>
      <c r="C206" s="706"/>
      <c r="D206" s="706"/>
      <c r="E206" s="706"/>
      <c r="F206" s="706"/>
      <c r="G206" s="706"/>
      <c r="H206" s="706"/>
      <c r="I206" s="706"/>
      <c r="J206" s="665"/>
      <c r="K206" s="706" t="s">
        <v>827</v>
      </c>
      <c r="L206" s="706"/>
      <c r="M206" s="706"/>
      <c r="N206" s="706"/>
      <c r="O206" s="706"/>
      <c r="P206" s="706"/>
      <c r="Q206" s="706"/>
      <c r="R206" s="706"/>
      <c r="S206" s="706"/>
    </row>
    <row r="207" spans="1:19" ht="5.65" customHeight="1">
      <c r="A207" s="665"/>
      <c r="B207" s="665"/>
      <c r="C207" s="665"/>
      <c r="D207" s="665"/>
      <c r="E207" s="665"/>
      <c r="F207" s="665"/>
      <c r="G207" s="665"/>
      <c r="H207" s="665"/>
      <c r="I207" s="665"/>
      <c r="J207" s="665"/>
      <c r="K207" s="665"/>
      <c r="L207" s="665"/>
      <c r="M207" s="665"/>
      <c r="N207" s="665"/>
      <c r="O207" s="665"/>
      <c r="P207" s="665"/>
      <c r="Q207" s="665"/>
      <c r="R207" s="665"/>
      <c r="S207" s="665"/>
    </row>
    <row r="208" spans="1:19">
      <c r="A208" s="665"/>
      <c r="B208" s="665"/>
      <c r="C208" s="665"/>
      <c r="D208" s="665"/>
      <c r="E208" s="665"/>
      <c r="F208" s="665"/>
      <c r="G208" s="665"/>
      <c r="H208" s="665"/>
      <c r="I208" s="665"/>
      <c r="J208" s="665"/>
      <c r="K208" s="665"/>
      <c r="L208" s="665"/>
      <c r="M208" s="665"/>
      <c r="N208" s="665"/>
      <c r="O208" s="665"/>
      <c r="P208" s="665"/>
      <c r="Q208" s="665"/>
      <c r="R208" s="665"/>
      <c r="S208" s="665"/>
    </row>
    <row r="209" spans="1:31" ht="36.75" customHeight="1">
      <c r="A209" s="710" t="s">
        <v>950</v>
      </c>
      <c r="B209" s="710"/>
      <c r="C209" s="710"/>
      <c r="D209" s="710"/>
      <c r="E209" s="710"/>
      <c r="F209" s="710"/>
      <c r="G209" s="710"/>
      <c r="H209" s="710"/>
      <c r="I209" s="710"/>
      <c r="J209" s="710"/>
      <c r="K209" s="710" t="s">
        <v>951</v>
      </c>
      <c r="L209" s="710"/>
      <c r="M209" s="710"/>
      <c r="N209" s="710"/>
      <c r="O209" s="710"/>
      <c r="P209" s="710"/>
      <c r="Q209" s="710"/>
      <c r="R209" s="710"/>
      <c r="S209" s="710"/>
      <c r="T209" s="710"/>
      <c r="U209" s="678"/>
      <c r="V209" s="711" t="s">
        <v>952</v>
      </c>
      <c r="W209" s="711"/>
      <c r="X209" s="711"/>
      <c r="Y209" s="711"/>
      <c r="Z209" s="711"/>
      <c r="AA209" s="711"/>
      <c r="AB209" s="711"/>
      <c r="AC209" s="711"/>
      <c r="AD209" s="711"/>
      <c r="AE209" s="711"/>
    </row>
    <row r="210" spans="1:31" ht="38.25" customHeight="1">
      <c r="A210" s="707" t="s">
        <v>953</v>
      </c>
      <c r="B210" s="707"/>
      <c r="C210" s="707"/>
      <c r="D210" s="707"/>
      <c r="E210" s="707"/>
      <c r="F210" s="707"/>
      <c r="G210" s="707"/>
      <c r="H210" s="707"/>
      <c r="I210" s="707"/>
      <c r="J210" s="707"/>
      <c r="K210" s="707" t="s">
        <v>953</v>
      </c>
      <c r="L210" s="707"/>
      <c r="M210" s="707"/>
      <c r="N210" s="707"/>
      <c r="O210" s="707"/>
      <c r="P210" s="707"/>
      <c r="Q210" s="707"/>
      <c r="R210" s="707"/>
      <c r="S210" s="707"/>
      <c r="T210" s="707"/>
      <c r="U210" s="668"/>
      <c r="V210" s="707" t="s">
        <v>937</v>
      </c>
      <c r="W210" s="707"/>
      <c r="X210" s="707"/>
      <c r="Y210" s="707"/>
      <c r="Z210" s="707"/>
      <c r="AA210" s="707"/>
      <c r="AB210" s="707"/>
      <c r="AC210" s="707"/>
      <c r="AD210" s="707"/>
      <c r="AE210" s="707"/>
    </row>
    <row r="211" spans="1:31" ht="12.75" customHeight="1">
      <c r="A211" s="667"/>
      <c r="B211" s="667"/>
      <c r="C211" s="667"/>
      <c r="D211" s="667"/>
      <c r="E211" s="667"/>
      <c r="F211" s="708"/>
      <c r="G211" s="708"/>
      <c r="H211" s="708"/>
      <c r="I211" s="708"/>
      <c r="J211" s="708"/>
      <c r="K211" s="708"/>
      <c r="L211" s="708"/>
      <c r="M211" s="708"/>
      <c r="N211" s="708"/>
      <c r="O211" s="667"/>
      <c r="P211" s="667"/>
      <c r="Q211" s="667"/>
      <c r="R211" s="667"/>
      <c r="S211" s="668"/>
      <c r="T211" s="668"/>
      <c r="U211" s="668"/>
      <c r="V211" s="668"/>
      <c r="W211" s="668"/>
      <c r="X211" s="668"/>
      <c r="Y211" s="668"/>
      <c r="Z211" s="668"/>
      <c r="AA211" s="668"/>
      <c r="AB211" s="668"/>
      <c r="AC211" s="668"/>
      <c r="AD211" s="668"/>
      <c r="AE211" s="668"/>
    </row>
    <row r="212" spans="1:31">
      <c r="A212" s="665"/>
      <c r="B212" s="665"/>
      <c r="C212" s="665"/>
      <c r="D212" s="665"/>
      <c r="E212" s="665"/>
      <c r="F212" s="665"/>
      <c r="G212" s="665"/>
      <c r="H212" s="665"/>
      <c r="I212" s="665"/>
      <c r="J212" s="665"/>
      <c r="K212" s="665"/>
      <c r="L212" s="665"/>
      <c r="M212" s="665"/>
      <c r="N212" s="665"/>
      <c r="O212" s="665"/>
      <c r="P212" s="665"/>
      <c r="Q212" s="665"/>
      <c r="R212" s="665"/>
      <c r="S212" s="665"/>
    </row>
    <row r="213" spans="1:31">
      <c r="A213" s="665"/>
      <c r="B213" s="665"/>
      <c r="C213" s="665"/>
      <c r="D213" s="665"/>
      <c r="E213" s="665"/>
      <c r="F213" s="665"/>
      <c r="G213" s="665"/>
      <c r="H213" s="665"/>
      <c r="I213" s="665"/>
      <c r="J213" s="665"/>
      <c r="K213" s="665"/>
      <c r="L213" s="665"/>
      <c r="M213" s="665"/>
      <c r="N213" s="665"/>
      <c r="O213" s="665"/>
      <c r="P213" s="665"/>
      <c r="Q213" s="665"/>
      <c r="R213" s="665"/>
      <c r="S213" s="665"/>
    </row>
    <row r="214" spans="1:31">
      <c r="A214" s="665"/>
      <c r="B214" s="665"/>
      <c r="C214" s="665"/>
      <c r="D214" s="665"/>
      <c r="E214" s="665"/>
      <c r="F214" s="665"/>
      <c r="G214" s="665"/>
      <c r="H214" s="665"/>
      <c r="I214" s="665"/>
      <c r="J214" s="665"/>
      <c r="K214" s="665"/>
      <c r="L214" s="665"/>
      <c r="M214" s="665"/>
      <c r="N214" s="665"/>
      <c r="O214" s="665"/>
      <c r="P214" s="665"/>
      <c r="Q214" s="665"/>
      <c r="R214" s="665"/>
      <c r="S214" s="665"/>
    </row>
    <row r="215" spans="1:31">
      <c r="A215" s="665"/>
      <c r="B215" s="665"/>
      <c r="C215" s="665"/>
      <c r="D215" s="665"/>
      <c r="E215" s="665"/>
      <c r="F215" s="665"/>
      <c r="G215" s="665"/>
      <c r="H215" s="665"/>
      <c r="I215" s="665"/>
      <c r="J215" s="665"/>
      <c r="K215" s="665"/>
      <c r="L215" s="665"/>
      <c r="M215" s="665"/>
      <c r="N215" s="665"/>
      <c r="O215" s="665"/>
      <c r="P215" s="665"/>
      <c r="Q215" s="665"/>
      <c r="R215" s="665"/>
      <c r="S215" s="665"/>
    </row>
    <row r="216" spans="1:31">
      <c r="A216" s="665"/>
      <c r="B216" s="665"/>
      <c r="C216" s="665"/>
      <c r="D216" s="665"/>
      <c r="E216" s="665"/>
      <c r="F216" s="665"/>
      <c r="G216" s="665"/>
      <c r="H216" s="665"/>
      <c r="I216" s="665"/>
      <c r="J216" s="665"/>
      <c r="K216" s="665"/>
      <c r="L216" s="665"/>
      <c r="M216" s="665"/>
      <c r="N216" s="665"/>
      <c r="O216" s="665"/>
      <c r="P216" s="665"/>
      <c r="Q216" s="665"/>
      <c r="R216" s="665"/>
      <c r="S216" s="665"/>
    </row>
    <row r="217" spans="1:31">
      <c r="A217" s="665"/>
      <c r="B217" s="665"/>
      <c r="C217" s="665"/>
      <c r="D217" s="665"/>
      <c r="E217" s="665"/>
      <c r="F217" s="665"/>
      <c r="G217" s="665"/>
      <c r="H217" s="665"/>
      <c r="I217" s="665"/>
      <c r="J217" s="665"/>
      <c r="K217" s="665"/>
      <c r="L217" s="665"/>
      <c r="M217" s="665"/>
      <c r="N217" s="665"/>
      <c r="O217" s="665"/>
      <c r="P217" s="665"/>
      <c r="Q217" s="665"/>
      <c r="R217" s="665"/>
      <c r="S217" s="665"/>
    </row>
    <row r="218" spans="1:31">
      <c r="A218" s="665"/>
      <c r="B218" s="665"/>
      <c r="C218" s="665"/>
      <c r="D218" s="665"/>
      <c r="E218" s="665"/>
      <c r="F218" s="665"/>
      <c r="G218" s="665"/>
      <c r="H218" s="665"/>
      <c r="I218" s="665"/>
      <c r="J218" s="665"/>
      <c r="K218" s="665"/>
      <c r="L218" s="665"/>
      <c r="M218" s="665"/>
      <c r="N218" s="665"/>
      <c r="O218" s="665"/>
      <c r="P218" s="665"/>
      <c r="Q218" s="665"/>
      <c r="R218" s="665"/>
      <c r="S218" s="665"/>
    </row>
    <row r="219" spans="1:31">
      <c r="A219" s="665"/>
      <c r="B219" s="665"/>
      <c r="C219" s="665"/>
      <c r="D219" s="665"/>
      <c r="E219" s="665"/>
      <c r="F219" s="665"/>
      <c r="G219" s="665"/>
      <c r="H219" s="665"/>
      <c r="I219" s="665"/>
      <c r="J219" s="665"/>
      <c r="K219" s="665"/>
      <c r="L219" s="665"/>
      <c r="M219" s="665"/>
      <c r="N219" s="665"/>
      <c r="O219" s="665"/>
      <c r="P219" s="665"/>
      <c r="Q219" s="665"/>
      <c r="R219" s="665"/>
      <c r="S219" s="665"/>
    </row>
    <row r="220" spans="1:31">
      <c r="A220" s="665"/>
      <c r="B220" s="665"/>
      <c r="C220" s="665"/>
      <c r="D220" s="665"/>
      <c r="E220" s="665"/>
      <c r="F220" s="665"/>
      <c r="G220" s="665"/>
      <c r="H220" s="665"/>
      <c r="I220" s="665"/>
      <c r="J220" s="665"/>
      <c r="K220" s="665"/>
      <c r="L220" s="665"/>
      <c r="M220" s="665"/>
      <c r="N220" s="665"/>
      <c r="O220" s="665"/>
      <c r="P220" s="665"/>
      <c r="Q220" s="665"/>
      <c r="R220" s="665"/>
      <c r="S220" s="665"/>
    </row>
    <row r="221" spans="1:31">
      <c r="A221" s="665"/>
      <c r="B221" s="665"/>
      <c r="C221" s="665"/>
      <c r="D221" s="665"/>
      <c r="E221" s="665"/>
      <c r="F221" s="665"/>
      <c r="G221" s="665"/>
      <c r="H221" s="665"/>
      <c r="I221" s="665"/>
      <c r="J221" s="665"/>
      <c r="K221" s="665"/>
      <c r="L221" s="665"/>
      <c r="M221" s="665"/>
      <c r="N221" s="665"/>
      <c r="O221" s="665"/>
      <c r="P221" s="665"/>
      <c r="Q221" s="665"/>
      <c r="R221" s="665"/>
      <c r="S221" s="665"/>
    </row>
    <row r="222" spans="1:31">
      <c r="A222" s="665"/>
      <c r="B222" s="665"/>
      <c r="C222" s="665"/>
      <c r="D222" s="665"/>
      <c r="E222" s="665"/>
      <c r="F222" s="665"/>
      <c r="G222" s="665"/>
      <c r="H222" s="665"/>
      <c r="I222" s="665"/>
      <c r="J222" s="665"/>
      <c r="K222" s="665"/>
      <c r="L222" s="665"/>
      <c r="M222" s="665"/>
      <c r="N222" s="665"/>
      <c r="O222" s="665"/>
      <c r="P222" s="665"/>
      <c r="Q222" s="665"/>
      <c r="R222" s="665"/>
      <c r="S222" s="665"/>
    </row>
    <row r="223" spans="1:31">
      <c r="A223" s="665"/>
      <c r="B223" s="665"/>
      <c r="C223" s="665"/>
      <c r="D223" s="665"/>
      <c r="E223" s="665"/>
      <c r="F223" s="665"/>
      <c r="G223" s="665"/>
      <c r="H223" s="665"/>
      <c r="I223" s="665"/>
      <c r="J223" s="665"/>
      <c r="K223" s="665"/>
      <c r="L223" s="665"/>
      <c r="M223" s="665"/>
      <c r="N223" s="665"/>
      <c r="O223" s="665"/>
      <c r="P223" s="665"/>
      <c r="Q223" s="665"/>
      <c r="R223" s="665"/>
      <c r="S223" s="665"/>
    </row>
    <row r="224" spans="1:31">
      <c r="A224" s="665"/>
      <c r="B224" s="665"/>
      <c r="C224" s="665"/>
      <c r="D224" s="665"/>
      <c r="E224" s="665"/>
      <c r="F224" s="665"/>
      <c r="G224" s="665"/>
      <c r="H224" s="665"/>
      <c r="I224" s="665"/>
      <c r="J224" s="665"/>
      <c r="K224" s="665"/>
      <c r="L224" s="665"/>
      <c r="M224" s="665"/>
      <c r="N224" s="665"/>
      <c r="O224" s="665"/>
      <c r="P224" s="665"/>
      <c r="Q224" s="665"/>
      <c r="R224" s="665"/>
      <c r="S224" s="665"/>
    </row>
    <row r="225" spans="1:19">
      <c r="A225" s="665"/>
      <c r="B225" s="665"/>
      <c r="C225" s="665"/>
      <c r="D225" s="665"/>
      <c r="E225" s="665"/>
      <c r="F225" s="665"/>
      <c r="G225" s="665"/>
      <c r="H225" s="665"/>
      <c r="I225" s="665"/>
      <c r="J225" s="665"/>
      <c r="K225" s="665"/>
      <c r="L225" s="665"/>
      <c r="M225" s="665"/>
      <c r="N225" s="665"/>
      <c r="O225" s="665"/>
      <c r="P225" s="665"/>
      <c r="Q225" s="665"/>
      <c r="R225" s="665"/>
      <c r="S225" s="665"/>
    </row>
    <row r="226" spans="1:19">
      <c r="A226" s="665"/>
      <c r="B226" s="665"/>
      <c r="C226" s="665"/>
      <c r="D226" s="665"/>
      <c r="E226" s="665"/>
      <c r="F226" s="665"/>
      <c r="G226" s="665"/>
      <c r="H226" s="665"/>
      <c r="I226" s="665"/>
      <c r="J226" s="665"/>
      <c r="K226" s="665"/>
      <c r="L226" s="665"/>
      <c r="M226" s="665"/>
      <c r="N226" s="665"/>
      <c r="O226" s="665"/>
      <c r="P226" s="665"/>
      <c r="Q226" s="665"/>
      <c r="R226" s="665"/>
      <c r="S226" s="665"/>
    </row>
    <row r="227" spans="1:19">
      <c r="A227" s="665"/>
      <c r="B227" s="665"/>
      <c r="C227" s="665"/>
      <c r="D227" s="665"/>
      <c r="E227" s="665"/>
      <c r="F227" s="665"/>
      <c r="G227" s="665"/>
      <c r="H227" s="665"/>
      <c r="I227" s="665"/>
      <c r="J227" s="665"/>
      <c r="K227" s="665"/>
      <c r="L227" s="665"/>
      <c r="M227" s="665"/>
      <c r="N227" s="665"/>
      <c r="O227" s="665"/>
      <c r="P227" s="665"/>
      <c r="Q227" s="665"/>
      <c r="R227" s="665"/>
      <c r="S227" s="665"/>
    </row>
    <row r="228" spans="1:19">
      <c r="A228" s="665"/>
      <c r="B228" s="665"/>
      <c r="C228" s="665"/>
      <c r="D228" s="665"/>
      <c r="E228" s="665"/>
      <c r="F228" s="665"/>
      <c r="G228" s="665"/>
      <c r="H228" s="665"/>
      <c r="I228" s="665"/>
      <c r="J228" s="665"/>
      <c r="K228" s="665"/>
      <c r="L228" s="665"/>
      <c r="M228" s="665"/>
      <c r="N228" s="665"/>
      <c r="O228" s="665"/>
      <c r="P228" s="665"/>
      <c r="Q228" s="665"/>
      <c r="R228" s="665"/>
      <c r="S228" s="665"/>
    </row>
    <row r="229" spans="1:19">
      <c r="A229" s="665"/>
      <c r="B229" s="665"/>
      <c r="C229" s="665"/>
      <c r="D229" s="665"/>
      <c r="E229" s="665"/>
      <c r="F229" s="665"/>
      <c r="G229" s="665"/>
      <c r="H229" s="665"/>
      <c r="I229" s="665"/>
      <c r="J229" s="665"/>
      <c r="K229" s="665"/>
      <c r="L229" s="665"/>
      <c r="M229" s="665"/>
      <c r="N229" s="665"/>
      <c r="O229" s="665"/>
      <c r="P229" s="665"/>
      <c r="Q229" s="665"/>
      <c r="R229" s="665"/>
      <c r="S229" s="665"/>
    </row>
    <row r="230" spans="1:19">
      <c r="A230" s="665"/>
      <c r="B230" s="665"/>
      <c r="C230" s="665"/>
      <c r="D230" s="665"/>
      <c r="E230" s="665"/>
      <c r="F230" s="665"/>
      <c r="G230" s="665"/>
      <c r="H230" s="665"/>
      <c r="I230" s="665"/>
      <c r="J230" s="665"/>
      <c r="K230" s="665"/>
      <c r="L230" s="665"/>
      <c r="M230" s="665"/>
      <c r="N230" s="665"/>
      <c r="O230" s="665"/>
      <c r="P230" s="665"/>
      <c r="Q230" s="665"/>
      <c r="R230" s="665"/>
      <c r="S230" s="665"/>
    </row>
    <row r="231" spans="1:19">
      <c r="A231" s="665"/>
      <c r="B231" s="665"/>
      <c r="C231" s="665"/>
      <c r="D231" s="665"/>
      <c r="E231" s="665"/>
      <c r="F231" s="665"/>
      <c r="G231" s="665"/>
      <c r="H231" s="665"/>
      <c r="I231" s="665"/>
      <c r="J231" s="665"/>
      <c r="K231" s="665"/>
      <c r="L231" s="665"/>
      <c r="M231" s="665"/>
      <c r="N231" s="665"/>
      <c r="O231" s="665"/>
      <c r="P231" s="665"/>
      <c r="Q231" s="665"/>
      <c r="R231" s="665"/>
      <c r="S231" s="665"/>
    </row>
    <row r="232" spans="1:19">
      <c r="A232" s="665"/>
      <c r="B232" s="665"/>
      <c r="C232" s="665"/>
      <c r="D232" s="665"/>
      <c r="E232" s="665"/>
      <c r="F232" s="665"/>
      <c r="G232" s="665"/>
      <c r="H232" s="665"/>
      <c r="I232" s="665"/>
      <c r="J232" s="665"/>
      <c r="K232" s="665"/>
      <c r="L232" s="665"/>
      <c r="M232" s="665"/>
      <c r="N232" s="665"/>
      <c r="O232" s="665"/>
      <c r="P232" s="665"/>
      <c r="Q232" s="665"/>
      <c r="R232" s="665"/>
      <c r="S232" s="665"/>
    </row>
    <row r="233" spans="1:19">
      <c r="A233" s="665"/>
      <c r="B233" s="665"/>
      <c r="C233" s="665"/>
      <c r="D233" s="665"/>
      <c r="E233" s="665"/>
      <c r="F233" s="665"/>
      <c r="G233" s="665"/>
      <c r="H233" s="665"/>
      <c r="I233" s="665"/>
      <c r="J233" s="665"/>
      <c r="K233" s="665"/>
      <c r="L233" s="665"/>
      <c r="M233" s="665"/>
      <c r="N233" s="665"/>
      <c r="O233" s="665"/>
      <c r="P233" s="665"/>
      <c r="Q233" s="665"/>
      <c r="R233" s="665"/>
      <c r="S233" s="665"/>
    </row>
    <row r="234" spans="1:19">
      <c r="A234" s="665"/>
      <c r="B234" s="665"/>
      <c r="C234" s="665"/>
      <c r="D234" s="665"/>
      <c r="E234" s="665"/>
      <c r="F234" s="665"/>
      <c r="G234" s="665"/>
      <c r="H234" s="665"/>
      <c r="I234" s="665"/>
      <c r="J234" s="665"/>
      <c r="K234" s="665"/>
      <c r="L234" s="665"/>
      <c r="M234" s="665"/>
      <c r="N234" s="665"/>
      <c r="O234" s="665"/>
      <c r="P234" s="665"/>
      <c r="Q234" s="665"/>
      <c r="R234" s="665"/>
      <c r="S234" s="665"/>
    </row>
    <row r="235" spans="1:19">
      <c r="A235" s="665"/>
      <c r="B235" s="665"/>
      <c r="C235" s="665"/>
      <c r="D235" s="665"/>
      <c r="E235" s="665"/>
      <c r="F235" s="665"/>
      <c r="G235" s="665"/>
      <c r="H235" s="665"/>
      <c r="I235" s="665"/>
      <c r="J235" s="665"/>
      <c r="K235" s="665"/>
      <c r="L235" s="665"/>
      <c r="M235" s="665"/>
      <c r="N235" s="665"/>
      <c r="O235" s="665"/>
      <c r="P235" s="665"/>
      <c r="Q235" s="665"/>
      <c r="R235" s="665"/>
      <c r="S235" s="665"/>
    </row>
    <row r="236" spans="1:19">
      <c r="A236" s="665"/>
      <c r="B236" s="665"/>
      <c r="C236" s="665"/>
      <c r="D236" s="665"/>
      <c r="E236" s="665"/>
      <c r="F236" s="665"/>
      <c r="G236" s="665"/>
      <c r="H236" s="665"/>
      <c r="I236" s="665"/>
      <c r="J236" s="665"/>
      <c r="K236" s="665"/>
      <c r="L236" s="665"/>
      <c r="M236" s="665"/>
      <c r="N236" s="665"/>
      <c r="O236" s="665"/>
      <c r="P236" s="665"/>
      <c r="Q236" s="665"/>
      <c r="R236" s="665"/>
      <c r="S236" s="665"/>
    </row>
    <row r="237" spans="1:19">
      <c r="A237" s="665"/>
      <c r="B237" s="665"/>
      <c r="C237" s="665"/>
      <c r="D237" s="665"/>
      <c r="E237" s="665"/>
      <c r="F237" s="665"/>
      <c r="G237" s="665"/>
      <c r="H237" s="665"/>
      <c r="I237" s="665"/>
      <c r="J237" s="665"/>
      <c r="K237" s="665"/>
      <c r="L237" s="665"/>
      <c r="M237" s="665"/>
      <c r="N237" s="665"/>
      <c r="O237" s="665"/>
      <c r="P237" s="665"/>
      <c r="Q237" s="665"/>
      <c r="R237" s="665"/>
      <c r="S237" s="665"/>
    </row>
    <row r="238" spans="1:19">
      <c r="A238" s="665"/>
      <c r="B238" s="665"/>
      <c r="C238" s="665"/>
      <c r="D238" s="665"/>
      <c r="E238" s="665"/>
      <c r="F238" s="665"/>
      <c r="G238" s="665"/>
      <c r="H238" s="665"/>
      <c r="I238" s="665"/>
      <c r="J238" s="665"/>
      <c r="K238" s="665"/>
      <c r="L238" s="665"/>
      <c r="M238" s="665"/>
      <c r="N238" s="665"/>
      <c r="O238" s="665"/>
      <c r="P238" s="665"/>
      <c r="Q238" s="665"/>
      <c r="R238" s="665"/>
      <c r="S238" s="665"/>
    </row>
    <row r="239" spans="1:19">
      <c r="A239" s="665"/>
      <c r="B239" s="665"/>
      <c r="C239" s="665"/>
      <c r="D239" s="665"/>
      <c r="E239" s="665"/>
      <c r="F239" s="665"/>
      <c r="G239" s="665"/>
      <c r="H239" s="665"/>
      <c r="I239" s="665"/>
      <c r="J239" s="665"/>
      <c r="K239" s="665"/>
      <c r="L239" s="665"/>
      <c r="M239" s="665"/>
      <c r="N239" s="665"/>
      <c r="O239" s="665"/>
      <c r="P239" s="665"/>
      <c r="Q239" s="665"/>
      <c r="R239" s="665"/>
      <c r="S239" s="665"/>
    </row>
    <row r="240" spans="1:19">
      <c r="A240" s="665"/>
      <c r="B240" s="665"/>
      <c r="C240" s="665"/>
      <c r="D240" s="665"/>
      <c r="E240" s="665"/>
      <c r="F240" s="665"/>
      <c r="G240" s="665"/>
      <c r="H240" s="665"/>
      <c r="I240" s="665"/>
      <c r="J240" s="665"/>
      <c r="K240" s="665"/>
      <c r="L240" s="665"/>
      <c r="M240" s="665"/>
      <c r="N240" s="665"/>
      <c r="O240" s="665"/>
      <c r="P240" s="665"/>
      <c r="Q240" s="665"/>
      <c r="R240" s="665"/>
      <c r="S240" s="665"/>
    </row>
    <row r="241" spans="1:19">
      <c r="A241" s="665"/>
      <c r="B241" s="665"/>
      <c r="C241" s="665"/>
      <c r="D241" s="665"/>
      <c r="E241" s="665"/>
      <c r="F241" s="665"/>
      <c r="G241" s="665"/>
      <c r="H241" s="665"/>
      <c r="I241" s="665"/>
      <c r="J241" s="665"/>
      <c r="K241" s="665"/>
      <c r="L241" s="665"/>
      <c r="M241" s="665"/>
      <c r="N241" s="665"/>
      <c r="O241" s="665"/>
      <c r="P241" s="665"/>
      <c r="Q241" s="665"/>
      <c r="R241" s="665"/>
      <c r="S241" s="665"/>
    </row>
    <row r="242" spans="1:19">
      <c r="A242" s="665"/>
      <c r="B242" s="665"/>
      <c r="C242" s="665"/>
      <c r="D242" s="665"/>
      <c r="E242" s="665"/>
      <c r="F242" s="665"/>
      <c r="G242" s="665"/>
      <c r="H242" s="665"/>
      <c r="I242" s="665"/>
      <c r="J242" s="665"/>
      <c r="K242" s="665"/>
      <c r="L242" s="665"/>
      <c r="M242" s="665"/>
      <c r="N242" s="665"/>
      <c r="O242" s="665"/>
      <c r="P242" s="665"/>
      <c r="Q242" s="665"/>
      <c r="R242" s="665"/>
      <c r="S242" s="665"/>
    </row>
    <row r="243" spans="1:19">
      <c r="A243" s="665"/>
      <c r="B243" s="665"/>
      <c r="C243" s="665"/>
      <c r="D243" s="665"/>
      <c r="E243" s="665"/>
      <c r="F243" s="665"/>
      <c r="G243" s="665"/>
      <c r="H243" s="665"/>
      <c r="I243" s="665"/>
      <c r="J243" s="665"/>
      <c r="K243" s="665"/>
      <c r="L243" s="665"/>
      <c r="M243" s="665"/>
      <c r="N243" s="665"/>
      <c r="O243" s="665"/>
      <c r="P243" s="665"/>
      <c r="Q243" s="665"/>
      <c r="R243" s="665"/>
      <c r="S243" s="665"/>
    </row>
    <row r="244" spans="1:19">
      <c r="A244" s="665"/>
      <c r="B244" s="665"/>
      <c r="C244" s="665"/>
      <c r="D244" s="665"/>
      <c r="E244" s="665"/>
      <c r="F244" s="665"/>
      <c r="G244" s="665"/>
      <c r="H244" s="665"/>
      <c r="I244" s="665"/>
      <c r="J244" s="665"/>
      <c r="K244" s="665"/>
      <c r="L244" s="665"/>
      <c r="M244" s="665"/>
      <c r="N244" s="665"/>
      <c r="O244" s="665"/>
      <c r="P244" s="665"/>
      <c r="Q244" s="665"/>
      <c r="R244" s="665"/>
      <c r="S244" s="665"/>
    </row>
    <row r="245" spans="1:19">
      <c r="A245" s="665"/>
      <c r="B245" s="665"/>
      <c r="C245" s="665"/>
      <c r="D245" s="665"/>
      <c r="E245" s="665"/>
      <c r="F245" s="665"/>
      <c r="G245" s="665"/>
      <c r="H245" s="665"/>
      <c r="I245" s="665"/>
      <c r="J245" s="665"/>
      <c r="K245" s="665"/>
      <c r="L245" s="665"/>
      <c r="M245" s="665"/>
      <c r="N245" s="665"/>
      <c r="O245" s="665"/>
      <c r="P245" s="665"/>
      <c r="Q245" s="665"/>
      <c r="R245" s="665"/>
      <c r="S245" s="665"/>
    </row>
    <row r="246" spans="1:19" ht="38.25" customHeight="1">
      <c r="A246" s="665"/>
      <c r="B246" s="665"/>
      <c r="C246" s="665"/>
      <c r="D246" s="665"/>
      <c r="E246" s="665"/>
      <c r="F246" s="665"/>
      <c r="G246" s="665"/>
      <c r="H246" s="665"/>
      <c r="I246" s="665"/>
      <c r="J246" s="665"/>
      <c r="K246" s="665"/>
      <c r="L246" s="665"/>
      <c r="M246" s="665"/>
      <c r="N246" s="665"/>
      <c r="O246" s="665"/>
      <c r="P246" s="665"/>
      <c r="Q246" s="665"/>
      <c r="R246" s="665"/>
      <c r="S246" s="665"/>
    </row>
    <row r="247" spans="1:19" ht="32.25" customHeight="1">
      <c r="J247" s="665"/>
    </row>
    <row r="248" spans="1:19" ht="2.25" customHeight="1">
      <c r="A248" s="706" t="s">
        <v>827</v>
      </c>
      <c r="B248" s="706"/>
      <c r="C248" s="706"/>
      <c r="D248" s="706"/>
      <c r="E248" s="706"/>
      <c r="F248" s="706"/>
      <c r="G248" s="706"/>
      <c r="H248" s="706"/>
      <c r="I248" s="706"/>
      <c r="J248" s="665"/>
      <c r="K248" s="706" t="s">
        <v>827</v>
      </c>
      <c r="L248" s="706"/>
      <c r="M248" s="706"/>
      <c r="N248" s="706"/>
      <c r="O248" s="706"/>
      <c r="P248" s="706"/>
      <c r="Q248" s="706"/>
      <c r="R248" s="706"/>
      <c r="S248" s="706"/>
    </row>
    <row r="249" spans="1:19" ht="2.25" customHeight="1">
      <c r="A249" s="665"/>
      <c r="B249" s="665"/>
      <c r="C249" s="665"/>
      <c r="D249" s="665"/>
      <c r="E249" s="665"/>
      <c r="F249" s="665"/>
      <c r="G249" s="665"/>
      <c r="H249" s="665"/>
      <c r="I249" s="665"/>
      <c r="J249" s="665"/>
      <c r="K249" s="665"/>
      <c r="L249" s="665"/>
      <c r="M249" s="665"/>
      <c r="N249" s="665"/>
      <c r="O249" s="665"/>
      <c r="P249" s="665"/>
      <c r="Q249" s="665"/>
      <c r="R249" s="665"/>
      <c r="S249" s="665"/>
    </row>
    <row r="250" spans="1:19" ht="2.25" hidden="1" customHeight="1">
      <c r="A250" s="665"/>
      <c r="B250" s="665"/>
      <c r="C250" s="665"/>
      <c r="D250" s="665"/>
      <c r="E250" s="665"/>
      <c r="F250" s="665"/>
      <c r="G250" s="665"/>
      <c r="H250" s="665"/>
      <c r="I250" s="665"/>
      <c r="J250" s="665"/>
      <c r="K250" s="665"/>
      <c r="L250" s="665"/>
      <c r="M250" s="665"/>
      <c r="N250" s="665"/>
      <c r="O250" s="665"/>
      <c r="P250" s="665"/>
      <c r="Q250" s="665"/>
      <c r="R250" s="665"/>
      <c r="S250" s="665"/>
    </row>
    <row r="251" spans="1:19" ht="21.75" hidden="1" customHeight="1">
      <c r="A251" s="665"/>
      <c r="B251" s="665"/>
      <c r="C251" s="665"/>
      <c r="D251" s="665"/>
      <c r="E251" s="665"/>
      <c r="F251" s="665"/>
      <c r="G251" s="665"/>
      <c r="H251" s="665"/>
      <c r="I251" s="665"/>
      <c r="J251" s="665"/>
      <c r="K251" s="665"/>
      <c r="L251" s="665"/>
      <c r="M251" s="665"/>
      <c r="N251" s="665"/>
      <c r="O251" s="665"/>
      <c r="P251" s="665"/>
      <c r="Q251" s="665"/>
      <c r="R251" s="665"/>
      <c r="S251" s="665"/>
    </row>
    <row r="252" spans="1:19" ht="24.75" customHeight="1">
      <c r="A252" s="665"/>
      <c r="B252" s="665"/>
      <c r="C252" s="665"/>
      <c r="D252" s="665"/>
      <c r="E252" s="665"/>
      <c r="F252" s="665"/>
      <c r="G252" s="665"/>
      <c r="H252" s="665"/>
      <c r="I252" s="665"/>
      <c r="J252" s="665"/>
      <c r="K252" s="665"/>
      <c r="L252" s="665"/>
      <c r="M252" s="665"/>
      <c r="N252" s="665"/>
      <c r="O252" s="665"/>
      <c r="P252" s="665"/>
      <c r="Q252" s="665"/>
      <c r="R252" s="665"/>
      <c r="S252" s="665"/>
    </row>
    <row r="253" spans="1:19">
      <c r="A253" s="665"/>
      <c r="B253" s="665"/>
      <c r="C253" s="665"/>
      <c r="D253" s="665"/>
      <c r="E253" s="665"/>
      <c r="F253" s="665"/>
      <c r="G253" s="665"/>
      <c r="H253" s="665"/>
      <c r="I253" s="665"/>
      <c r="J253" s="665"/>
      <c r="K253" s="665"/>
      <c r="L253" s="665"/>
      <c r="M253" s="665"/>
      <c r="N253" s="665"/>
      <c r="O253" s="665"/>
      <c r="P253" s="665"/>
      <c r="Q253" s="665"/>
      <c r="R253" s="665"/>
      <c r="S253" s="665"/>
    </row>
    <row r="254" spans="1:19">
      <c r="A254" s="665"/>
      <c r="B254" s="665"/>
      <c r="C254" s="665"/>
      <c r="D254" s="665"/>
      <c r="E254" s="665"/>
      <c r="F254" s="665"/>
      <c r="G254" s="665"/>
      <c r="H254" s="665"/>
      <c r="I254" s="665"/>
      <c r="J254" s="665"/>
      <c r="K254" s="665"/>
      <c r="L254" s="665"/>
      <c r="M254" s="665"/>
      <c r="N254" s="665"/>
      <c r="O254" s="665"/>
      <c r="P254" s="665"/>
      <c r="Q254" s="665"/>
      <c r="R254" s="665"/>
      <c r="S254" s="665"/>
    </row>
    <row r="255" spans="1:19">
      <c r="A255" s="665"/>
      <c r="B255" s="665"/>
      <c r="C255" s="665"/>
      <c r="D255" s="665"/>
      <c r="E255" s="665"/>
      <c r="F255" s="665"/>
      <c r="G255" s="665"/>
      <c r="H255" s="665"/>
      <c r="I255" s="665"/>
      <c r="J255" s="665"/>
      <c r="K255" s="665"/>
      <c r="L255" s="665"/>
      <c r="M255" s="665"/>
      <c r="N255" s="665"/>
      <c r="O255" s="665"/>
      <c r="P255" s="665"/>
      <c r="Q255" s="665"/>
      <c r="R255" s="665"/>
      <c r="S255" s="665"/>
    </row>
    <row r="256" spans="1:19">
      <c r="A256" s="665"/>
      <c r="B256" s="665"/>
      <c r="C256" s="665"/>
      <c r="D256" s="665"/>
      <c r="E256" s="665"/>
      <c r="F256" s="665"/>
      <c r="G256" s="665"/>
      <c r="H256" s="665"/>
      <c r="I256" s="665"/>
      <c r="J256" s="665"/>
      <c r="K256" s="665"/>
      <c r="L256" s="665"/>
      <c r="M256" s="665"/>
      <c r="N256" s="665"/>
      <c r="O256" s="665"/>
      <c r="P256" s="665"/>
      <c r="Q256" s="665"/>
      <c r="R256" s="665"/>
      <c r="S256" s="665"/>
    </row>
    <row r="257" spans="1:31">
      <c r="A257" s="665"/>
      <c r="B257" s="665"/>
      <c r="C257" s="665"/>
      <c r="D257" s="665"/>
      <c r="E257" s="665"/>
      <c r="F257" s="665"/>
      <c r="G257" s="665"/>
      <c r="H257" s="665"/>
      <c r="I257" s="665"/>
      <c r="J257" s="665"/>
      <c r="K257" s="665"/>
      <c r="L257" s="665"/>
      <c r="M257" s="665"/>
      <c r="N257" s="665"/>
      <c r="O257" s="665"/>
      <c r="P257" s="665"/>
      <c r="Q257" s="665"/>
      <c r="R257" s="665"/>
      <c r="S257" s="665"/>
    </row>
    <row r="258" spans="1:31">
      <c r="A258" s="665"/>
      <c r="B258" s="665"/>
      <c r="C258" s="665"/>
      <c r="D258" s="665"/>
      <c r="E258" s="665"/>
      <c r="F258" s="665"/>
      <c r="G258" s="665"/>
      <c r="H258" s="665"/>
      <c r="I258" s="665"/>
      <c r="J258" s="665"/>
      <c r="K258" s="665"/>
      <c r="L258" s="665"/>
      <c r="M258" s="665"/>
      <c r="N258" s="665"/>
      <c r="O258" s="665"/>
      <c r="P258" s="665"/>
      <c r="Q258" s="665"/>
      <c r="R258" s="665"/>
      <c r="S258" s="665"/>
    </row>
    <row r="259" spans="1:31" ht="35.25">
      <c r="A259" s="665"/>
      <c r="B259" s="665"/>
      <c r="C259" s="665"/>
      <c r="D259" s="665"/>
      <c r="E259" s="665"/>
      <c r="F259" s="665"/>
      <c r="G259" s="665"/>
      <c r="H259" s="665"/>
      <c r="I259" s="665"/>
      <c r="J259" s="665"/>
      <c r="K259" s="665"/>
      <c r="L259" s="665"/>
      <c r="M259" s="665"/>
      <c r="N259" s="665"/>
      <c r="O259" s="665"/>
      <c r="P259" s="665"/>
      <c r="Q259" s="665"/>
      <c r="R259" s="665"/>
      <c r="S259" s="665"/>
      <c r="AE259" s="691" t="s">
        <v>80</v>
      </c>
    </row>
    <row r="260" spans="1:31">
      <c r="A260" s="665"/>
      <c r="B260" s="665"/>
      <c r="C260" s="665"/>
      <c r="D260" s="665"/>
      <c r="E260" s="665"/>
      <c r="F260" s="665"/>
      <c r="G260" s="665"/>
      <c r="H260" s="665"/>
      <c r="I260" s="665"/>
      <c r="J260" s="665"/>
      <c r="K260" s="665"/>
      <c r="L260" s="665"/>
      <c r="M260" s="665"/>
      <c r="N260" s="665"/>
      <c r="O260" s="665"/>
      <c r="P260" s="665"/>
      <c r="Q260" s="665"/>
      <c r="R260" s="665"/>
      <c r="S260" s="665"/>
    </row>
    <row r="261" spans="1:31">
      <c r="A261" s="665"/>
      <c r="B261" s="665"/>
      <c r="C261" s="665"/>
      <c r="D261" s="665"/>
      <c r="E261" s="665"/>
      <c r="F261" s="665"/>
      <c r="G261" s="665"/>
      <c r="H261" s="665"/>
      <c r="I261" s="665"/>
      <c r="J261" s="665"/>
      <c r="K261" s="665"/>
      <c r="L261" s="665"/>
      <c r="M261" s="665"/>
      <c r="N261" s="665"/>
      <c r="O261" s="665"/>
      <c r="P261" s="665"/>
      <c r="Q261" s="665"/>
      <c r="R261" s="665"/>
      <c r="S261" s="665"/>
    </row>
    <row r="262" spans="1:31">
      <c r="A262" s="665"/>
      <c r="B262" s="665"/>
      <c r="C262" s="665"/>
      <c r="D262" s="665"/>
      <c r="E262" s="665"/>
      <c r="F262" s="665"/>
      <c r="G262" s="665"/>
      <c r="H262" s="665"/>
      <c r="I262" s="665"/>
      <c r="J262" s="665"/>
      <c r="K262" s="665"/>
      <c r="L262" s="665"/>
      <c r="M262" s="665"/>
      <c r="N262" s="665"/>
      <c r="O262" s="665"/>
      <c r="P262" s="665"/>
      <c r="Q262" s="665"/>
      <c r="R262" s="665"/>
      <c r="S262" s="665"/>
    </row>
    <row r="263" spans="1:31">
      <c r="A263" s="665"/>
      <c r="B263" s="665"/>
      <c r="C263" s="665"/>
      <c r="D263" s="665"/>
      <c r="E263" s="665"/>
      <c r="F263" s="665"/>
      <c r="G263" s="665"/>
      <c r="H263" s="665"/>
      <c r="I263" s="665"/>
      <c r="J263" s="665"/>
      <c r="K263" s="665"/>
      <c r="L263" s="665"/>
      <c r="M263" s="665"/>
      <c r="N263" s="665"/>
      <c r="O263" s="665"/>
      <c r="P263" s="665"/>
      <c r="Q263" s="665"/>
      <c r="R263" s="665"/>
      <c r="S263" s="665"/>
    </row>
    <row r="264" spans="1:31">
      <c r="A264" s="665"/>
      <c r="B264" s="665"/>
      <c r="C264" s="665"/>
      <c r="D264" s="665"/>
      <c r="E264" s="665"/>
      <c r="F264" s="665"/>
      <c r="G264" s="665"/>
      <c r="H264" s="665"/>
      <c r="I264" s="665"/>
      <c r="J264" s="665"/>
      <c r="K264" s="665"/>
      <c r="L264" s="665"/>
      <c r="M264" s="665"/>
      <c r="N264" s="665"/>
      <c r="O264" s="665"/>
      <c r="P264" s="665"/>
      <c r="Q264" s="665"/>
      <c r="R264" s="665"/>
      <c r="S264" s="665"/>
    </row>
    <row r="265" spans="1:31">
      <c r="A265" s="665"/>
      <c r="B265" s="665"/>
      <c r="C265" s="665"/>
      <c r="D265" s="665"/>
      <c r="E265" s="665"/>
      <c r="F265" s="665"/>
      <c r="G265" s="665"/>
      <c r="H265" s="665"/>
      <c r="I265" s="665"/>
      <c r="J265" s="665"/>
      <c r="K265" s="665"/>
      <c r="L265" s="665"/>
      <c r="M265" s="665"/>
      <c r="N265" s="665"/>
      <c r="O265" s="665"/>
      <c r="P265" s="665"/>
      <c r="Q265" s="665"/>
      <c r="R265" s="665"/>
      <c r="S265" s="665"/>
    </row>
    <row r="266" spans="1:31">
      <c r="A266" s="665"/>
      <c r="B266" s="665"/>
      <c r="C266" s="665"/>
      <c r="D266" s="665"/>
      <c r="E266" s="665"/>
      <c r="F266" s="665"/>
      <c r="G266" s="665"/>
      <c r="H266" s="665"/>
      <c r="I266" s="665"/>
      <c r="J266" s="665"/>
      <c r="K266" s="665"/>
      <c r="L266" s="665"/>
      <c r="M266" s="665"/>
      <c r="N266" s="665"/>
      <c r="O266" s="665"/>
      <c r="P266" s="665"/>
      <c r="Q266" s="665"/>
      <c r="R266" s="665"/>
      <c r="S266" s="665"/>
    </row>
    <row r="267" spans="1:31">
      <c r="A267" s="665"/>
      <c r="B267" s="665"/>
      <c r="C267" s="665"/>
      <c r="D267" s="665"/>
      <c r="E267" s="665"/>
      <c r="F267" s="665"/>
      <c r="G267" s="665"/>
      <c r="H267" s="665"/>
      <c r="I267" s="665"/>
      <c r="J267" s="665"/>
      <c r="K267" s="665"/>
      <c r="L267" s="665"/>
      <c r="M267" s="665"/>
      <c r="N267" s="665"/>
      <c r="O267" s="665"/>
      <c r="P267" s="665"/>
      <c r="Q267" s="665"/>
      <c r="R267" s="665"/>
      <c r="S267" s="665"/>
    </row>
    <row r="268" spans="1:31">
      <c r="A268" s="665"/>
      <c r="B268" s="665"/>
      <c r="C268" s="665"/>
      <c r="D268" s="665"/>
      <c r="E268" s="665"/>
      <c r="F268" s="665"/>
      <c r="G268" s="665"/>
      <c r="H268" s="665"/>
      <c r="I268" s="665"/>
      <c r="J268" s="665"/>
      <c r="K268" s="665"/>
      <c r="L268" s="665"/>
      <c r="M268" s="665"/>
      <c r="N268" s="665"/>
      <c r="O268" s="665"/>
      <c r="P268" s="665"/>
      <c r="Q268" s="665"/>
      <c r="R268" s="665"/>
      <c r="S268" s="665"/>
    </row>
    <row r="269" spans="1:31">
      <c r="A269" s="665"/>
      <c r="B269" s="665"/>
      <c r="C269" s="665"/>
      <c r="D269" s="665"/>
      <c r="E269" s="665"/>
      <c r="F269" s="665"/>
      <c r="G269" s="665"/>
      <c r="H269" s="665"/>
      <c r="I269" s="665"/>
      <c r="J269" s="665"/>
      <c r="K269" s="665"/>
      <c r="L269" s="665"/>
      <c r="M269" s="665"/>
      <c r="N269" s="665"/>
      <c r="O269" s="665"/>
      <c r="P269" s="665"/>
      <c r="Q269" s="665"/>
      <c r="R269" s="665"/>
      <c r="S269" s="665"/>
    </row>
    <row r="270" spans="1:31">
      <c r="A270" s="665"/>
      <c r="B270" s="665"/>
      <c r="C270" s="665"/>
      <c r="D270" s="665"/>
      <c r="E270" s="665"/>
      <c r="F270" s="665"/>
      <c r="G270" s="665"/>
      <c r="H270" s="665"/>
      <c r="I270" s="665"/>
      <c r="J270" s="665"/>
      <c r="K270" s="665"/>
      <c r="L270" s="665"/>
      <c r="M270" s="665"/>
      <c r="N270" s="665"/>
      <c r="O270" s="665"/>
      <c r="P270" s="665"/>
      <c r="Q270" s="665"/>
      <c r="R270" s="665"/>
      <c r="S270" s="665"/>
    </row>
    <row r="271" spans="1:31">
      <c r="A271" s="665"/>
      <c r="B271" s="665"/>
      <c r="C271" s="665"/>
      <c r="D271" s="665"/>
      <c r="E271" s="665"/>
      <c r="F271" s="665"/>
      <c r="G271" s="665"/>
      <c r="H271" s="665"/>
      <c r="I271" s="665"/>
      <c r="J271" s="665"/>
      <c r="K271" s="665"/>
      <c r="L271" s="665"/>
      <c r="M271" s="665"/>
      <c r="N271" s="665"/>
      <c r="O271" s="665"/>
      <c r="P271" s="665"/>
      <c r="Q271" s="665"/>
      <c r="R271" s="665"/>
      <c r="S271" s="665"/>
    </row>
    <row r="272" spans="1:31">
      <c r="A272" s="665"/>
      <c r="B272" s="665"/>
      <c r="C272" s="665"/>
      <c r="D272" s="665"/>
      <c r="E272" s="665"/>
      <c r="F272" s="665"/>
      <c r="G272" s="665"/>
      <c r="H272" s="665"/>
      <c r="I272" s="665"/>
      <c r="J272" s="665"/>
      <c r="K272" s="665"/>
      <c r="L272" s="665"/>
      <c r="M272" s="665"/>
      <c r="N272" s="665"/>
      <c r="O272" s="665"/>
      <c r="P272" s="665"/>
      <c r="Q272" s="665"/>
      <c r="R272" s="665"/>
      <c r="S272" s="665"/>
    </row>
    <row r="273" spans="1:19">
      <c r="A273" s="665"/>
      <c r="B273" s="665"/>
      <c r="C273" s="665"/>
      <c r="D273" s="665"/>
      <c r="E273" s="665"/>
      <c r="F273" s="665"/>
      <c r="G273" s="665"/>
      <c r="H273" s="665"/>
      <c r="I273" s="665"/>
      <c r="J273" s="665"/>
      <c r="K273" s="665"/>
      <c r="L273" s="665"/>
      <c r="M273" s="665"/>
      <c r="N273" s="665"/>
      <c r="O273" s="665"/>
      <c r="P273" s="665"/>
      <c r="Q273" s="665"/>
      <c r="R273" s="665"/>
      <c r="S273" s="665"/>
    </row>
    <row r="274" spans="1:19">
      <c r="A274" s="665"/>
      <c r="B274" s="665"/>
      <c r="C274" s="665"/>
      <c r="D274" s="665"/>
      <c r="E274" s="665"/>
      <c r="F274" s="665"/>
      <c r="G274" s="665"/>
      <c r="H274" s="665"/>
      <c r="I274" s="665"/>
      <c r="J274" s="665"/>
      <c r="K274" s="665"/>
      <c r="L274" s="665"/>
      <c r="M274" s="665"/>
      <c r="N274" s="665"/>
      <c r="O274" s="665"/>
      <c r="P274" s="665"/>
      <c r="Q274" s="665"/>
      <c r="R274" s="665"/>
      <c r="S274" s="665"/>
    </row>
    <row r="275" spans="1:19">
      <c r="A275" s="665"/>
      <c r="B275" s="665"/>
      <c r="C275" s="665"/>
      <c r="D275" s="665"/>
      <c r="E275" s="665"/>
      <c r="F275" s="665"/>
      <c r="G275" s="665"/>
      <c r="H275" s="665"/>
      <c r="I275" s="665"/>
      <c r="J275" s="665"/>
      <c r="K275" s="665"/>
      <c r="L275" s="665"/>
      <c r="M275" s="665"/>
      <c r="N275" s="665"/>
      <c r="O275" s="665"/>
      <c r="P275" s="665"/>
      <c r="Q275" s="665"/>
      <c r="R275" s="665"/>
      <c r="S275" s="665"/>
    </row>
    <row r="276" spans="1:19">
      <c r="A276" s="665"/>
      <c r="B276" s="665"/>
      <c r="C276" s="665"/>
      <c r="D276" s="665"/>
      <c r="E276" s="665"/>
      <c r="F276" s="665"/>
      <c r="G276" s="665"/>
      <c r="H276" s="665"/>
      <c r="I276" s="665"/>
      <c r="J276" s="665"/>
      <c r="K276" s="665"/>
      <c r="L276" s="665"/>
      <c r="M276" s="665"/>
      <c r="N276" s="665"/>
      <c r="O276" s="665"/>
      <c r="P276" s="665"/>
      <c r="Q276" s="665"/>
      <c r="R276" s="665"/>
      <c r="S276" s="665"/>
    </row>
    <row r="277" spans="1:19">
      <c r="A277" s="665"/>
      <c r="B277" s="665"/>
      <c r="C277" s="665"/>
      <c r="D277" s="665"/>
      <c r="E277" s="665"/>
      <c r="F277" s="665"/>
      <c r="G277" s="665"/>
      <c r="H277" s="665"/>
      <c r="I277" s="665"/>
      <c r="J277" s="665"/>
      <c r="K277" s="665"/>
      <c r="L277" s="665"/>
      <c r="M277" s="665"/>
      <c r="N277" s="665"/>
      <c r="O277" s="665"/>
      <c r="P277" s="665"/>
      <c r="Q277" s="665"/>
      <c r="R277" s="665"/>
      <c r="S277" s="665"/>
    </row>
    <row r="278" spans="1:19">
      <c r="A278" s="665"/>
      <c r="B278" s="665"/>
      <c r="C278" s="665"/>
      <c r="D278" s="665"/>
      <c r="E278" s="665"/>
      <c r="F278" s="665"/>
      <c r="G278" s="665"/>
      <c r="H278" s="665"/>
      <c r="I278" s="665"/>
      <c r="J278" s="665"/>
      <c r="K278" s="665"/>
      <c r="L278" s="665"/>
      <c r="M278" s="665"/>
      <c r="N278" s="665"/>
      <c r="O278" s="665"/>
      <c r="P278" s="665"/>
      <c r="Q278" s="665"/>
      <c r="R278" s="665"/>
      <c r="S278" s="665"/>
    </row>
    <row r="279" spans="1:19">
      <c r="A279" s="665"/>
      <c r="B279" s="665"/>
      <c r="C279" s="665"/>
      <c r="D279" s="665"/>
      <c r="E279" s="665"/>
      <c r="F279" s="665"/>
      <c r="G279" s="665"/>
      <c r="H279" s="665"/>
      <c r="I279" s="665"/>
      <c r="J279" s="665"/>
      <c r="K279" s="665"/>
      <c r="L279" s="665"/>
      <c r="M279" s="665"/>
      <c r="N279" s="665"/>
      <c r="O279" s="665"/>
      <c r="P279" s="665"/>
      <c r="Q279" s="665"/>
      <c r="R279" s="665"/>
      <c r="S279" s="665"/>
    </row>
    <row r="280" spans="1:19">
      <c r="A280" s="665"/>
      <c r="B280" s="665"/>
      <c r="C280" s="665"/>
      <c r="D280" s="665"/>
      <c r="E280" s="665"/>
      <c r="F280" s="665"/>
      <c r="G280" s="665"/>
      <c r="H280" s="665"/>
      <c r="I280" s="665"/>
      <c r="J280" s="665"/>
      <c r="K280" s="665"/>
      <c r="L280" s="665"/>
      <c r="M280" s="665"/>
      <c r="N280" s="665"/>
      <c r="O280" s="665"/>
      <c r="P280" s="665"/>
      <c r="Q280" s="665"/>
      <c r="R280" s="665"/>
      <c r="S280" s="665"/>
    </row>
    <row r="281" spans="1:19">
      <c r="A281" s="665"/>
      <c r="B281" s="665"/>
      <c r="C281" s="665"/>
      <c r="D281" s="665"/>
      <c r="E281" s="665"/>
      <c r="F281" s="665"/>
      <c r="G281" s="665"/>
      <c r="H281" s="665"/>
      <c r="I281" s="665"/>
      <c r="J281" s="665"/>
      <c r="K281" s="665"/>
      <c r="L281" s="665"/>
      <c r="M281" s="665"/>
      <c r="N281" s="665"/>
      <c r="O281" s="665"/>
      <c r="P281" s="665"/>
      <c r="Q281" s="665"/>
      <c r="R281" s="665"/>
      <c r="S281" s="665"/>
    </row>
    <row r="282" spans="1:19">
      <c r="A282" s="665"/>
      <c r="B282" s="665"/>
      <c r="C282" s="665"/>
      <c r="D282" s="665"/>
      <c r="E282" s="665"/>
      <c r="F282" s="665"/>
      <c r="G282" s="665"/>
      <c r="H282" s="665"/>
      <c r="I282" s="665"/>
      <c r="J282" s="665"/>
      <c r="K282" s="665"/>
      <c r="L282" s="665"/>
      <c r="M282" s="665"/>
      <c r="N282" s="665"/>
      <c r="O282" s="665"/>
      <c r="P282" s="665"/>
      <c r="Q282" s="665"/>
      <c r="R282" s="665"/>
      <c r="S282" s="665"/>
    </row>
    <row r="283" spans="1:19">
      <c r="A283" s="665"/>
      <c r="B283" s="665"/>
      <c r="C283" s="665"/>
      <c r="D283" s="665"/>
      <c r="E283" s="665"/>
      <c r="F283" s="665"/>
      <c r="G283" s="665"/>
      <c r="H283" s="665"/>
      <c r="I283" s="665"/>
      <c r="J283" s="665"/>
      <c r="K283" s="665"/>
      <c r="L283" s="665"/>
      <c r="M283" s="665"/>
      <c r="N283" s="665"/>
      <c r="O283" s="665"/>
      <c r="P283" s="665"/>
      <c r="Q283" s="665"/>
      <c r="R283" s="665"/>
      <c r="S283" s="665"/>
    </row>
    <row r="284" spans="1:19">
      <c r="A284" s="665"/>
      <c r="B284" s="665"/>
      <c r="C284" s="665"/>
      <c r="D284" s="665"/>
      <c r="E284" s="665"/>
      <c r="F284" s="665"/>
      <c r="G284" s="665"/>
      <c r="H284" s="665"/>
      <c r="I284" s="665"/>
      <c r="J284" s="665"/>
      <c r="K284" s="665"/>
      <c r="L284" s="665"/>
      <c r="M284" s="665"/>
      <c r="N284" s="665"/>
      <c r="O284" s="665"/>
      <c r="P284" s="665"/>
      <c r="Q284" s="665"/>
      <c r="R284" s="665"/>
      <c r="S284" s="665"/>
    </row>
    <row r="285" spans="1:19">
      <c r="A285" s="665"/>
      <c r="B285" s="665"/>
      <c r="C285" s="665"/>
      <c r="D285" s="665"/>
      <c r="E285" s="665"/>
      <c r="F285" s="665"/>
      <c r="G285" s="665"/>
      <c r="H285" s="665"/>
      <c r="I285" s="665"/>
      <c r="J285" s="665"/>
      <c r="K285" s="665"/>
      <c r="L285" s="665"/>
      <c r="M285" s="665"/>
      <c r="N285" s="665"/>
      <c r="O285" s="665"/>
      <c r="P285" s="665"/>
      <c r="Q285" s="665"/>
      <c r="R285" s="665"/>
      <c r="S285" s="665"/>
    </row>
    <row r="286" spans="1:19">
      <c r="A286" s="665"/>
      <c r="B286" s="665"/>
      <c r="C286" s="665"/>
      <c r="D286" s="665"/>
      <c r="E286" s="665"/>
      <c r="F286" s="665"/>
      <c r="G286" s="665"/>
      <c r="H286" s="665"/>
      <c r="I286" s="665"/>
      <c r="J286" s="665"/>
      <c r="K286" s="665"/>
      <c r="L286" s="665"/>
      <c r="M286" s="665"/>
      <c r="N286" s="665"/>
      <c r="O286" s="665"/>
      <c r="P286" s="665"/>
      <c r="Q286" s="665"/>
      <c r="R286" s="665"/>
      <c r="S286" s="665"/>
    </row>
    <row r="287" spans="1:19">
      <c r="A287" s="665"/>
      <c r="B287" s="665"/>
      <c r="C287" s="665"/>
      <c r="D287" s="665"/>
      <c r="E287" s="665"/>
      <c r="F287" s="665"/>
      <c r="G287" s="665"/>
      <c r="H287" s="665"/>
      <c r="I287" s="665"/>
      <c r="J287" s="665"/>
      <c r="K287" s="665"/>
      <c r="L287" s="665"/>
      <c r="M287" s="665"/>
      <c r="N287" s="665"/>
      <c r="O287" s="665"/>
      <c r="P287" s="665"/>
      <c r="Q287" s="665"/>
      <c r="R287" s="665"/>
      <c r="S287" s="665"/>
    </row>
    <row r="288" spans="1:19">
      <c r="A288" s="665"/>
      <c r="B288" s="665"/>
      <c r="C288" s="665"/>
      <c r="D288" s="665"/>
      <c r="E288" s="665"/>
      <c r="F288" s="665"/>
      <c r="G288" s="665"/>
      <c r="H288" s="665"/>
      <c r="I288" s="665"/>
      <c r="J288" s="665"/>
      <c r="K288" s="665"/>
      <c r="L288" s="665"/>
      <c r="M288" s="665"/>
      <c r="N288" s="665"/>
      <c r="O288" s="665"/>
      <c r="P288" s="665"/>
      <c r="Q288" s="665"/>
      <c r="R288" s="665"/>
      <c r="S288" s="665"/>
    </row>
    <row r="289" spans="1:19">
      <c r="A289" s="665"/>
      <c r="B289" s="665"/>
      <c r="C289" s="665"/>
      <c r="D289" s="665"/>
      <c r="E289" s="665"/>
      <c r="F289" s="665"/>
      <c r="G289" s="665"/>
      <c r="H289" s="665"/>
      <c r="I289" s="665"/>
      <c r="J289" s="665"/>
      <c r="K289" s="665"/>
      <c r="L289" s="665"/>
      <c r="M289" s="665"/>
      <c r="N289" s="665"/>
      <c r="O289" s="665"/>
      <c r="P289" s="665"/>
      <c r="Q289" s="665"/>
      <c r="R289" s="665"/>
      <c r="S289" s="665"/>
    </row>
    <row r="290" spans="1:19">
      <c r="A290" s="665"/>
      <c r="B290" s="665"/>
      <c r="C290" s="665"/>
      <c r="D290" s="665"/>
      <c r="E290" s="665"/>
      <c r="F290" s="665"/>
      <c r="G290" s="665"/>
      <c r="H290" s="665"/>
      <c r="I290" s="665"/>
      <c r="J290" s="665"/>
      <c r="K290" s="665"/>
      <c r="L290" s="665"/>
      <c r="M290" s="665"/>
      <c r="N290" s="665"/>
      <c r="O290" s="665"/>
      <c r="P290" s="665"/>
      <c r="Q290" s="665"/>
      <c r="R290" s="665"/>
      <c r="S290" s="665"/>
    </row>
    <row r="291" spans="1:19">
      <c r="A291" s="665"/>
      <c r="B291" s="665"/>
      <c r="C291" s="665"/>
      <c r="D291" s="665"/>
      <c r="E291" s="665"/>
      <c r="F291" s="665"/>
      <c r="G291" s="665"/>
      <c r="H291" s="665"/>
      <c r="I291" s="665"/>
      <c r="J291" s="665"/>
      <c r="K291" s="665"/>
      <c r="L291" s="665"/>
      <c r="M291" s="665"/>
      <c r="N291" s="665"/>
      <c r="O291" s="665"/>
      <c r="P291" s="665"/>
      <c r="Q291" s="665"/>
      <c r="R291" s="665"/>
      <c r="S291" s="665"/>
    </row>
    <row r="292" spans="1:19">
      <c r="A292" s="665"/>
      <c r="B292" s="665"/>
      <c r="C292" s="665"/>
      <c r="D292" s="665"/>
      <c r="E292" s="665"/>
      <c r="F292" s="665"/>
      <c r="G292" s="665"/>
      <c r="H292" s="665"/>
      <c r="I292" s="665"/>
      <c r="J292" s="665"/>
      <c r="K292" s="665"/>
      <c r="L292" s="665"/>
      <c r="M292" s="665"/>
      <c r="N292" s="665"/>
      <c r="O292" s="665"/>
      <c r="P292" s="665"/>
      <c r="Q292" s="665"/>
      <c r="R292" s="665"/>
      <c r="S292" s="665"/>
    </row>
    <row r="293" spans="1:19" ht="67.5" customHeight="1">
      <c r="A293" s="665"/>
      <c r="B293" s="665"/>
      <c r="C293" s="665"/>
      <c r="D293" s="665"/>
      <c r="E293" s="665"/>
      <c r="F293" s="665"/>
      <c r="G293" s="665"/>
      <c r="H293" s="665"/>
      <c r="I293" s="665"/>
      <c r="J293" s="665"/>
      <c r="K293" s="665"/>
      <c r="L293" s="665"/>
      <c r="M293" s="665"/>
      <c r="N293" s="665"/>
      <c r="O293" s="665"/>
      <c r="P293" s="665"/>
      <c r="Q293" s="665"/>
      <c r="R293" s="665"/>
      <c r="S293" s="665"/>
    </row>
    <row r="294" spans="1:19" ht="24" customHeight="1">
      <c r="A294" s="681"/>
      <c r="B294" s="705"/>
      <c r="C294" s="705"/>
      <c r="D294" s="705"/>
      <c r="E294" s="705"/>
      <c r="F294" s="705"/>
      <c r="G294" s="705"/>
      <c r="H294" s="705"/>
      <c r="I294" s="705"/>
      <c r="J294" s="681"/>
      <c r="K294" s="664"/>
      <c r="L294" s="664"/>
      <c r="M294" s="664"/>
      <c r="N294" s="664"/>
      <c r="O294" s="664"/>
      <c r="P294" s="664"/>
      <c r="Q294" s="664"/>
      <c r="R294" s="664"/>
      <c r="S294" s="664"/>
    </row>
    <row r="295" spans="1:19" ht="21.75" customHeight="1">
      <c r="A295" s="681"/>
      <c r="B295" s="705"/>
      <c r="C295" s="705"/>
      <c r="D295" s="705"/>
      <c r="E295" s="705"/>
      <c r="F295" s="705"/>
      <c r="G295" s="705"/>
      <c r="H295" s="705"/>
      <c r="I295" s="705"/>
      <c r="J295" s="681"/>
      <c r="K295" s="664"/>
      <c r="L295" s="664"/>
      <c r="M295" s="664"/>
      <c r="N295" s="664"/>
      <c r="O295" s="664"/>
      <c r="P295" s="664"/>
      <c r="Q295" s="664"/>
      <c r="R295" s="664"/>
      <c r="S295" s="682"/>
    </row>
    <row r="296" spans="1:19" ht="0.75" customHeight="1">
      <c r="A296" s="681"/>
      <c r="B296" s="705"/>
      <c r="C296" s="705"/>
      <c r="D296" s="705"/>
      <c r="E296" s="705"/>
      <c r="F296" s="705"/>
      <c r="G296" s="705"/>
      <c r="H296" s="705"/>
      <c r="I296" s="705"/>
      <c r="J296" s="681"/>
      <c r="K296" s="664"/>
      <c r="L296" s="664"/>
      <c r="M296" s="664"/>
      <c r="N296" s="664"/>
      <c r="O296" s="664"/>
      <c r="P296" s="664"/>
      <c r="Q296" s="664"/>
      <c r="R296" s="664"/>
      <c r="S296" s="664"/>
    </row>
    <row r="297" spans="1:19" ht="5.65" customHeight="1">
      <c r="A297" s="665"/>
      <c r="B297" s="665"/>
      <c r="C297" s="665"/>
      <c r="D297" s="663"/>
      <c r="E297" s="663"/>
      <c r="F297" s="663"/>
      <c r="G297" s="663"/>
      <c r="H297" s="663"/>
      <c r="I297" s="663"/>
      <c r="J297" s="664"/>
      <c r="K297" s="664"/>
      <c r="L297" s="664"/>
      <c r="M297" s="664"/>
      <c r="N297" s="664"/>
      <c r="O297" s="664"/>
      <c r="P297" s="664"/>
      <c r="Q297" s="665"/>
      <c r="R297" s="665"/>
      <c r="S297" s="665"/>
    </row>
    <row r="298" spans="1:19" ht="18.600000000000001" customHeight="1">
      <c r="J298" s="665"/>
    </row>
    <row r="299" spans="1:19" ht="24.75" customHeight="1">
      <c r="A299" s="706"/>
      <c r="B299" s="706"/>
      <c r="C299" s="706"/>
      <c r="D299" s="706"/>
      <c r="E299" s="706"/>
      <c r="F299" s="706"/>
      <c r="G299" s="706"/>
      <c r="H299" s="706"/>
      <c r="I299" s="706"/>
      <c r="J299" s="665"/>
      <c r="K299" s="706"/>
      <c r="L299" s="706"/>
      <c r="M299" s="706"/>
      <c r="N299" s="706"/>
      <c r="O299" s="706"/>
      <c r="P299" s="706"/>
      <c r="Q299" s="706"/>
      <c r="R299" s="706"/>
      <c r="S299" s="706"/>
    </row>
    <row r="300" spans="1:19" ht="24.75" customHeight="1">
      <c r="A300" s="665"/>
      <c r="B300" s="665"/>
      <c r="C300" s="665"/>
      <c r="D300" s="665"/>
      <c r="E300" s="665"/>
      <c r="F300" s="665"/>
      <c r="G300" s="665"/>
      <c r="H300" s="665"/>
      <c r="I300" s="665"/>
      <c r="J300" s="665"/>
      <c r="K300" s="665"/>
      <c r="L300" s="665"/>
      <c r="M300" s="665"/>
      <c r="N300" s="665"/>
      <c r="O300" s="665"/>
      <c r="P300" s="665"/>
      <c r="Q300" s="665"/>
      <c r="R300" s="665"/>
      <c r="S300" s="665"/>
    </row>
    <row r="301" spans="1:19">
      <c r="A301" s="665"/>
      <c r="B301" s="665"/>
      <c r="C301" s="665"/>
      <c r="D301" s="665"/>
      <c r="E301" s="665"/>
      <c r="F301" s="665"/>
      <c r="G301" s="665"/>
      <c r="H301" s="665"/>
      <c r="I301" s="665"/>
      <c r="J301" s="665"/>
      <c r="K301" s="665"/>
      <c r="L301" s="665"/>
      <c r="M301" s="665"/>
      <c r="N301" s="665"/>
      <c r="O301" s="665"/>
      <c r="P301" s="665"/>
      <c r="Q301" s="665"/>
      <c r="R301" s="665"/>
      <c r="S301" s="665"/>
    </row>
    <row r="302" spans="1:19">
      <c r="A302" s="665"/>
      <c r="B302" s="665"/>
      <c r="C302" s="665"/>
      <c r="D302" s="665"/>
      <c r="E302" s="665"/>
      <c r="F302" s="665"/>
      <c r="G302" s="665"/>
      <c r="H302" s="665"/>
      <c r="I302" s="665"/>
      <c r="J302" s="665"/>
      <c r="K302" s="665"/>
      <c r="L302" s="665"/>
      <c r="M302" s="665"/>
      <c r="N302" s="665"/>
      <c r="O302" s="665"/>
      <c r="P302" s="665"/>
      <c r="Q302" s="665"/>
      <c r="R302" s="665"/>
      <c r="S302" s="665"/>
    </row>
    <row r="303" spans="1:19">
      <c r="A303" s="665"/>
      <c r="B303" s="665"/>
      <c r="C303" s="665"/>
      <c r="D303" s="665"/>
      <c r="E303" s="665"/>
      <c r="F303" s="665"/>
      <c r="G303" s="665"/>
      <c r="H303" s="665"/>
      <c r="I303" s="665"/>
      <c r="J303" s="665"/>
      <c r="K303" s="665"/>
      <c r="L303" s="665"/>
      <c r="M303" s="665"/>
      <c r="N303" s="665"/>
      <c r="O303" s="665"/>
      <c r="P303" s="665"/>
      <c r="Q303" s="665"/>
      <c r="R303" s="665"/>
      <c r="S303" s="665"/>
    </row>
    <row r="304" spans="1:19">
      <c r="A304" s="665"/>
      <c r="B304" s="665"/>
      <c r="C304" s="665"/>
      <c r="D304" s="665"/>
      <c r="E304" s="665"/>
      <c r="F304" s="665"/>
      <c r="G304" s="665"/>
      <c r="H304" s="665"/>
      <c r="I304" s="665"/>
      <c r="J304" s="665"/>
      <c r="K304" s="665"/>
      <c r="L304" s="665"/>
      <c r="M304" s="665"/>
      <c r="N304" s="665"/>
      <c r="O304" s="665"/>
      <c r="P304" s="665"/>
      <c r="Q304" s="665"/>
      <c r="R304" s="665"/>
      <c r="S304" s="665"/>
    </row>
    <row r="305" spans="1:19">
      <c r="A305" s="665"/>
      <c r="B305" s="665"/>
      <c r="C305" s="665"/>
      <c r="D305" s="665"/>
      <c r="E305" s="665"/>
      <c r="F305" s="665"/>
      <c r="G305" s="665"/>
      <c r="H305" s="665"/>
      <c r="I305" s="665"/>
      <c r="J305" s="665"/>
      <c r="K305" s="665"/>
      <c r="L305" s="665"/>
      <c r="M305" s="665"/>
      <c r="N305" s="665"/>
      <c r="O305" s="665"/>
      <c r="P305" s="665"/>
      <c r="Q305" s="665"/>
      <c r="R305" s="665"/>
      <c r="S305" s="665"/>
    </row>
    <row r="306" spans="1:19">
      <c r="A306" s="665"/>
      <c r="B306" s="665"/>
      <c r="C306" s="665"/>
      <c r="D306" s="665"/>
      <c r="E306" s="665"/>
      <c r="F306" s="665"/>
      <c r="G306" s="665"/>
      <c r="H306" s="665"/>
      <c r="I306" s="665"/>
      <c r="J306" s="665"/>
      <c r="K306" s="665"/>
      <c r="L306" s="665"/>
      <c r="M306" s="665"/>
      <c r="N306" s="665"/>
      <c r="O306" s="665"/>
      <c r="P306" s="665"/>
      <c r="Q306" s="665"/>
      <c r="R306" s="665"/>
      <c r="S306" s="665"/>
    </row>
    <row r="307" spans="1:19">
      <c r="A307" s="665"/>
      <c r="B307" s="665"/>
      <c r="C307" s="665"/>
      <c r="D307" s="665"/>
      <c r="E307" s="665"/>
      <c r="F307" s="665"/>
      <c r="G307" s="665"/>
      <c r="H307" s="665"/>
      <c r="I307" s="665"/>
      <c r="J307" s="665"/>
      <c r="K307" s="665"/>
      <c r="L307" s="665"/>
      <c r="M307" s="665"/>
      <c r="N307" s="665"/>
      <c r="O307" s="665"/>
      <c r="P307" s="665"/>
      <c r="Q307" s="665"/>
      <c r="R307" s="665"/>
      <c r="S307" s="665"/>
    </row>
    <row r="308" spans="1:19">
      <c r="A308" s="665"/>
      <c r="B308" s="665"/>
      <c r="C308" s="665"/>
      <c r="D308" s="665"/>
      <c r="E308" s="665"/>
      <c r="F308" s="665"/>
      <c r="G308" s="665"/>
      <c r="H308" s="665"/>
      <c r="I308" s="665"/>
      <c r="J308" s="665"/>
      <c r="K308" s="665"/>
      <c r="L308" s="665"/>
      <c r="M308" s="665"/>
      <c r="N308" s="665"/>
      <c r="O308" s="665"/>
      <c r="P308" s="665"/>
      <c r="Q308" s="665"/>
      <c r="R308" s="665"/>
      <c r="S308" s="665"/>
    </row>
    <row r="309" spans="1:19">
      <c r="A309" s="665"/>
      <c r="B309" s="665"/>
      <c r="C309" s="665"/>
      <c r="D309" s="665"/>
      <c r="E309" s="665"/>
      <c r="F309" s="665"/>
      <c r="G309" s="665"/>
      <c r="H309" s="665"/>
      <c r="I309" s="665"/>
      <c r="J309" s="665"/>
      <c r="K309" s="665"/>
      <c r="L309" s="665"/>
      <c r="M309" s="665"/>
      <c r="N309" s="665"/>
      <c r="O309" s="665"/>
      <c r="P309" s="665"/>
      <c r="Q309" s="665"/>
      <c r="R309" s="665"/>
      <c r="S309" s="665"/>
    </row>
    <row r="310" spans="1:19">
      <c r="A310" s="665"/>
      <c r="B310" s="665"/>
      <c r="C310" s="665"/>
      <c r="D310" s="665"/>
      <c r="E310" s="665"/>
      <c r="F310" s="665"/>
      <c r="G310" s="665"/>
      <c r="H310" s="665"/>
      <c r="I310" s="665"/>
      <c r="J310" s="665"/>
      <c r="K310" s="665"/>
      <c r="L310" s="665"/>
      <c r="M310" s="665"/>
      <c r="N310" s="665"/>
      <c r="O310" s="665"/>
      <c r="P310" s="665"/>
      <c r="Q310" s="665"/>
      <c r="R310" s="665"/>
      <c r="S310" s="665"/>
    </row>
    <row r="311" spans="1:19">
      <c r="A311" s="665"/>
      <c r="B311" s="665"/>
      <c r="C311" s="665"/>
      <c r="D311" s="665"/>
      <c r="E311" s="665"/>
      <c r="F311" s="665"/>
      <c r="G311" s="665"/>
      <c r="H311" s="665"/>
      <c r="I311" s="665"/>
      <c r="J311" s="665"/>
      <c r="K311" s="665"/>
      <c r="L311" s="665"/>
      <c r="M311" s="665"/>
      <c r="N311" s="665"/>
      <c r="O311" s="665"/>
      <c r="P311" s="665"/>
      <c r="Q311" s="665"/>
      <c r="R311" s="665"/>
      <c r="S311" s="665"/>
    </row>
    <row r="312" spans="1:19">
      <c r="A312" s="665"/>
      <c r="B312" s="665"/>
      <c r="C312" s="665"/>
      <c r="D312" s="665"/>
      <c r="E312" s="665"/>
      <c r="F312" s="665"/>
      <c r="G312" s="665"/>
      <c r="H312" s="665"/>
      <c r="I312" s="665"/>
      <c r="J312" s="665"/>
      <c r="K312" s="665"/>
      <c r="L312" s="665"/>
      <c r="M312" s="665"/>
      <c r="N312" s="665"/>
      <c r="O312" s="665"/>
      <c r="P312" s="665"/>
      <c r="Q312" s="665"/>
      <c r="R312" s="665"/>
      <c r="S312" s="665"/>
    </row>
    <row r="313" spans="1:19">
      <c r="A313" s="665"/>
      <c r="B313" s="665"/>
      <c r="C313" s="665"/>
      <c r="D313" s="665"/>
      <c r="E313" s="665"/>
      <c r="F313" s="665"/>
      <c r="G313" s="665"/>
      <c r="H313" s="665"/>
      <c r="I313" s="665"/>
      <c r="J313" s="665"/>
      <c r="K313" s="665"/>
      <c r="L313" s="665"/>
      <c r="M313" s="665"/>
      <c r="N313" s="665"/>
      <c r="O313" s="665"/>
      <c r="P313" s="665"/>
      <c r="Q313" s="665"/>
      <c r="R313" s="665"/>
      <c r="S313" s="665"/>
    </row>
    <row r="314" spans="1:19">
      <c r="A314" s="665"/>
      <c r="B314" s="665"/>
      <c r="C314" s="665"/>
      <c r="D314" s="665"/>
      <c r="E314" s="665"/>
      <c r="F314" s="665"/>
      <c r="G314" s="665"/>
      <c r="H314" s="665"/>
      <c r="I314" s="665"/>
      <c r="J314" s="665"/>
      <c r="K314" s="665"/>
      <c r="L314" s="665"/>
      <c r="M314" s="665"/>
      <c r="N314" s="665"/>
      <c r="O314" s="665"/>
      <c r="P314" s="665"/>
      <c r="Q314" s="665"/>
      <c r="R314" s="665"/>
      <c r="S314" s="665"/>
    </row>
    <row r="315" spans="1:19">
      <c r="A315" s="665"/>
      <c r="B315" s="665"/>
      <c r="C315" s="665"/>
      <c r="D315" s="665"/>
      <c r="E315" s="665"/>
      <c r="F315" s="665"/>
      <c r="G315" s="665"/>
      <c r="H315" s="665"/>
      <c r="I315" s="665"/>
      <c r="J315" s="665"/>
      <c r="K315" s="665"/>
      <c r="L315" s="665"/>
      <c r="M315" s="665"/>
      <c r="N315" s="665"/>
      <c r="O315" s="665"/>
      <c r="P315" s="665"/>
      <c r="Q315" s="665"/>
      <c r="R315" s="665"/>
      <c r="S315" s="665"/>
    </row>
    <row r="316" spans="1:19">
      <c r="A316" s="665"/>
      <c r="B316" s="665"/>
      <c r="C316" s="665"/>
      <c r="D316" s="665"/>
      <c r="E316" s="665"/>
      <c r="F316" s="665"/>
      <c r="G316" s="665"/>
      <c r="H316" s="665"/>
      <c r="I316" s="665"/>
      <c r="J316" s="665"/>
      <c r="K316" s="665"/>
      <c r="L316" s="665"/>
      <c r="M316" s="665"/>
      <c r="N316" s="665"/>
      <c r="O316" s="665"/>
      <c r="P316" s="665"/>
      <c r="Q316" s="665"/>
      <c r="R316" s="665"/>
      <c r="S316" s="665"/>
    </row>
    <row r="317" spans="1:19">
      <c r="A317" s="665"/>
      <c r="B317" s="665"/>
      <c r="C317" s="665"/>
      <c r="D317" s="665"/>
      <c r="E317" s="665"/>
      <c r="F317" s="665"/>
      <c r="G317" s="665"/>
      <c r="H317" s="665"/>
      <c r="I317" s="665"/>
      <c r="J317" s="665"/>
      <c r="K317" s="665"/>
      <c r="L317" s="665"/>
      <c r="M317" s="665"/>
      <c r="N317" s="665"/>
      <c r="O317" s="665"/>
      <c r="P317" s="665"/>
      <c r="Q317" s="665"/>
      <c r="R317" s="665"/>
      <c r="S317" s="665"/>
    </row>
    <row r="318" spans="1:19">
      <c r="A318" s="665"/>
      <c r="B318" s="665"/>
      <c r="C318" s="665"/>
      <c r="D318" s="665"/>
      <c r="E318" s="665"/>
      <c r="F318" s="665"/>
      <c r="G318" s="665"/>
      <c r="H318" s="665"/>
      <c r="I318" s="665"/>
      <c r="J318" s="665"/>
      <c r="K318" s="665"/>
      <c r="L318" s="665"/>
      <c r="M318" s="665"/>
      <c r="N318" s="665"/>
      <c r="O318" s="665"/>
      <c r="P318" s="665"/>
      <c r="Q318" s="665"/>
      <c r="R318" s="665"/>
      <c r="S318" s="665"/>
    </row>
    <row r="319" spans="1:19">
      <c r="A319" s="665"/>
      <c r="B319" s="665"/>
      <c r="C319" s="665"/>
      <c r="D319" s="665"/>
      <c r="E319" s="665"/>
      <c r="F319" s="665"/>
      <c r="G319" s="665"/>
      <c r="H319" s="665"/>
      <c r="I319" s="665"/>
      <c r="J319" s="665"/>
      <c r="K319" s="665"/>
      <c r="L319" s="665"/>
      <c r="M319" s="665"/>
      <c r="N319" s="665"/>
      <c r="O319" s="665"/>
      <c r="P319" s="665"/>
      <c r="Q319" s="665"/>
      <c r="R319" s="665"/>
      <c r="S319" s="665"/>
    </row>
    <row r="320" spans="1:19">
      <c r="A320" s="665"/>
      <c r="B320" s="665"/>
      <c r="C320" s="665"/>
      <c r="D320" s="665"/>
      <c r="E320" s="665"/>
      <c r="F320" s="665"/>
      <c r="G320" s="665"/>
      <c r="H320" s="665"/>
      <c r="I320" s="665"/>
      <c r="J320" s="665"/>
      <c r="K320" s="665"/>
      <c r="L320" s="665"/>
      <c r="M320" s="665"/>
      <c r="N320" s="665"/>
      <c r="O320" s="665"/>
      <c r="P320" s="665"/>
      <c r="Q320" s="665"/>
      <c r="R320" s="665"/>
      <c r="S320" s="665"/>
    </row>
    <row r="321" spans="1:19">
      <c r="A321" s="665"/>
      <c r="B321" s="665"/>
      <c r="C321" s="665"/>
      <c r="D321" s="665"/>
      <c r="E321" s="665"/>
      <c r="F321" s="665"/>
      <c r="G321" s="665"/>
      <c r="H321" s="665"/>
      <c r="I321" s="665"/>
      <c r="J321" s="665"/>
      <c r="K321" s="665"/>
      <c r="L321" s="665"/>
      <c r="M321" s="665"/>
      <c r="N321" s="665"/>
      <c r="O321" s="665"/>
      <c r="P321" s="665"/>
      <c r="Q321" s="665"/>
      <c r="R321" s="665"/>
      <c r="S321" s="665"/>
    </row>
    <row r="322" spans="1:19">
      <c r="A322" s="665"/>
      <c r="B322" s="665"/>
      <c r="C322" s="665"/>
      <c r="D322" s="665"/>
      <c r="E322" s="665"/>
      <c r="F322" s="665"/>
      <c r="G322" s="665"/>
      <c r="H322" s="665"/>
      <c r="I322" s="665"/>
      <c r="J322" s="665"/>
      <c r="K322" s="665"/>
      <c r="L322" s="665"/>
      <c r="M322" s="665"/>
      <c r="N322" s="665"/>
      <c r="O322" s="665"/>
      <c r="P322" s="665"/>
      <c r="Q322" s="665"/>
      <c r="R322" s="665"/>
      <c r="S322" s="665"/>
    </row>
    <row r="323" spans="1:19">
      <c r="A323" s="665"/>
      <c r="B323" s="665"/>
      <c r="C323" s="665"/>
      <c r="D323" s="665"/>
      <c r="E323" s="665"/>
      <c r="F323" s="665"/>
      <c r="G323" s="665"/>
      <c r="H323" s="665"/>
      <c r="I323" s="665"/>
      <c r="J323" s="665"/>
      <c r="K323" s="665"/>
      <c r="L323" s="665"/>
      <c r="M323" s="665"/>
      <c r="N323" s="665"/>
      <c r="O323" s="665"/>
      <c r="P323" s="665"/>
      <c r="Q323" s="665"/>
      <c r="R323" s="665"/>
      <c r="S323" s="665"/>
    </row>
    <row r="324" spans="1:19">
      <c r="A324" s="665"/>
      <c r="B324" s="665"/>
      <c r="C324" s="665"/>
      <c r="D324" s="665"/>
      <c r="E324" s="665"/>
      <c r="F324" s="665"/>
      <c r="G324" s="665"/>
      <c r="H324" s="665"/>
      <c r="I324" s="665"/>
      <c r="J324" s="665"/>
      <c r="K324" s="665"/>
      <c r="L324" s="665"/>
      <c r="M324" s="665"/>
      <c r="N324" s="665"/>
      <c r="O324" s="665"/>
      <c r="P324" s="665"/>
      <c r="Q324" s="665"/>
      <c r="R324" s="665"/>
      <c r="S324" s="665"/>
    </row>
    <row r="325" spans="1:19">
      <c r="A325" s="665"/>
      <c r="B325" s="665"/>
      <c r="C325" s="665"/>
      <c r="D325" s="665"/>
      <c r="E325" s="665"/>
      <c r="F325" s="665"/>
      <c r="G325" s="665"/>
      <c r="H325" s="665"/>
      <c r="I325" s="665"/>
      <c r="J325" s="665"/>
      <c r="K325" s="665"/>
      <c r="L325" s="665"/>
      <c r="M325" s="665"/>
      <c r="N325" s="665"/>
      <c r="O325" s="665"/>
      <c r="P325" s="665"/>
      <c r="Q325" s="665"/>
      <c r="R325" s="665"/>
      <c r="S325" s="665"/>
    </row>
    <row r="326" spans="1:19">
      <c r="A326" s="665"/>
      <c r="B326" s="665"/>
      <c r="C326" s="665"/>
      <c r="D326" s="665"/>
      <c r="E326" s="665"/>
      <c r="F326" s="665"/>
      <c r="G326" s="665"/>
      <c r="H326" s="665"/>
      <c r="I326" s="665"/>
      <c r="J326" s="665"/>
      <c r="K326" s="665"/>
      <c r="L326" s="665"/>
      <c r="M326" s="665"/>
      <c r="N326" s="665"/>
      <c r="O326" s="665"/>
      <c r="P326" s="665"/>
      <c r="Q326" s="665"/>
      <c r="R326" s="665"/>
      <c r="S326" s="665"/>
    </row>
    <row r="327" spans="1:19">
      <c r="A327" s="665"/>
      <c r="B327" s="665"/>
      <c r="C327" s="665"/>
      <c r="D327" s="665"/>
      <c r="E327" s="665"/>
      <c r="F327" s="665"/>
      <c r="G327" s="665"/>
      <c r="H327" s="665"/>
      <c r="I327" s="665"/>
      <c r="J327" s="665"/>
      <c r="K327" s="665"/>
      <c r="L327" s="665"/>
      <c r="M327" s="665"/>
      <c r="N327" s="665"/>
      <c r="O327" s="665"/>
      <c r="P327" s="665"/>
      <c r="Q327" s="665"/>
      <c r="R327" s="665"/>
      <c r="S327" s="665"/>
    </row>
    <row r="328" spans="1:19">
      <c r="A328" s="665"/>
      <c r="B328" s="665"/>
      <c r="C328" s="665"/>
      <c r="D328" s="665"/>
      <c r="E328" s="665"/>
      <c r="F328" s="665"/>
      <c r="G328" s="665"/>
      <c r="H328" s="665"/>
      <c r="I328" s="665"/>
      <c r="J328" s="665"/>
      <c r="K328" s="665"/>
      <c r="L328" s="665"/>
      <c r="M328" s="665"/>
      <c r="N328" s="665"/>
      <c r="O328" s="665"/>
      <c r="P328" s="665"/>
      <c r="Q328" s="665"/>
      <c r="R328" s="665"/>
      <c r="S328" s="665"/>
    </row>
    <row r="329" spans="1:19">
      <c r="A329" s="665"/>
      <c r="B329" s="665"/>
      <c r="C329" s="665"/>
      <c r="D329" s="665"/>
      <c r="E329" s="665"/>
      <c r="F329" s="665"/>
      <c r="G329" s="665"/>
      <c r="H329" s="665"/>
      <c r="I329" s="665"/>
      <c r="J329" s="665"/>
      <c r="K329" s="665"/>
      <c r="L329" s="665"/>
      <c r="M329" s="665"/>
      <c r="N329" s="665"/>
      <c r="O329" s="665"/>
      <c r="P329" s="665"/>
      <c r="Q329" s="665"/>
      <c r="R329" s="665"/>
      <c r="S329" s="665"/>
    </row>
    <row r="330" spans="1:19">
      <c r="A330" s="665"/>
      <c r="B330" s="665"/>
      <c r="C330" s="665"/>
      <c r="D330" s="665"/>
      <c r="E330" s="665"/>
      <c r="F330" s="665"/>
      <c r="G330" s="665"/>
      <c r="H330" s="665"/>
      <c r="I330" s="665"/>
      <c r="J330" s="665"/>
      <c r="K330" s="665"/>
      <c r="L330" s="665"/>
      <c r="M330" s="665"/>
      <c r="N330" s="665"/>
      <c r="O330" s="665"/>
      <c r="P330" s="665"/>
      <c r="Q330" s="665"/>
      <c r="R330" s="665"/>
      <c r="S330" s="665"/>
    </row>
    <row r="331" spans="1:19">
      <c r="A331" s="665"/>
      <c r="B331" s="665"/>
      <c r="C331" s="665"/>
      <c r="D331" s="665"/>
      <c r="E331" s="665"/>
      <c r="F331" s="665"/>
      <c r="G331" s="665"/>
      <c r="H331" s="665"/>
      <c r="I331" s="665"/>
      <c r="J331" s="665"/>
      <c r="K331" s="665"/>
      <c r="L331" s="665"/>
      <c r="M331" s="665"/>
      <c r="N331" s="665"/>
      <c r="O331" s="665"/>
      <c r="P331" s="665"/>
      <c r="Q331" s="665"/>
      <c r="R331" s="665"/>
      <c r="S331" s="665"/>
    </row>
    <row r="332" spans="1:19">
      <c r="A332" s="665"/>
      <c r="B332" s="665"/>
      <c r="C332" s="665"/>
      <c r="D332" s="665"/>
      <c r="E332" s="665"/>
      <c r="F332" s="665"/>
      <c r="G332" s="665"/>
      <c r="H332" s="665"/>
      <c r="I332" s="665"/>
      <c r="J332" s="665"/>
      <c r="K332" s="665"/>
      <c r="L332" s="665"/>
      <c r="M332" s="665"/>
      <c r="N332" s="665"/>
      <c r="O332" s="665"/>
      <c r="P332" s="665"/>
      <c r="Q332" s="665"/>
      <c r="R332" s="665"/>
      <c r="S332" s="665"/>
    </row>
    <row r="333" spans="1:19">
      <c r="A333" s="665"/>
      <c r="B333" s="665"/>
      <c r="C333" s="665"/>
      <c r="D333" s="665"/>
      <c r="E333" s="665"/>
      <c r="F333" s="665"/>
      <c r="G333" s="665"/>
      <c r="H333" s="665"/>
      <c r="I333" s="665"/>
      <c r="J333" s="665"/>
      <c r="K333" s="665"/>
      <c r="L333" s="665"/>
      <c r="M333" s="665"/>
      <c r="N333" s="665"/>
      <c r="O333" s="665"/>
      <c r="P333" s="665"/>
      <c r="Q333" s="665"/>
      <c r="R333" s="665"/>
      <c r="S333" s="665"/>
    </row>
    <row r="334" spans="1:19">
      <c r="A334" s="665"/>
      <c r="B334" s="665"/>
      <c r="C334" s="665"/>
      <c r="D334" s="665"/>
      <c r="E334" s="665"/>
      <c r="F334" s="665"/>
      <c r="G334" s="665"/>
      <c r="H334" s="665"/>
      <c r="I334" s="665"/>
      <c r="J334" s="665"/>
      <c r="K334" s="665"/>
      <c r="L334" s="665"/>
      <c r="M334" s="665"/>
      <c r="N334" s="665"/>
      <c r="O334" s="665"/>
      <c r="P334" s="665"/>
      <c r="Q334" s="665"/>
      <c r="R334" s="665"/>
      <c r="S334" s="665"/>
    </row>
    <row r="335" spans="1:19">
      <c r="A335" s="665"/>
      <c r="B335" s="665"/>
      <c r="C335" s="665"/>
      <c r="D335" s="665"/>
      <c r="E335" s="665"/>
      <c r="F335" s="665"/>
      <c r="G335" s="665"/>
      <c r="H335" s="665"/>
      <c r="I335" s="665"/>
      <c r="J335" s="665"/>
      <c r="K335" s="665"/>
      <c r="L335" s="665"/>
      <c r="M335" s="665"/>
      <c r="N335" s="665"/>
      <c r="O335" s="665"/>
      <c r="P335" s="665"/>
      <c r="Q335" s="665"/>
      <c r="R335" s="665"/>
      <c r="S335" s="665"/>
    </row>
    <row r="336" spans="1:19">
      <c r="A336" s="665"/>
      <c r="B336" s="665"/>
      <c r="C336" s="665"/>
      <c r="D336" s="665"/>
      <c r="E336" s="665"/>
      <c r="F336" s="665"/>
      <c r="G336" s="665"/>
      <c r="H336" s="665"/>
      <c r="I336" s="665"/>
      <c r="J336" s="665"/>
      <c r="K336" s="665"/>
      <c r="L336" s="665"/>
      <c r="M336" s="665"/>
      <c r="N336" s="665"/>
      <c r="O336" s="665"/>
      <c r="P336" s="665"/>
      <c r="Q336" s="665"/>
      <c r="R336" s="665"/>
      <c r="S336" s="665"/>
    </row>
    <row r="337" spans="1:19">
      <c r="A337" s="665"/>
      <c r="B337" s="665"/>
      <c r="C337" s="665"/>
      <c r="D337" s="665"/>
      <c r="E337" s="665"/>
      <c r="F337" s="665"/>
      <c r="G337" s="665"/>
      <c r="H337" s="665"/>
      <c r="I337" s="665"/>
      <c r="J337" s="665"/>
      <c r="K337" s="665"/>
      <c r="L337" s="665"/>
      <c r="M337" s="665"/>
      <c r="N337" s="665"/>
      <c r="O337" s="665"/>
      <c r="P337" s="665"/>
      <c r="Q337" s="665"/>
      <c r="R337" s="665"/>
      <c r="S337" s="665"/>
    </row>
    <row r="338" spans="1:19">
      <c r="A338" s="665"/>
      <c r="B338" s="665"/>
      <c r="C338" s="665"/>
      <c r="D338" s="665"/>
      <c r="E338" s="665"/>
      <c r="F338" s="665"/>
      <c r="G338" s="665"/>
      <c r="H338" s="665"/>
      <c r="I338" s="665"/>
      <c r="J338" s="665"/>
      <c r="K338" s="665"/>
      <c r="L338" s="665"/>
      <c r="M338" s="665"/>
      <c r="N338" s="665"/>
      <c r="O338" s="665"/>
      <c r="P338" s="665"/>
      <c r="Q338" s="665"/>
      <c r="R338" s="665"/>
      <c r="S338" s="665"/>
    </row>
    <row r="339" spans="1:19">
      <c r="A339" s="665"/>
      <c r="B339" s="665"/>
      <c r="C339" s="665"/>
      <c r="D339" s="665"/>
      <c r="E339" s="665"/>
      <c r="F339" s="665"/>
      <c r="G339" s="665"/>
      <c r="H339" s="665"/>
      <c r="I339" s="665"/>
      <c r="J339" s="665"/>
      <c r="K339" s="665"/>
      <c r="L339" s="665"/>
      <c r="M339" s="665"/>
      <c r="N339" s="665"/>
      <c r="O339" s="665"/>
      <c r="P339" s="665"/>
      <c r="Q339" s="665"/>
      <c r="R339" s="665"/>
      <c r="S339" s="665"/>
    </row>
    <row r="340" spans="1:19">
      <c r="A340" s="665"/>
      <c r="B340" s="665"/>
      <c r="C340" s="665"/>
      <c r="D340" s="665"/>
      <c r="E340" s="665"/>
      <c r="F340" s="665"/>
      <c r="G340" s="665"/>
      <c r="H340" s="665"/>
      <c r="I340" s="665"/>
      <c r="J340" s="665"/>
      <c r="K340" s="665"/>
      <c r="L340" s="665"/>
      <c r="M340" s="665"/>
      <c r="N340" s="665"/>
      <c r="O340" s="665"/>
      <c r="P340" s="665"/>
      <c r="Q340" s="665"/>
      <c r="R340" s="665"/>
      <c r="S340" s="665"/>
    </row>
    <row r="341" spans="1:19">
      <c r="A341" s="665"/>
      <c r="B341" s="665"/>
      <c r="C341" s="665"/>
      <c r="D341" s="665"/>
      <c r="E341" s="665"/>
      <c r="F341" s="665"/>
      <c r="G341" s="665"/>
      <c r="H341" s="665"/>
      <c r="I341" s="665"/>
      <c r="J341" s="665"/>
      <c r="K341" s="665"/>
      <c r="L341" s="665"/>
      <c r="M341" s="665"/>
      <c r="N341" s="665"/>
      <c r="O341" s="665"/>
      <c r="P341" s="665"/>
      <c r="Q341" s="665"/>
      <c r="R341" s="665"/>
      <c r="S341" s="665"/>
    </row>
    <row r="342" spans="1:19">
      <c r="A342" s="665"/>
      <c r="B342" s="665"/>
      <c r="C342" s="665"/>
      <c r="D342" s="665"/>
      <c r="E342" s="665"/>
      <c r="F342" s="665"/>
      <c r="G342" s="665"/>
      <c r="H342" s="665"/>
      <c r="I342" s="665"/>
      <c r="J342" s="665"/>
      <c r="K342" s="665"/>
      <c r="L342" s="665"/>
      <c r="M342" s="665"/>
      <c r="N342" s="665"/>
      <c r="O342" s="665"/>
      <c r="P342" s="665"/>
      <c r="Q342" s="665"/>
      <c r="R342" s="665"/>
      <c r="S342" s="665"/>
    </row>
    <row r="343" spans="1:19">
      <c r="A343" s="665"/>
      <c r="B343" s="665"/>
      <c r="C343" s="665"/>
      <c r="D343" s="665"/>
      <c r="E343" s="665"/>
      <c r="F343" s="665"/>
      <c r="G343" s="665"/>
      <c r="H343" s="665"/>
      <c r="I343" s="665"/>
      <c r="J343" s="665"/>
      <c r="K343" s="665"/>
      <c r="L343" s="665"/>
      <c r="M343" s="665"/>
      <c r="N343" s="665"/>
      <c r="O343" s="665"/>
      <c r="P343" s="665"/>
      <c r="Q343" s="665"/>
      <c r="R343" s="665"/>
      <c r="S343" s="665"/>
    </row>
  </sheetData>
  <mergeCells count="49">
    <mergeCell ref="C9:AC18"/>
    <mergeCell ref="A22:J22"/>
    <mergeCell ref="K22:T22"/>
    <mergeCell ref="U22:AE22"/>
    <mergeCell ref="A24:J24"/>
    <mergeCell ref="K24:T24"/>
    <mergeCell ref="U24:AE24"/>
    <mergeCell ref="A68:I68"/>
    <mergeCell ref="K68:T68"/>
    <mergeCell ref="U68:AE68"/>
    <mergeCell ref="AP32:AX32"/>
    <mergeCell ref="AR37:AZ37"/>
    <mergeCell ref="AS43:BA43"/>
    <mergeCell ref="AR45:AZ45"/>
    <mergeCell ref="AS47:BA47"/>
    <mergeCell ref="AR55:AZ55"/>
    <mergeCell ref="AS62:BA62"/>
    <mergeCell ref="A66:J66"/>
    <mergeCell ref="K66:T66"/>
    <mergeCell ref="U66:AE66"/>
    <mergeCell ref="AU66:BC66"/>
    <mergeCell ref="A116:J116"/>
    <mergeCell ref="K116:T116"/>
    <mergeCell ref="U116:AE116"/>
    <mergeCell ref="A118:J118"/>
    <mergeCell ref="K118:T118"/>
    <mergeCell ref="U118:AE118"/>
    <mergeCell ref="A162:I162"/>
    <mergeCell ref="A164:J164"/>
    <mergeCell ref="K164:T164"/>
    <mergeCell ref="U164:AE164"/>
    <mergeCell ref="A165:J165"/>
    <mergeCell ref="K165:T165"/>
    <mergeCell ref="U165:AE165"/>
    <mergeCell ref="V210:AE210"/>
    <mergeCell ref="F211:N211"/>
    <mergeCell ref="A248:I248"/>
    <mergeCell ref="K248:S248"/>
    <mergeCell ref="A205:I205"/>
    <mergeCell ref="A206:I206"/>
    <mergeCell ref="K206:S206"/>
    <mergeCell ref="A209:J209"/>
    <mergeCell ref="K209:T209"/>
    <mergeCell ref="V209:AE209"/>
    <mergeCell ref="B294:I296"/>
    <mergeCell ref="A299:I299"/>
    <mergeCell ref="K299:S299"/>
    <mergeCell ref="A210:J210"/>
    <mergeCell ref="K210:T210"/>
  </mergeCells>
  <printOptions horizontalCentered="1"/>
  <pageMargins left="0" right="0" top="0.47244094488188981" bottom="0.43307086614173229" header="0.31496062992125984" footer="0.23622047244094491"/>
  <pageSetup paperSize="9" scale="22" orientation="portrait" r:id="rId1"/>
  <headerFooter alignWithMargins="0">
    <oddHeader>&amp;R&amp;"Verdana,Normal"&amp;26 &amp;36 8</oddHeader>
    <oddFooter>&amp;R&amp;"Verdana,Cursiva"&amp;36SG.  Análisis, Coordinación y Estadística</oddFooter>
  </headerFooter>
  <rowBreaks count="2" manualBreakCount="2">
    <brk id="156" max="16383" man="1"/>
    <brk id="293" max="1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7"/>
  <sheetViews>
    <sheetView showGridLines="0" zoomScaleNormal="100" zoomScaleSheetLayoutView="90" workbookViewId="0">
      <selection activeCell="E56" sqref="E56"/>
    </sheetView>
  </sheetViews>
  <sheetFormatPr baseColWidth="10" defaultColWidth="8.85546875" defaultRowHeight="11.25"/>
  <cols>
    <col min="1" max="1" width="2.7109375" style="233" customWidth="1"/>
    <col min="2" max="2" width="26.140625" style="233" customWidth="1"/>
    <col min="3" max="3" width="27.140625" style="233" customWidth="1"/>
    <col min="4" max="4" width="16.5703125" style="233" customWidth="1"/>
    <col min="5" max="5" width="15" style="233" customWidth="1"/>
    <col min="6" max="6" width="13.5703125" style="233" customWidth="1"/>
    <col min="7" max="7" width="6.140625" style="233" customWidth="1"/>
    <col min="8" max="16384" width="8.85546875" style="233"/>
  </cols>
  <sheetData>
    <row r="1" spans="2:7" ht="54.75" customHeight="1">
      <c r="G1" s="234"/>
    </row>
    <row r="2" spans="2:7" ht="36.75" customHeight="1">
      <c r="B2" s="732" t="s">
        <v>162</v>
      </c>
      <c r="C2" s="732"/>
      <c r="D2" s="732"/>
      <c r="E2" s="732"/>
      <c r="F2" s="732"/>
    </row>
    <row r="3" spans="2:7" ht="14.25" customHeight="1">
      <c r="B3" s="654"/>
      <c r="C3" s="654"/>
      <c r="D3" s="654"/>
      <c r="E3" s="654"/>
      <c r="F3" s="654"/>
    </row>
    <row r="4" spans="2:7" ht="19.899999999999999" customHeight="1">
      <c r="B4" s="694" t="s">
        <v>163</v>
      </c>
      <c r="C4" s="694"/>
      <c r="D4" s="694"/>
      <c r="E4" s="694"/>
      <c r="F4" s="694"/>
    </row>
    <row r="5" spans="2:7" ht="15.75" customHeight="1" thickBot="1">
      <c r="B5" s="653"/>
      <c r="C5" s="653"/>
      <c r="D5" s="653"/>
      <c r="E5" s="653"/>
      <c r="F5" s="653"/>
    </row>
    <row r="6" spans="2:7" ht="19.899999999999999" customHeight="1" thickBot="1">
      <c r="B6" s="695" t="s">
        <v>164</v>
      </c>
      <c r="C6" s="696"/>
      <c r="D6" s="696"/>
      <c r="E6" s="696"/>
      <c r="F6" s="697"/>
    </row>
    <row r="7" spans="2:7" ht="12" customHeight="1">
      <c r="B7" s="733" t="s">
        <v>165</v>
      </c>
      <c r="C7" s="733"/>
      <c r="D7" s="733"/>
      <c r="E7" s="733"/>
      <c r="F7" s="733"/>
      <c r="G7" s="235"/>
    </row>
    <row r="8" spans="2:7" ht="19.899999999999999" customHeight="1">
      <c r="B8" s="734" t="s">
        <v>166</v>
      </c>
      <c r="C8" s="734"/>
      <c r="D8" s="734"/>
      <c r="E8" s="734"/>
      <c r="F8" s="734"/>
      <c r="G8" s="235"/>
    </row>
    <row r="9" spans="2:7" ht="11.25" customHeight="1">
      <c r="B9" s="730" t="s">
        <v>167</v>
      </c>
      <c r="C9" s="730"/>
      <c r="D9" s="730"/>
      <c r="E9" s="730"/>
      <c r="F9" s="730"/>
    </row>
    <row r="10" spans="2:7" ht="11.25" customHeight="1" thickBot="1">
      <c r="B10" s="731"/>
      <c r="C10" s="731"/>
      <c r="D10" s="731"/>
      <c r="E10" s="731"/>
      <c r="F10" s="731"/>
    </row>
    <row r="11" spans="2:7" ht="39" customHeight="1" thickBot="1">
      <c r="B11" s="236" t="s">
        <v>168</v>
      </c>
      <c r="C11" s="237" t="s">
        <v>169</v>
      </c>
      <c r="D11" s="237" t="s">
        <v>170</v>
      </c>
      <c r="E11" s="237" t="s">
        <v>171</v>
      </c>
      <c r="F11" s="237" t="s">
        <v>172</v>
      </c>
    </row>
    <row r="12" spans="2:7" ht="15" customHeight="1">
      <c r="B12" s="238" t="s">
        <v>173</v>
      </c>
      <c r="C12" s="239" t="s">
        <v>174</v>
      </c>
      <c r="D12" s="240" t="s">
        <v>175</v>
      </c>
      <c r="E12" s="240" t="s">
        <v>175</v>
      </c>
      <c r="F12" s="241" t="s">
        <v>176</v>
      </c>
    </row>
    <row r="13" spans="2:7" ht="15" customHeight="1">
      <c r="B13" s="242"/>
      <c r="C13" s="239" t="s">
        <v>177</v>
      </c>
      <c r="D13" s="240" t="s">
        <v>178</v>
      </c>
      <c r="E13" s="240" t="s">
        <v>179</v>
      </c>
      <c r="F13" s="241" t="s">
        <v>180</v>
      </c>
    </row>
    <row r="14" spans="2:7" ht="15" customHeight="1">
      <c r="B14" s="242"/>
      <c r="C14" s="239" t="s">
        <v>181</v>
      </c>
      <c r="D14" s="240" t="s">
        <v>182</v>
      </c>
      <c r="E14" s="240" t="s">
        <v>182</v>
      </c>
      <c r="F14" s="241" t="s">
        <v>176</v>
      </c>
    </row>
    <row r="15" spans="2:7" ht="15" customHeight="1">
      <c r="B15" s="242"/>
      <c r="C15" s="239" t="s">
        <v>183</v>
      </c>
      <c r="D15" s="240" t="s">
        <v>184</v>
      </c>
      <c r="E15" s="240" t="s">
        <v>185</v>
      </c>
      <c r="F15" s="241" t="s">
        <v>180</v>
      </c>
    </row>
    <row r="16" spans="2:7" ht="15" customHeight="1">
      <c r="B16" s="242"/>
      <c r="C16" s="239" t="s">
        <v>186</v>
      </c>
      <c r="D16" s="240" t="s">
        <v>187</v>
      </c>
      <c r="E16" s="240" t="s">
        <v>187</v>
      </c>
      <c r="F16" s="241" t="s">
        <v>176</v>
      </c>
    </row>
    <row r="17" spans="2:6" ht="15" customHeight="1">
      <c r="B17" s="242"/>
      <c r="C17" s="239" t="s">
        <v>188</v>
      </c>
      <c r="D17" s="240" t="s">
        <v>189</v>
      </c>
      <c r="E17" s="240" t="s">
        <v>190</v>
      </c>
      <c r="F17" s="241" t="s">
        <v>191</v>
      </c>
    </row>
    <row r="18" spans="2:6" ht="15" customHeight="1">
      <c r="B18" s="242"/>
      <c r="C18" s="239" t="s">
        <v>192</v>
      </c>
      <c r="D18" s="240" t="s">
        <v>193</v>
      </c>
      <c r="E18" s="240" t="s">
        <v>194</v>
      </c>
      <c r="F18" s="241" t="s">
        <v>180</v>
      </c>
    </row>
    <row r="19" spans="2:6" ht="15" customHeight="1">
      <c r="B19" s="242"/>
      <c r="C19" s="239" t="s">
        <v>195</v>
      </c>
      <c r="D19" s="240" t="s">
        <v>196</v>
      </c>
      <c r="E19" s="240" t="s">
        <v>196</v>
      </c>
      <c r="F19" s="241" t="s">
        <v>176</v>
      </c>
    </row>
    <row r="20" spans="2:6" ht="15" customHeight="1">
      <c r="B20" s="242"/>
      <c r="C20" s="239" t="s">
        <v>197</v>
      </c>
      <c r="D20" s="240" t="s">
        <v>198</v>
      </c>
      <c r="E20" s="240" t="s">
        <v>198</v>
      </c>
      <c r="F20" s="241" t="s">
        <v>176</v>
      </c>
    </row>
    <row r="21" spans="2:6" ht="15" customHeight="1">
      <c r="B21" s="242"/>
      <c r="C21" s="239" t="s">
        <v>199</v>
      </c>
      <c r="D21" s="240" t="s">
        <v>200</v>
      </c>
      <c r="E21" s="240" t="s">
        <v>200</v>
      </c>
      <c r="F21" s="241" t="s">
        <v>176</v>
      </c>
    </row>
    <row r="22" spans="2:6" ht="15" customHeight="1">
      <c r="B22" s="242"/>
      <c r="C22" s="239" t="s">
        <v>201</v>
      </c>
      <c r="D22" s="240" t="s">
        <v>202</v>
      </c>
      <c r="E22" s="240" t="s">
        <v>202</v>
      </c>
      <c r="F22" s="241" t="s">
        <v>176</v>
      </c>
    </row>
    <row r="23" spans="2:6" ht="15" customHeight="1">
      <c r="B23" s="242"/>
      <c r="C23" s="239" t="s">
        <v>203</v>
      </c>
      <c r="D23" s="240" t="s">
        <v>204</v>
      </c>
      <c r="E23" s="240" t="s">
        <v>205</v>
      </c>
      <c r="F23" s="241" t="s">
        <v>206</v>
      </c>
    </row>
    <row r="24" spans="2:6" ht="15" customHeight="1">
      <c r="B24" s="242"/>
      <c r="C24" s="239" t="s">
        <v>207</v>
      </c>
      <c r="D24" s="240" t="s">
        <v>208</v>
      </c>
      <c r="E24" s="240" t="s">
        <v>209</v>
      </c>
      <c r="F24" s="241" t="s">
        <v>180</v>
      </c>
    </row>
    <row r="25" spans="2:6" ht="15" customHeight="1">
      <c r="B25" s="242"/>
      <c r="C25" s="239" t="s">
        <v>210</v>
      </c>
      <c r="D25" s="240" t="s">
        <v>202</v>
      </c>
      <c r="E25" s="240" t="s">
        <v>202</v>
      </c>
      <c r="F25" s="241" t="s">
        <v>176</v>
      </c>
    </row>
    <row r="26" spans="2:6" ht="15" customHeight="1">
      <c r="B26" s="242"/>
      <c r="C26" s="239" t="s">
        <v>211</v>
      </c>
      <c r="D26" s="240" t="s">
        <v>212</v>
      </c>
      <c r="E26" s="240" t="s">
        <v>213</v>
      </c>
      <c r="F26" s="241" t="s">
        <v>180</v>
      </c>
    </row>
    <row r="27" spans="2:6" ht="15" customHeight="1">
      <c r="B27" s="242"/>
      <c r="C27" s="239" t="s">
        <v>214</v>
      </c>
      <c r="D27" s="240" t="s">
        <v>178</v>
      </c>
      <c r="E27" s="240" t="s">
        <v>215</v>
      </c>
      <c r="F27" s="241" t="s">
        <v>216</v>
      </c>
    </row>
    <row r="28" spans="2:6" ht="15" customHeight="1">
      <c r="B28" s="242"/>
      <c r="C28" s="239" t="s">
        <v>217</v>
      </c>
      <c r="D28" s="240" t="s">
        <v>187</v>
      </c>
      <c r="E28" s="240" t="s">
        <v>187</v>
      </c>
      <c r="F28" s="241" t="s">
        <v>176</v>
      </c>
    </row>
    <row r="29" spans="2:6" ht="15" customHeight="1">
      <c r="B29" s="242"/>
      <c r="C29" s="239" t="s">
        <v>218</v>
      </c>
      <c r="D29" s="240" t="s">
        <v>219</v>
      </c>
      <c r="E29" s="240" t="s">
        <v>220</v>
      </c>
      <c r="F29" s="241" t="s">
        <v>221</v>
      </c>
    </row>
    <row r="30" spans="2:6" ht="15" customHeight="1">
      <c r="B30" s="242"/>
      <c r="C30" s="239" t="s">
        <v>222</v>
      </c>
      <c r="D30" s="240" t="s">
        <v>202</v>
      </c>
      <c r="E30" s="240" t="s">
        <v>202</v>
      </c>
      <c r="F30" s="241" t="s">
        <v>176</v>
      </c>
    </row>
    <row r="31" spans="2:6" ht="15" customHeight="1">
      <c r="B31" s="242"/>
      <c r="C31" s="239" t="s">
        <v>223</v>
      </c>
      <c r="D31" s="240" t="s">
        <v>178</v>
      </c>
      <c r="E31" s="240" t="s">
        <v>224</v>
      </c>
      <c r="F31" s="241" t="s">
        <v>191</v>
      </c>
    </row>
    <row r="32" spans="2:6" ht="15" customHeight="1">
      <c r="B32" s="242"/>
      <c r="C32" s="239" t="s">
        <v>225</v>
      </c>
      <c r="D32" s="240" t="s">
        <v>226</v>
      </c>
      <c r="E32" s="240" t="s">
        <v>227</v>
      </c>
      <c r="F32" s="241" t="s">
        <v>221</v>
      </c>
    </row>
    <row r="33" spans="2:6" ht="15" customHeight="1" thickBot="1">
      <c r="B33" s="243"/>
      <c r="C33" s="244" t="s">
        <v>228</v>
      </c>
      <c r="D33" s="245" t="s">
        <v>229</v>
      </c>
      <c r="E33" s="245" t="s">
        <v>230</v>
      </c>
      <c r="F33" s="246" t="s">
        <v>231</v>
      </c>
    </row>
    <row r="34" spans="2:6">
      <c r="B34" s="238" t="s">
        <v>232</v>
      </c>
      <c r="C34" s="239" t="s">
        <v>186</v>
      </c>
      <c r="D34" s="240" t="s">
        <v>233</v>
      </c>
      <c r="E34" s="240" t="s">
        <v>233</v>
      </c>
      <c r="F34" s="241" t="s">
        <v>176</v>
      </c>
    </row>
    <row r="35" spans="2:6" ht="12.75">
      <c r="B35" s="242"/>
      <c r="C35" s="239" t="s">
        <v>217</v>
      </c>
      <c r="D35" s="240" t="s">
        <v>233</v>
      </c>
      <c r="E35" s="240" t="s">
        <v>233</v>
      </c>
      <c r="F35" s="241" t="s">
        <v>176</v>
      </c>
    </row>
    <row r="36" spans="2:6" ht="13.5" thickBot="1">
      <c r="B36" s="243"/>
      <c r="C36" s="244" t="s">
        <v>228</v>
      </c>
      <c r="D36" s="245" t="s">
        <v>234</v>
      </c>
      <c r="E36" s="245" t="s">
        <v>234</v>
      </c>
      <c r="F36" s="246" t="s">
        <v>176</v>
      </c>
    </row>
    <row r="37" spans="2:6">
      <c r="F37" s="105" t="s">
        <v>80</v>
      </c>
    </row>
  </sheetData>
  <mergeCells count="6">
    <mergeCell ref="B9:F10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topLeftCell="A16" zoomScaleNormal="100" zoomScaleSheetLayoutView="79" workbookViewId="0">
      <selection activeCell="J14" sqref="J14"/>
    </sheetView>
  </sheetViews>
  <sheetFormatPr baseColWidth="10" defaultColWidth="8.85546875" defaultRowHeight="11.25"/>
  <cols>
    <col min="1" max="1" width="2.7109375" style="233" customWidth="1"/>
    <col min="2" max="2" width="26.140625" style="233" customWidth="1"/>
    <col min="3" max="3" width="25.5703125" style="233" customWidth="1"/>
    <col min="4" max="4" width="16.85546875" style="233" customWidth="1"/>
    <col min="5" max="5" width="15.140625" style="233" customWidth="1"/>
    <col min="6" max="6" width="14.42578125" style="233" customWidth="1"/>
    <col min="7" max="7" width="2.42578125" style="233" customWidth="1"/>
    <col min="8" max="16384" width="8.85546875" style="233"/>
  </cols>
  <sheetData>
    <row r="1" spans="1:8" ht="19.899999999999999" customHeight="1">
      <c r="F1" s="234"/>
    </row>
    <row r="2" spans="1:8" ht="19.899999999999999" customHeight="1" thickBot="1"/>
    <row r="3" spans="1:8" ht="19.899999999999999" customHeight="1" thickBot="1">
      <c r="A3" s="247"/>
      <c r="B3" s="695" t="s">
        <v>235</v>
      </c>
      <c r="C3" s="696"/>
      <c r="D3" s="696"/>
      <c r="E3" s="696"/>
      <c r="F3" s="697"/>
      <c r="G3" s="247"/>
    </row>
    <row r="4" spans="1:8" ht="12" customHeight="1">
      <c r="B4" s="733" t="s">
        <v>165</v>
      </c>
      <c r="C4" s="733"/>
      <c r="D4" s="733"/>
      <c r="E4" s="733"/>
      <c r="F4" s="733"/>
      <c r="G4" s="235"/>
    </row>
    <row r="5" spans="1:8" ht="19.899999999999999" customHeight="1">
      <c r="B5" s="735" t="s">
        <v>166</v>
      </c>
      <c r="C5" s="735"/>
      <c r="D5" s="735"/>
      <c r="E5" s="735"/>
      <c r="F5" s="735"/>
      <c r="G5" s="235"/>
    </row>
    <row r="6" spans="1:8" ht="15.75" customHeight="1">
      <c r="B6" s="730" t="s">
        <v>167</v>
      </c>
      <c r="C6" s="730"/>
      <c r="D6" s="730"/>
      <c r="E6" s="730"/>
      <c r="F6" s="730"/>
    </row>
    <row r="7" spans="1:8" ht="9.75" customHeight="1" thickBot="1">
      <c r="B7" s="731"/>
      <c r="C7" s="731"/>
      <c r="D7" s="731"/>
      <c r="E7" s="731"/>
      <c r="F7" s="731"/>
    </row>
    <row r="8" spans="1:8" ht="39" customHeight="1" thickBot="1">
      <c r="B8" s="236" t="s">
        <v>168</v>
      </c>
      <c r="C8" s="248" t="s">
        <v>169</v>
      </c>
      <c r="D8" s="237" t="s">
        <v>170</v>
      </c>
      <c r="E8" s="237" t="s">
        <v>171</v>
      </c>
      <c r="F8" s="237" t="s">
        <v>172</v>
      </c>
    </row>
    <row r="9" spans="1:8" ht="15" customHeight="1">
      <c r="B9" s="238" t="s">
        <v>236</v>
      </c>
      <c r="C9" s="239" t="s">
        <v>174</v>
      </c>
      <c r="D9" s="240" t="s">
        <v>237</v>
      </c>
      <c r="E9" s="240" t="s">
        <v>238</v>
      </c>
      <c r="F9" s="241" t="s">
        <v>180</v>
      </c>
      <c r="G9" s="249"/>
      <c r="H9" s="249"/>
    </row>
    <row r="10" spans="1:8" ht="15" customHeight="1">
      <c r="B10" s="242"/>
      <c r="C10" s="239" t="s">
        <v>177</v>
      </c>
      <c r="D10" s="240" t="s">
        <v>239</v>
      </c>
      <c r="E10" s="240" t="s">
        <v>239</v>
      </c>
      <c r="F10" s="241" t="s">
        <v>176</v>
      </c>
      <c r="G10" s="249"/>
      <c r="H10" s="249"/>
    </row>
    <row r="11" spans="1:8" ht="15" customHeight="1">
      <c r="B11" s="242"/>
      <c r="C11" s="239" t="s">
        <v>183</v>
      </c>
      <c r="D11" s="240" t="s">
        <v>240</v>
      </c>
      <c r="E11" s="240" t="s">
        <v>239</v>
      </c>
      <c r="F11" s="241" t="s">
        <v>206</v>
      </c>
      <c r="G11" s="249"/>
      <c r="H11" s="249"/>
    </row>
    <row r="12" spans="1:8" ht="15" customHeight="1">
      <c r="B12" s="242"/>
      <c r="C12" s="239" t="s">
        <v>186</v>
      </c>
      <c r="D12" s="240" t="s">
        <v>241</v>
      </c>
      <c r="E12" s="240" t="s">
        <v>241</v>
      </c>
      <c r="F12" s="241" t="s">
        <v>176</v>
      </c>
      <c r="G12" s="249"/>
      <c r="H12" s="249"/>
    </row>
    <row r="13" spans="1:8" ht="15" customHeight="1">
      <c r="B13" s="242"/>
      <c r="C13" s="239" t="s">
        <v>242</v>
      </c>
      <c r="D13" s="240" t="s">
        <v>243</v>
      </c>
      <c r="E13" s="240" t="s">
        <v>244</v>
      </c>
      <c r="F13" s="241" t="s">
        <v>245</v>
      </c>
      <c r="G13" s="249"/>
      <c r="H13" s="249"/>
    </row>
    <row r="14" spans="1:8" ht="15" customHeight="1">
      <c r="B14" s="242"/>
      <c r="C14" s="239" t="s">
        <v>246</v>
      </c>
      <c r="D14" s="240" t="s">
        <v>247</v>
      </c>
      <c r="E14" s="240" t="s">
        <v>247</v>
      </c>
      <c r="F14" s="241" t="s">
        <v>176</v>
      </c>
      <c r="G14" s="249"/>
      <c r="H14" s="249"/>
    </row>
    <row r="15" spans="1:8" ht="15" customHeight="1">
      <c r="B15" s="242"/>
      <c r="C15" s="239" t="s">
        <v>248</v>
      </c>
      <c r="D15" s="240" t="s">
        <v>249</v>
      </c>
      <c r="E15" s="240" t="s">
        <v>249</v>
      </c>
      <c r="F15" s="241" t="s">
        <v>176</v>
      </c>
      <c r="G15" s="249"/>
      <c r="H15" s="249"/>
    </row>
    <row r="16" spans="1:8" ht="15" customHeight="1">
      <c r="B16" s="242"/>
      <c r="C16" s="239" t="s">
        <v>250</v>
      </c>
      <c r="D16" s="240" t="s">
        <v>251</v>
      </c>
      <c r="E16" s="240" t="s">
        <v>252</v>
      </c>
      <c r="F16" s="241" t="s">
        <v>180</v>
      </c>
      <c r="G16" s="249"/>
      <c r="H16" s="249"/>
    </row>
    <row r="17" spans="2:8" ht="15" customHeight="1">
      <c r="B17" s="242"/>
      <c r="C17" s="239" t="s">
        <v>253</v>
      </c>
      <c r="D17" s="240" t="s">
        <v>254</v>
      </c>
      <c r="E17" s="240" t="s">
        <v>254</v>
      </c>
      <c r="F17" s="241" t="s">
        <v>176</v>
      </c>
      <c r="G17" s="249"/>
      <c r="H17" s="249"/>
    </row>
    <row r="18" spans="2:8" ht="15" customHeight="1">
      <c r="B18" s="242"/>
      <c r="C18" s="239" t="s">
        <v>188</v>
      </c>
      <c r="D18" s="240" t="s">
        <v>255</v>
      </c>
      <c r="E18" s="240" t="s">
        <v>256</v>
      </c>
      <c r="F18" s="241" t="s">
        <v>191</v>
      </c>
      <c r="G18" s="249"/>
      <c r="H18" s="249"/>
    </row>
    <row r="19" spans="2:8" ht="15" customHeight="1">
      <c r="B19" s="242"/>
      <c r="C19" s="239" t="s">
        <v>192</v>
      </c>
      <c r="D19" s="240" t="s">
        <v>257</v>
      </c>
      <c r="E19" s="240" t="s">
        <v>258</v>
      </c>
      <c r="F19" s="241" t="s">
        <v>180</v>
      </c>
      <c r="G19" s="249"/>
      <c r="H19" s="249"/>
    </row>
    <row r="20" spans="2:8" ht="15" customHeight="1">
      <c r="B20" s="242"/>
      <c r="C20" s="239" t="s">
        <v>195</v>
      </c>
      <c r="D20" s="240" t="s">
        <v>254</v>
      </c>
      <c r="E20" s="240" t="s">
        <v>251</v>
      </c>
      <c r="F20" s="241" t="s">
        <v>206</v>
      </c>
      <c r="G20" s="249"/>
      <c r="H20" s="249"/>
    </row>
    <row r="21" spans="2:8" ht="15" customHeight="1">
      <c r="B21" s="242"/>
      <c r="C21" s="239" t="s">
        <v>197</v>
      </c>
      <c r="D21" s="240" t="s">
        <v>258</v>
      </c>
      <c r="E21" s="240" t="s">
        <v>258</v>
      </c>
      <c r="F21" s="241" t="s">
        <v>176</v>
      </c>
      <c r="G21" s="249"/>
      <c r="H21" s="249"/>
    </row>
    <row r="22" spans="2:8" ht="15" customHeight="1">
      <c r="B22" s="242"/>
      <c r="C22" s="239" t="s">
        <v>201</v>
      </c>
      <c r="D22" s="240" t="s">
        <v>259</v>
      </c>
      <c r="E22" s="240" t="s">
        <v>259</v>
      </c>
      <c r="F22" s="241" t="s">
        <v>176</v>
      </c>
      <c r="G22" s="249"/>
      <c r="H22" s="249"/>
    </row>
    <row r="23" spans="2:8" ht="15" customHeight="1">
      <c r="B23" s="242"/>
      <c r="C23" s="239" t="s">
        <v>207</v>
      </c>
      <c r="D23" s="240" t="s">
        <v>260</v>
      </c>
      <c r="E23" s="240" t="s">
        <v>240</v>
      </c>
      <c r="F23" s="241" t="s">
        <v>180</v>
      </c>
      <c r="G23" s="249"/>
      <c r="H23" s="249"/>
    </row>
    <row r="24" spans="2:8" ht="15" customHeight="1">
      <c r="B24" s="242"/>
      <c r="C24" s="239" t="s">
        <v>211</v>
      </c>
      <c r="D24" s="240" t="s">
        <v>260</v>
      </c>
      <c r="E24" s="240" t="s">
        <v>260</v>
      </c>
      <c r="F24" s="241" t="s">
        <v>176</v>
      </c>
      <c r="G24" s="249"/>
      <c r="H24" s="249"/>
    </row>
    <row r="25" spans="2:8" ht="15" customHeight="1">
      <c r="B25" s="242"/>
      <c r="C25" s="239" t="s">
        <v>214</v>
      </c>
      <c r="D25" s="240" t="s">
        <v>261</v>
      </c>
      <c r="E25" s="240" t="s">
        <v>262</v>
      </c>
      <c r="F25" s="241" t="s">
        <v>263</v>
      </c>
      <c r="G25" s="249"/>
      <c r="H25" s="249"/>
    </row>
    <row r="26" spans="2:8" ht="15" customHeight="1">
      <c r="B26" s="242"/>
      <c r="C26" s="239" t="s">
        <v>218</v>
      </c>
      <c r="D26" s="240" t="s">
        <v>254</v>
      </c>
      <c r="E26" s="240" t="s">
        <v>254</v>
      </c>
      <c r="F26" s="241" t="s">
        <v>176</v>
      </c>
      <c r="G26" s="249"/>
      <c r="H26" s="249"/>
    </row>
    <row r="27" spans="2:8" ht="15" customHeight="1">
      <c r="B27" s="242"/>
      <c r="C27" s="239" t="s">
        <v>264</v>
      </c>
      <c r="D27" s="240" t="s">
        <v>265</v>
      </c>
      <c r="E27" s="240" t="s">
        <v>258</v>
      </c>
      <c r="F27" s="241" t="s">
        <v>206</v>
      </c>
      <c r="G27" s="249"/>
      <c r="H27" s="249"/>
    </row>
    <row r="28" spans="2:8" ht="15" customHeight="1">
      <c r="B28" s="242"/>
      <c r="C28" s="239" t="s">
        <v>266</v>
      </c>
      <c r="D28" s="240" t="s">
        <v>267</v>
      </c>
      <c r="E28" s="240" t="s">
        <v>268</v>
      </c>
      <c r="F28" s="241" t="s">
        <v>269</v>
      </c>
      <c r="G28" s="249"/>
      <c r="H28" s="249"/>
    </row>
    <row r="29" spans="2:8" ht="15" customHeight="1">
      <c r="B29" s="242"/>
      <c r="C29" s="239" t="s">
        <v>223</v>
      </c>
      <c r="D29" s="240" t="s">
        <v>240</v>
      </c>
      <c r="E29" s="240" t="s">
        <v>240</v>
      </c>
      <c r="F29" s="241" t="s">
        <v>176</v>
      </c>
      <c r="G29" s="249"/>
      <c r="H29" s="249"/>
    </row>
    <row r="30" spans="2:8" ht="15" customHeight="1">
      <c r="B30" s="242"/>
      <c r="C30" s="239" t="s">
        <v>225</v>
      </c>
      <c r="D30" s="240" t="s">
        <v>252</v>
      </c>
      <c r="E30" s="240" t="s">
        <v>240</v>
      </c>
      <c r="F30" s="241" t="s">
        <v>206</v>
      </c>
      <c r="G30" s="249"/>
      <c r="H30" s="249"/>
    </row>
    <row r="31" spans="2:8" ht="15" customHeight="1" thickBot="1">
      <c r="B31" s="243"/>
      <c r="C31" s="244" t="s">
        <v>228</v>
      </c>
      <c r="D31" s="245" t="s">
        <v>265</v>
      </c>
      <c r="E31" s="245" t="s">
        <v>258</v>
      </c>
      <c r="F31" s="246" t="s">
        <v>206</v>
      </c>
      <c r="G31" s="249"/>
      <c r="H31" s="249"/>
    </row>
    <row r="32" spans="2:8" ht="15" customHeight="1">
      <c r="B32" s="238" t="s">
        <v>270</v>
      </c>
      <c r="C32" s="239" t="s">
        <v>174</v>
      </c>
      <c r="D32" s="240" t="s">
        <v>249</v>
      </c>
      <c r="E32" s="240" t="s">
        <v>249</v>
      </c>
      <c r="F32" s="241" t="s">
        <v>176</v>
      </c>
      <c r="G32" s="249"/>
      <c r="H32" s="249"/>
    </row>
    <row r="33" spans="2:8" ht="15" customHeight="1">
      <c r="B33" s="242"/>
      <c r="C33" s="239" t="s">
        <v>183</v>
      </c>
      <c r="D33" s="240" t="s">
        <v>271</v>
      </c>
      <c r="E33" s="240" t="s">
        <v>260</v>
      </c>
      <c r="F33" s="241" t="s">
        <v>272</v>
      </c>
      <c r="G33" s="249"/>
      <c r="H33" s="249"/>
    </row>
    <row r="34" spans="2:8" ht="15" customHeight="1">
      <c r="B34" s="242"/>
      <c r="C34" s="239" t="s">
        <v>242</v>
      </c>
      <c r="D34" s="240" t="s">
        <v>273</v>
      </c>
      <c r="E34" s="240" t="s">
        <v>273</v>
      </c>
      <c r="F34" s="241" t="s">
        <v>176</v>
      </c>
      <c r="G34" s="249"/>
      <c r="H34" s="249"/>
    </row>
    <row r="35" spans="2:8" ht="15" customHeight="1">
      <c r="B35" s="242"/>
      <c r="C35" s="239" t="s">
        <v>250</v>
      </c>
      <c r="D35" s="240" t="s">
        <v>249</v>
      </c>
      <c r="E35" s="240" t="s">
        <v>249</v>
      </c>
      <c r="F35" s="241" t="s">
        <v>176</v>
      </c>
      <c r="G35" s="249"/>
      <c r="H35" s="249"/>
    </row>
    <row r="36" spans="2:8" ht="15" customHeight="1">
      <c r="B36" s="242"/>
      <c r="C36" s="239" t="s">
        <v>188</v>
      </c>
      <c r="D36" s="240" t="s">
        <v>274</v>
      </c>
      <c r="E36" s="240" t="s">
        <v>275</v>
      </c>
      <c r="F36" s="241" t="s">
        <v>191</v>
      </c>
      <c r="G36" s="249"/>
      <c r="H36" s="249"/>
    </row>
    <row r="37" spans="2:8" ht="15" customHeight="1">
      <c r="B37" s="242"/>
      <c r="C37" s="239" t="s">
        <v>199</v>
      </c>
      <c r="D37" s="240" t="s">
        <v>198</v>
      </c>
      <c r="E37" s="240" t="s">
        <v>198</v>
      </c>
      <c r="F37" s="241" t="s">
        <v>176</v>
      </c>
      <c r="G37" s="249"/>
      <c r="H37" s="249"/>
    </row>
    <row r="38" spans="2:8" ht="15" customHeight="1">
      <c r="B38" s="242"/>
      <c r="C38" s="239" t="s">
        <v>207</v>
      </c>
      <c r="D38" s="240" t="s">
        <v>276</v>
      </c>
      <c r="E38" s="240" t="s">
        <v>277</v>
      </c>
      <c r="F38" s="241" t="s">
        <v>191</v>
      </c>
      <c r="G38" s="249"/>
      <c r="H38" s="249"/>
    </row>
    <row r="39" spans="2:8" ht="15" customHeight="1">
      <c r="B39" s="242"/>
      <c r="C39" s="239" t="s">
        <v>211</v>
      </c>
      <c r="D39" s="240" t="s">
        <v>278</v>
      </c>
      <c r="E39" s="240" t="s">
        <v>279</v>
      </c>
      <c r="F39" s="241" t="s">
        <v>191</v>
      </c>
      <c r="G39" s="249"/>
      <c r="H39" s="249"/>
    </row>
    <row r="40" spans="2:8" ht="15" customHeight="1">
      <c r="B40" s="242"/>
      <c r="C40" s="239" t="s">
        <v>214</v>
      </c>
      <c r="D40" s="240" t="s">
        <v>280</v>
      </c>
      <c r="E40" s="240" t="s">
        <v>261</v>
      </c>
      <c r="F40" s="241" t="s">
        <v>216</v>
      </c>
      <c r="G40" s="249"/>
      <c r="H40" s="249"/>
    </row>
    <row r="41" spans="2:8" ht="15" customHeight="1">
      <c r="B41" s="242"/>
      <c r="C41" s="239" t="s">
        <v>218</v>
      </c>
      <c r="D41" s="240" t="s">
        <v>238</v>
      </c>
      <c r="E41" s="240" t="s">
        <v>281</v>
      </c>
      <c r="F41" s="241" t="s">
        <v>282</v>
      </c>
      <c r="G41" s="249"/>
      <c r="H41" s="249"/>
    </row>
    <row r="42" spans="2:8" ht="15" customHeight="1">
      <c r="B42" s="242"/>
      <c r="C42" s="239" t="s">
        <v>264</v>
      </c>
      <c r="D42" s="240" t="s">
        <v>259</v>
      </c>
      <c r="E42" s="240" t="s">
        <v>259</v>
      </c>
      <c r="F42" s="241" t="s">
        <v>176</v>
      </c>
      <c r="G42" s="249"/>
      <c r="H42" s="249"/>
    </row>
    <row r="43" spans="2:8" ht="15" customHeight="1">
      <c r="B43" s="242"/>
      <c r="C43" s="239" t="s">
        <v>266</v>
      </c>
      <c r="D43" s="240" t="s">
        <v>258</v>
      </c>
      <c r="E43" s="240" t="s">
        <v>258</v>
      </c>
      <c r="F43" s="241" t="s">
        <v>176</v>
      </c>
      <c r="G43" s="249"/>
      <c r="H43" s="249"/>
    </row>
    <row r="44" spans="2:8" ht="15" customHeight="1">
      <c r="B44" s="242"/>
      <c r="C44" s="239" t="s">
        <v>223</v>
      </c>
      <c r="D44" s="240" t="s">
        <v>283</v>
      </c>
      <c r="E44" s="240" t="s">
        <v>284</v>
      </c>
      <c r="F44" s="241" t="s">
        <v>272</v>
      </c>
      <c r="G44" s="249"/>
      <c r="H44" s="249"/>
    </row>
    <row r="45" spans="2:8" ht="15" customHeight="1">
      <c r="B45" s="242"/>
      <c r="C45" s="239" t="s">
        <v>225</v>
      </c>
      <c r="D45" s="240" t="s">
        <v>274</v>
      </c>
      <c r="E45" s="240" t="s">
        <v>275</v>
      </c>
      <c r="F45" s="241" t="s">
        <v>191</v>
      </c>
      <c r="G45" s="249"/>
      <c r="H45" s="249"/>
    </row>
    <row r="46" spans="2:8" ht="13.5" thickBot="1">
      <c r="B46" s="243"/>
      <c r="C46" s="244" t="s">
        <v>228</v>
      </c>
      <c r="D46" s="245" t="s">
        <v>259</v>
      </c>
      <c r="E46" s="245" t="s">
        <v>259</v>
      </c>
      <c r="F46" s="246" t="s">
        <v>176</v>
      </c>
    </row>
    <row r="47" spans="2:8">
      <c r="F47" s="105" t="s">
        <v>80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4"/>
  <sheetViews>
    <sheetView showGridLines="0" topLeftCell="A13" zoomScaleNormal="100" zoomScaleSheetLayoutView="80" workbookViewId="0">
      <selection activeCell="C58" sqref="C58"/>
    </sheetView>
  </sheetViews>
  <sheetFormatPr baseColWidth="10" defaultColWidth="8.85546875" defaultRowHeight="11.25"/>
  <cols>
    <col min="1" max="1" width="2.7109375" style="233" customWidth="1"/>
    <col min="2" max="2" width="35" style="233" customWidth="1"/>
    <col min="3" max="3" width="25.5703125" style="233" customWidth="1"/>
    <col min="4" max="4" width="16.42578125" style="233" customWidth="1"/>
    <col min="5" max="5" width="15.7109375" style="233" customWidth="1"/>
    <col min="6" max="6" width="13.140625" style="233" customWidth="1"/>
    <col min="7" max="7" width="4.85546875" style="233" customWidth="1"/>
    <col min="8" max="16384" width="8.85546875" style="233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95" t="s">
        <v>285</v>
      </c>
      <c r="C3" s="696"/>
      <c r="D3" s="696"/>
      <c r="E3" s="696"/>
      <c r="F3" s="697"/>
    </row>
    <row r="4" spans="2:7" ht="12" customHeight="1">
      <c r="B4" s="733" t="s">
        <v>165</v>
      </c>
      <c r="C4" s="733"/>
      <c r="D4" s="733"/>
      <c r="E4" s="733"/>
      <c r="F4" s="733"/>
      <c r="G4" s="235"/>
    </row>
    <row r="5" spans="2:7" ht="30" customHeight="1">
      <c r="B5" s="736" t="s">
        <v>286</v>
      </c>
      <c r="C5" s="736"/>
      <c r="D5" s="736"/>
      <c r="E5" s="736"/>
      <c r="F5" s="736"/>
      <c r="G5" s="235"/>
    </row>
    <row r="6" spans="2:7" ht="25.5" customHeight="1">
      <c r="B6" s="737" t="s">
        <v>287</v>
      </c>
      <c r="C6" s="737"/>
      <c r="D6" s="737"/>
      <c r="E6" s="737"/>
      <c r="F6" s="737"/>
    </row>
    <row r="7" spans="2:7" ht="19.899999999999999" customHeight="1">
      <c r="B7" s="738" t="s">
        <v>288</v>
      </c>
      <c r="C7" s="738"/>
      <c r="D7" s="738"/>
      <c r="E7" s="738"/>
      <c r="F7" s="738"/>
    </row>
    <row r="8" spans="2:7" ht="10.5" customHeight="1" thickBot="1">
      <c r="B8" s="739"/>
      <c r="C8" s="739"/>
      <c r="D8" s="739"/>
      <c r="E8" s="739"/>
      <c r="F8" s="739"/>
    </row>
    <row r="9" spans="2:7" ht="39" customHeight="1" thickBot="1">
      <c r="B9" s="236" t="s">
        <v>289</v>
      </c>
      <c r="C9" s="237" t="s">
        <v>169</v>
      </c>
      <c r="D9" s="237" t="s">
        <v>170</v>
      </c>
      <c r="E9" s="237" t="s">
        <v>171</v>
      </c>
      <c r="F9" s="237" t="s">
        <v>172</v>
      </c>
    </row>
    <row r="10" spans="2:7" ht="15" customHeight="1">
      <c r="B10" s="250" t="s">
        <v>290</v>
      </c>
      <c r="C10" s="251" t="s">
        <v>174</v>
      </c>
      <c r="D10" s="252" t="s">
        <v>198</v>
      </c>
      <c r="E10" s="252" t="s">
        <v>291</v>
      </c>
      <c r="F10" s="253" t="s">
        <v>292</v>
      </c>
    </row>
    <row r="11" spans="2:7" ht="15" customHeight="1">
      <c r="B11" s="250"/>
      <c r="C11" s="251" t="s">
        <v>293</v>
      </c>
      <c r="D11" s="252" t="s">
        <v>294</v>
      </c>
      <c r="E11" s="252" t="s">
        <v>294</v>
      </c>
      <c r="F11" s="253" t="s">
        <v>176</v>
      </c>
    </row>
    <row r="12" spans="2:7" ht="15" customHeight="1">
      <c r="B12" s="250"/>
      <c r="C12" s="251" t="s">
        <v>295</v>
      </c>
      <c r="D12" s="252" t="s">
        <v>294</v>
      </c>
      <c r="E12" s="252" t="s">
        <v>294</v>
      </c>
      <c r="F12" s="253" t="s">
        <v>176</v>
      </c>
    </row>
    <row r="13" spans="2:7" ht="15" customHeight="1">
      <c r="B13" s="242"/>
      <c r="C13" s="251" t="s">
        <v>242</v>
      </c>
      <c r="D13" s="252" t="s">
        <v>296</v>
      </c>
      <c r="E13" s="252" t="s">
        <v>296</v>
      </c>
      <c r="F13" s="253" t="s">
        <v>176</v>
      </c>
    </row>
    <row r="14" spans="2:7" ht="15" customHeight="1">
      <c r="B14" s="242"/>
      <c r="C14" s="251" t="s">
        <v>246</v>
      </c>
      <c r="D14" s="252" t="s">
        <v>198</v>
      </c>
      <c r="E14" s="252" t="s">
        <v>198</v>
      </c>
      <c r="F14" s="253" t="s">
        <v>176</v>
      </c>
    </row>
    <row r="15" spans="2:7" ht="15" customHeight="1">
      <c r="B15" s="242"/>
      <c r="C15" s="251" t="s">
        <v>248</v>
      </c>
      <c r="D15" s="252" t="s">
        <v>198</v>
      </c>
      <c r="E15" s="252" t="s">
        <v>198</v>
      </c>
      <c r="F15" s="253" t="s">
        <v>176</v>
      </c>
    </row>
    <row r="16" spans="2:7" ht="15" customHeight="1">
      <c r="B16" s="242"/>
      <c r="C16" s="251" t="s">
        <v>297</v>
      </c>
      <c r="D16" s="252" t="s">
        <v>229</v>
      </c>
      <c r="E16" s="252" t="s">
        <v>298</v>
      </c>
      <c r="F16" s="253" t="s">
        <v>299</v>
      </c>
    </row>
    <row r="17" spans="2:6" ht="15" customHeight="1">
      <c r="B17" s="242"/>
      <c r="C17" s="251" t="s">
        <v>192</v>
      </c>
      <c r="D17" s="252" t="s">
        <v>300</v>
      </c>
      <c r="E17" s="252" t="s">
        <v>300</v>
      </c>
      <c r="F17" s="253" t="s">
        <v>176</v>
      </c>
    </row>
    <row r="18" spans="2:6" ht="15" customHeight="1">
      <c r="B18" s="242"/>
      <c r="C18" s="251" t="s">
        <v>195</v>
      </c>
      <c r="D18" s="252" t="s">
        <v>249</v>
      </c>
      <c r="E18" s="252" t="s">
        <v>249</v>
      </c>
      <c r="F18" s="253" t="s">
        <v>176</v>
      </c>
    </row>
    <row r="19" spans="2:6" ht="15" customHeight="1">
      <c r="B19" s="242"/>
      <c r="C19" s="251" t="s">
        <v>197</v>
      </c>
      <c r="D19" s="252" t="s">
        <v>204</v>
      </c>
      <c r="E19" s="252" t="s">
        <v>204</v>
      </c>
      <c r="F19" s="253" t="s">
        <v>176</v>
      </c>
    </row>
    <row r="20" spans="2:6" ht="15" customHeight="1">
      <c r="B20" s="242"/>
      <c r="C20" s="251" t="s">
        <v>199</v>
      </c>
      <c r="D20" s="252" t="s">
        <v>301</v>
      </c>
      <c r="E20" s="252" t="s">
        <v>301</v>
      </c>
      <c r="F20" s="253" t="s">
        <v>176</v>
      </c>
    </row>
    <row r="21" spans="2:6" ht="15" customHeight="1">
      <c r="B21" s="242"/>
      <c r="C21" s="251" t="s">
        <v>203</v>
      </c>
      <c r="D21" s="252" t="s">
        <v>300</v>
      </c>
      <c r="E21" s="252" t="s">
        <v>300</v>
      </c>
      <c r="F21" s="253" t="s">
        <v>176</v>
      </c>
    </row>
    <row r="22" spans="2:6" ht="15" customHeight="1">
      <c r="B22" s="242"/>
      <c r="C22" s="251" t="s">
        <v>210</v>
      </c>
      <c r="D22" s="252" t="s">
        <v>198</v>
      </c>
      <c r="E22" s="252" t="s">
        <v>198</v>
      </c>
      <c r="F22" s="253" t="s">
        <v>176</v>
      </c>
    </row>
    <row r="23" spans="2:6" ht="15" customHeight="1">
      <c r="B23" s="242"/>
      <c r="C23" s="251" t="s">
        <v>211</v>
      </c>
      <c r="D23" s="252" t="s">
        <v>302</v>
      </c>
      <c r="E23" s="252" t="s">
        <v>249</v>
      </c>
      <c r="F23" s="253" t="s">
        <v>221</v>
      </c>
    </row>
    <row r="24" spans="2:6" ht="15" customHeight="1">
      <c r="B24" s="242"/>
      <c r="C24" s="251" t="s">
        <v>217</v>
      </c>
      <c r="D24" s="252" t="s">
        <v>230</v>
      </c>
      <c r="E24" s="252" t="s">
        <v>198</v>
      </c>
      <c r="F24" s="253" t="s">
        <v>180</v>
      </c>
    </row>
    <row r="25" spans="2:6" ht="15" customHeight="1">
      <c r="B25" s="242"/>
      <c r="C25" s="251" t="s">
        <v>266</v>
      </c>
      <c r="D25" s="252" t="s">
        <v>303</v>
      </c>
      <c r="E25" s="252" t="s">
        <v>304</v>
      </c>
      <c r="F25" s="253" t="s">
        <v>216</v>
      </c>
    </row>
    <row r="26" spans="2:6" ht="15" customHeight="1">
      <c r="B26" s="242"/>
      <c r="C26" s="251" t="s">
        <v>223</v>
      </c>
      <c r="D26" s="252" t="s">
        <v>304</v>
      </c>
      <c r="E26" s="252" t="s">
        <v>305</v>
      </c>
      <c r="F26" s="253" t="s">
        <v>221</v>
      </c>
    </row>
    <row r="27" spans="2:6" ht="15" customHeight="1">
      <c r="B27" s="242"/>
      <c r="C27" s="251" t="s">
        <v>225</v>
      </c>
      <c r="D27" s="252" t="s">
        <v>200</v>
      </c>
      <c r="E27" s="252" t="s">
        <v>200</v>
      </c>
      <c r="F27" s="253" t="s">
        <v>176</v>
      </c>
    </row>
    <row r="28" spans="2:6" ht="15" customHeight="1" thickBot="1">
      <c r="B28" s="243"/>
      <c r="C28" s="254" t="s">
        <v>228</v>
      </c>
      <c r="D28" s="255" t="s">
        <v>306</v>
      </c>
      <c r="E28" s="255" t="s">
        <v>306</v>
      </c>
      <c r="F28" s="256" t="s">
        <v>176</v>
      </c>
    </row>
    <row r="29" spans="2:6" ht="15" customHeight="1">
      <c r="B29" s="250" t="s">
        <v>307</v>
      </c>
      <c r="C29" s="251" t="s">
        <v>293</v>
      </c>
      <c r="D29" s="252" t="s">
        <v>308</v>
      </c>
      <c r="E29" s="252" t="s">
        <v>308</v>
      </c>
      <c r="F29" s="253" t="s">
        <v>176</v>
      </c>
    </row>
    <row r="30" spans="2:6" ht="15" customHeight="1">
      <c r="B30" s="250"/>
      <c r="C30" s="251" t="s">
        <v>186</v>
      </c>
      <c r="D30" s="252" t="s">
        <v>309</v>
      </c>
      <c r="E30" s="252" t="s">
        <v>309</v>
      </c>
      <c r="F30" s="253" t="s">
        <v>176</v>
      </c>
    </row>
    <row r="31" spans="2:6" ht="15" customHeight="1">
      <c r="B31" s="250"/>
      <c r="C31" s="251" t="s">
        <v>217</v>
      </c>
      <c r="D31" s="252" t="s">
        <v>310</v>
      </c>
      <c r="E31" s="252" t="s">
        <v>310</v>
      </c>
      <c r="F31" s="253" t="s">
        <v>176</v>
      </c>
    </row>
    <row r="32" spans="2:6" ht="15" customHeight="1">
      <c r="B32" s="250"/>
      <c r="C32" s="251" t="s">
        <v>222</v>
      </c>
      <c r="D32" s="252" t="s">
        <v>311</v>
      </c>
      <c r="E32" s="252" t="s">
        <v>312</v>
      </c>
      <c r="F32" s="253" t="s">
        <v>313</v>
      </c>
    </row>
    <row r="33" spans="2:6" ht="15" customHeight="1" thickBot="1">
      <c r="B33" s="243"/>
      <c r="C33" s="254" t="s">
        <v>314</v>
      </c>
      <c r="D33" s="255" t="s">
        <v>309</v>
      </c>
      <c r="E33" s="255" t="s">
        <v>309</v>
      </c>
      <c r="F33" s="256" t="s">
        <v>176</v>
      </c>
    </row>
    <row r="34" spans="2:6" ht="15" customHeight="1">
      <c r="B34" s="250" t="s">
        <v>315</v>
      </c>
      <c r="C34" s="251" t="s">
        <v>293</v>
      </c>
      <c r="D34" s="252" t="s">
        <v>316</v>
      </c>
      <c r="E34" s="252" t="s">
        <v>316</v>
      </c>
      <c r="F34" s="253" t="s">
        <v>176</v>
      </c>
    </row>
    <row r="35" spans="2:6" ht="15" customHeight="1">
      <c r="B35" s="242"/>
      <c r="C35" s="251" t="s">
        <v>217</v>
      </c>
      <c r="D35" s="252" t="s">
        <v>317</v>
      </c>
      <c r="E35" s="252" t="s">
        <v>317</v>
      </c>
      <c r="F35" s="253" t="s">
        <v>176</v>
      </c>
    </row>
    <row r="36" spans="2:6" ht="15" customHeight="1">
      <c r="B36" s="242"/>
      <c r="C36" s="251" t="s">
        <v>222</v>
      </c>
      <c r="D36" s="252" t="s">
        <v>318</v>
      </c>
      <c r="E36" s="252" t="s">
        <v>319</v>
      </c>
      <c r="F36" s="253" t="s">
        <v>320</v>
      </c>
    </row>
    <row r="37" spans="2:6" ht="15" customHeight="1" thickBot="1">
      <c r="B37" s="243"/>
      <c r="C37" s="254" t="s">
        <v>314</v>
      </c>
      <c r="D37" s="255" t="s">
        <v>321</v>
      </c>
      <c r="E37" s="255" t="s">
        <v>322</v>
      </c>
      <c r="F37" s="256" t="s">
        <v>323</v>
      </c>
    </row>
    <row r="38" spans="2:6" ht="15" customHeight="1">
      <c r="B38" s="257" t="s">
        <v>324</v>
      </c>
      <c r="C38" s="251" t="s">
        <v>217</v>
      </c>
      <c r="D38" s="252" t="s">
        <v>325</v>
      </c>
      <c r="E38" s="252" t="s">
        <v>326</v>
      </c>
      <c r="F38" s="253" t="s">
        <v>327</v>
      </c>
    </row>
    <row r="39" spans="2:6" ht="15" customHeight="1" thickBot="1">
      <c r="B39" s="258"/>
      <c r="C39" s="254" t="s">
        <v>314</v>
      </c>
      <c r="D39" s="255" t="s">
        <v>328</v>
      </c>
      <c r="E39" s="255" t="s">
        <v>328</v>
      </c>
      <c r="F39" s="256" t="s">
        <v>176</v>
      </c>
    </row>
    <row r="40" spans="2:6" ht="15" customHeight="1">
      <c r="B40" s="250" t="s">
        <v>329</v>
      </c>
      <c r="C40" s="251" t="s">
        <v>217</v>
      </c>
      <c r="D40" s="252" t="s">
        <v>330</v>
      </c>
      <c r="E40" s="252" t="s">
        <v>331</v>
      </c>
      <c r="F40" s="253" t="s">
        <v>332</v>
      </c>
    </row>
    <row r="41" spans="2:6" ht="15" customHeight="1">
      <c r="B41" s="242"/>
      <c r="C41" s="251" t="s">
        <v>222</v>
      </c>
      <c r="D41" s="252" t="s">
        <v>333</v>
      </c>
      <c r="E41" s="252" t="s">
        <v>333</v>
      </c>
      <c r="F41" s="253" t="s">
        <v>176</v>
      </c>
    </row>
    <row r="42" spans="2:6" ht="15" customHeight="1" thickBot="1">
      <c r="B42" s="243"/>
      <c r="C42" s="254" t="s">
        <v>314</v>
      </c>
      <c r="D42" s="255" t="s">
        <v>334</v>
      </c>
      <c r="E42" s="255" t="s">
        <v>334</v>
      </c>
      <c r="F42" s="256" t="s">
        <v>176</v>
      </c>
    </row>
    <row r="43" spans="2:6" ht="15" customHeight="1" thickBot="1">
      <c r="B43" s="258" t="s">
        <v>335</v>
      </c>
      <c r="C43" s="254" t="s">
        <v>314</v>
      </c>
      <c r="D43" s="255" t="s">
        <v>336</v>
      </c>
      <c r="E43" s="255" t="s">
        <v>336</v>
      </c>
      <c r="F43" s="256" t="s">
        <v>176</v>
      </c>
    </row>
    <row r="44" spans="2:6" ht="15" customHeight="1">
      <c r="B44" s="250" t="s">
        <v>337</v>
      </c>
      <c r="C44" s="251" t="s">
        <v>293</v>
      </c>
      <c r="D44" s="252" t="s">
        <v>338</v>
      </c>
      <c r="E44" s="252" t="s">
        <v>338</v>
      </c>
      <c r="F44" s="253" t="s">
        <v>176</v>
      </c>
    </row>
    <row r="45" spans="2:6" ht="15" customHeight="1">
      <c r="B45" s="242"/>
      <c r="C45" s="259" t="s">
        <v>217</v>
      </c>
      <c r="D45" s="260" t="s">
        <v>339</v>
      </c>
      <c r="E45" s="260" t="s">
        <v>339</v>
      </c>
      <c r="F45" s="261" t="s">
        <v>176</v>
      </c>
    </row>
    <row r="46" spans="2:6" ht="15" customHeight="1">
      <c r="B46" s="242"/>
      <c r="C46" s="259" t="s">
        <v>222</v>
      </c>
      <c r="D46" s="260" t="s">
        <v>322</v>
      </c>
      <c r="E46" s="260" t="s">
        <v>340</v>
      </c>
      <c r="F46" s="261" t="s">
        <v>341</v>
      </c>
    </row>
    <row r="47" spans="2:6" ht="15" customHeight="1" thickBot="1">
      <c r="B47" s="243"/>
      <c r="C47" s="254" t="s">
        <v>314</v>
      </c>
      <c r="D47" s="255" t="s">
        <v>342</v>
      </c>
      <c r="E47" s="255" t="s">
        <v>342</v>
      </c>
      <c r="F47" s="256" t="s">
        <v>176</v>
      </c>
    </row>
    <row r="48" spans="2:6" ht="15" customHeight="1">
      <c r="F48" s="262"/>
    </row>
    <row r="49" ht="15" customHeight="1"/>
    <row r="50" ht="15" customHeight="1"/>
    <row r="51" ht="15" customHeight="1"/>
    <row r="52" ht="15" customHeight="1"/>
    <row r="53" ht="15" customHeight="1"/>
    <row r="54" ht="15" customHeight="1"/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21</vt:i4>
      </vt:variant>
    </vt:vector>
  </HeadingPairs>
  <TitlesOfParts>
    <vt:vector size="40" baseType="lpstr">
      <vt:lpstr>Indice ISC</vt:lpstr>
      <vt:lpstr>Pág. 4</vt:lpstr>
      <vt:lpstr>Pág. 5</vt:lpstr>
      <vt:lpstr>Pág. 6 </vt:lpstr>
      <vt:lpstr>Pág. 7</vt:lpstr>
      <vt:lpstr>Pág. 8 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6 '!Área_de_impresión</vt:lpstr>
      <vt:lpstr>'Pág. 7'!Área_de_impresión</vt:lpstr>
      <vt:lpstr>'Pág. 8 '!Área_de_impresión</vt:lpstr>
      <vt:lpstr>'Pág. 9'!Área_de_impresión</vt:lpstr>
      <vt:lpstr>'Pág. 4'!OLE_LINK1</vt:lpstr>
      <vt:lpstr>'Pág. 5'!OLE_LINK1</vt:lpstr>
      <vt:lpstr>'Pág. 7'!OLE_LINK1</vt:lpstr>
    </vt:vector>
  </TitlesOfParts>
  <Company>TRAGSA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TRAGSA</dc:creator>
  <cp:lastModifiedBy>Merino de la Fuente, Olivia</cp:lastModifiedBy>
  <dcterms:created xsi:type="dcterms:W3CDTF">2020-12-22T19:27:27Z</dcterms:created>
  <dcterms:modified xsi:type="dcterms:W3CDTF">2020-12-23T11:11:52Z</dcterms:modified>
</cp:coreProperties>
</file>