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d04aa654b9039/桌面/計概TA/"/>
    </mc:Choice>
  </mc:AlternateContent>
  <xr:revisionPtr revIDLastSave="153" documentId="14_{165AE3E3-C5F4-4750-ADE1-C6E7FC919D4F}" xr6:coauthVersionLast="47" xr6:coauthVersionMax="47" xr10:uidLastSave="{8111870D-F3F5-40E4-8474-D3A220F19CA2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2" i="1"/>
  <c r="H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60" i="1"/>
  <c r="J2" i="1"/>
  <c r="D17" i="1"/>
  <c r="C17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2" i="1"/>
  <c r="J17" i="1" l="1"/>
  <c r="L2" i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<sst xmlns="http://schemas.openxmlformats.org/spreadsheetml/2006/main" count="48" uniqueCount="34">
  <si>
    <t>number</t>
    <phoneticPr fontId="2" type="noConversion"/>
  </si>
  <si>
    <t>name</t>
    <phoneticPr fontId="2" type="noConversion"/>
  </si>
  <si>
    <t>Exam1</t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</si>
  <si>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</si>
  <si>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</si>
  <si>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</si>
  <si>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</si>
  <si>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</si>
  <si>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</si>
  <si>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</si>
  <si>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</si>
  <si>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</si>
  <si>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</si>
  <si>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pass</t>
  </si>
  <si>
    <t>陳慢慢</t>
  </si>
  <si>
    <t>fail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</si>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</sst>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工作表1!$A$60:$A$73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工作表1!$B$60:$B$73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8D-41D6-ADBB-2543930C9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235271"/>
        <c:axId val="1039229447"/>
      </c:barChart>
      <c:catAx>
        <c:axId val="156235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229447"/>
        <c:crosses val="autoZero"/>
        <c:auto val="1"/>
        <c:lblAlgn val="ctr"/>
        <c:lblOffset val="100"/>
        <c:noMultiLvlLbl val="0"/>
      </c:catAx>
      <c:valAx>
        <c:axId val="1039229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35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工作表1!$M$2:$M$3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工作表1!$N$2:$N$3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6C-47F4-B5B0-B2046D27E2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24</xdr:row>
      <xdr:rowOff>123825</xdr:rowOff>
    </xdr:from>
    <xdr:to>
      <xdr:col>10</xdr:col>
      <xdr:colOff>1743075</xdr:colOff>
      <xdr:row>37</xdr:row>
      <xdr:rowOff>171450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3CA4CB9A-7A2A-1622-F009-0835E9E21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552450</xdr:colOff>
      <xdr:row>16</xdr:row>
      <xdr:rowOff>38100</xdr:rowOff>
    </xdr:from>
    <xdr:to>
      <xdr:col>13</xdr:col>
      <xdr:colOff>323850</xdr:colOff>
      <xdr:row>27</xdr:row>
      <xdr:rowOff>142875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B92FE670-7632-0E46-DBE8-BE5BFB0D1BA2}"/>
            </a:ext>
            <a:ext uri="{147F2762-F138-4A5C-976F-8EAC2B608ADB}">
              <a16:predDERef xmlns:a16="http://schemas.microsoft.com/office/drawing/2014/main" pred="{3CA4CB9A-7A2A-1622-F009-0835E9E21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73"/>
  <sheetViews>
    <sheetView tabSelected="1" topLeftCell="C1" workbookViewId="0">
      <selection activeCell="Q16" sqref="Q16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4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H2*0.5+I2*0.5</f>
        <v>91.7</v>
      </c>
      <c r="K2" s="5" t="str" cm="1">
        <f t="array" ref="K2">_xlfn.IFS(J2&gt;=90,"A",J2&gt;=80,"B",J2&gt;=70,"C",J2&gt;=60,"D",J2&lt;60,"F")</f>
        <v>A</v>
      </c>
      <c r="L2" s="5" t="str">
        <f>IF(J2&gt;=60,"pass","fail")</f>
        <v>pass</v>
      </c>
      <c r="M2" t="s">
        <v>13</v>
      </c>
      <c r="N2">
        <f>COUNTIF(L2:L15,"pass")</f>
        <v>12</v>
      </c>
    </row>
    <row r="3" spans="1:14" ht="16.5">
      <c r="A3" s="1">
        <v>3</v>
      </c>
      <c r="B3" s="1" t="s">
        <v>14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H3*0.5+I3*0.5</f>
        <v>90</v>
      </c>
      <c r="K3" s="5" t="str" cm="1">
        <f t="array" ref="K3">_xlfn.IFS(J3&gt;=90,"A",J3&gt;=80,"B",J3&gt;=70,"C",J3&gt;=60,"D",J3&lt;60,"F")</f>
        <v>A</v>
      </c>
      <c r="L3" s="5" t="str">
        <f t="shared" ref="L3:L15" si="2">IF(J3&gt;=60,"pass","fail")</f>
        <v>pass</v>
      </c>
      <c r="M3" t="s">
        <v>15</v>
      </c>
      <c r="N3">
        <f>COUNTIF(L2:L15,"fail")</f>
        <v>2</v>
      </c>
    </row>
    <row r="4" spans="1:14" ht="16.5">
      <c r="A4" s="1">
        <v>10</v>
      </c>
      <c r="B4" s="1" t="s">
        <v>16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s="5" t="str" cm="1">
        <f t="array" ref="K4">_xlfn.IFS(J4&gt;=90,"A",J4&gt;=80,"B",J4&gt;=70,"C",J4&gt;=60,"D",J4&lt;60,"F")</f>
        <v>B</v>
      </c>
      <c r="L4" s="5" t="str">
        <f t="shared" si="2"/>
        <v>pass</v>
      </c>
    </row>
    <row r="5" spans="1:14">
      <c r="A5" s="1">
        <v>6</v>
      </c>
      <c r="B5" s="1" t="s">
        <v>17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s="5" t="str" cm="1">
        <f t="array" ref="K5">_xlfn.IFS(J5&gt;=90,"A",J5&gt;=80,"B",J5&gt;=70,"C",J5&gt;=60,"D",J5&lt;60,"F")</f>
        <v>B</v>
      </c>
      <c r="L5" s="5" t="str">
        <f t="shared" si="2"/>
        <v>pass</v>
      </c>
    </row>
    <row r="6" spans="1:14">
      <c r="A6" s="1">
        <v>2</v>
      </c>
      <c r="B6" s="1" t="s">
        <v>18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s="5" t="str" cm="1">
        <f t="array" ref="K6">_xlfn.IFS(J6&gt;=90,"A",J6&gt;=80,"B",J6&gt;=70,"C",J6&gt;=60,"D",J6&lt;60,"F")</f>
        <v>B</v>
      </c>
      <c r="L6" s="5" t="str">
        <f t="shared" si="2"/>
        <v>pass</v>
      </c>
    </row>
    <row r="7" spans="1:14">
      <c r="A7" s="1">
        <v>5</v>
      </c>
      <c r="B7" s="1" t="s">
        <v>19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s="5" t="str" cm="1">
        <f t="array" ref="K7">_xlfn.IFS(J7&gt;=90,"A",J7&gt;=80,"B",J7&gt;=70,"C",J7&gt;=60,"D",J7&lt;60,"F")</f>
        <v>B</v>
      </c>
      <c r="L7" s="5" t="str">
        <f t="shared" si="2"/>
        <v>pass</v>
      </c>
    </row>
    <row r="8" spans="1:14">
      <c r="A8" s="1">
        <v>7</v>
      </c>
      <c r="B8" s="1" t="s">
        <v>20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s="5" t="str" cm="1">
        <f t="array" ref="K8">_xlfn.IFS(J8&gt;=90,"A",J8&gt;=80,"B",J8&gt;=70,"C",J8&gt;=60,"D",J8&lt;60,"F")</f>
        <v>C</v>
      </c>
      <c r="L8" s="5" t="str">
        <f t="shared" si="2"/>
        <v>pass</v>
      </c>
    </row>
    <row r="9" spans="1:14">
      <c r="A9" s="1">
        <v>9</v>
      </c>
      <c r="B9" s="1" t="s">
        <v>21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s="5" t="str" cm="1">
        <f t="array" ref="K9">_xlfn.IFS(J9&gt;=90,"A",J9&gt;=80,"B",J9&gt;=70,"C",J9&gt;=60,"D",J9&lt;60,"F")</f>
        <v>C</v>
      </c>
      <c r="L9" s="5" t="str">
        <f t="shared" si="2"/>
        <v>pass</v>
      </c>
    </row>
    <row r="10" spans="1:14">
      <c r="A10" s="1">
        <v>13</v>
      </c>
      <c r="B10" s="1" t="s">
        <v>22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s="5" t="str" cm="1">
        <f t="array" ref="K10">_xlfn.IFS(J10&gt;=90,"A",J10&gt;=80,"B",J10&gt;=70,"C",J10&gt;=60,"D",J10&lt;60,"F")</f>
        <v>C</v>
      </c>
      <c r="L10" s="5" t="str">
        <f t="shared" si="2"/>
        <v>pass</v>
      </c>
    </row>
    <row r="11" spans="1:14">
      <c r="A11" s="1">
        <v>1</v>
      </c>
      <c r="B11" s="1" t="s">
        <v>23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s="5" t="str" cm="1">
        <f t="array" ref="K11">_xlfn.IFS(J11&gt;=90,"A",J11&gt;=80,"B",J11&gt;=70,"C",J11&gt;=60,"D",J11&lt;60,"F")</f>
        <v>C</v>
      </c>
      <c r="L11" s="5" t="str">
        <f t="shared" si="2"/>
        <v>pass</v>
      </c>
    </row>
    <row r="12" spans="1:14">
      <c r="A12" s="1">
        <v>8</v>
      </c>
      <c r="B12" s="1" t="s">
        <v>24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s="5" t="str" cm="1">
        <f t="array" ref="K12">_xlfn.IFS(J12&gt;=90,"A",J12&gt;=80,"B",J12&gt;=70,"C",J12&gt;=60,"D",J12&lt;60,"F")</f>
        <v>B</v>
      </c>
      <c r="L12" s="5" t="str">
        <f t="shared" si="2"/>
        <v>pass</v>
      </c>
    </row>
    <row r="13" spans="1:14">
      <c r="A13" s="1">
        <v>12</v>
      </c>
      <c r="B13" s="1" t="s">
        <v>25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s="5" t="str" cm="1">
        <f t="array" ref="K13">_xlfn.IFS(J13&gt;=90,"A",J13&gt;=80,"B",J13&gt;=70,"C",J13&gt;=60,"D",J13&lt;60,"F")</f>
        <v>F</v>
      </c>
      <c r="L13" s="5" t="str">
        <f t="shared" si="2"/>
        <v>fail</v>
      </c>
    </row>
    <row r="14" spans="1:14">
      <c r="A14" s="1">
        <v>11</v>
      </c>
      <c r="B14" s="1" t="s">
        <v>26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s="5" t="str" cm="1">
        <f t="array" ref="K14">_xlfn.IFS(J14&gt;=90,"A",J14&gt;=80,"B",J14&gt;=70,"C",J14&gt;=60,"D",J14&lt;60,"F")</f>
        <v>D</v>
      </c>
      <c r="L14" s="5" t="str">
        <f t="shared" si="2"/>
        <v>pass</v>
      </c>
    </row>
    <row r="15" spans="1:14">
      <c r="A15" s="1">
        <v>14</v>
      </c>
      <c r="B15" s="1" t="s">
        <v>27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s="5" t="str" cm="1">
        <f t="array" ref="K15">_xlfn.IFS(J15&gt;=90,"A",J15&gt;=80,"B",J15&gt;=70,"C",J15&gt;=60,"D",J15&lt;60,"F")</f>
        <v>F</v>
      </c>
      <c r="L15" s="5" t="str">
        <f t="shared" si="2"/>
        <v>fail</v>
      </c>
    </row>
    <row r="16" spans="1:14">
      <c r="C16" s="4" t="s">
        <v>28</v>
      </c>
      <c r="D16" s="4" t="s">
        <v>29</v>
      </c>
      <c r="H16" s="4" t="s">
        <v>30</v>
      </c>
      <c r="J16" s="4" t="s">
        <v>31</v>
      </c>
      <c r="L16" s="4" t="s">
        <v>32</v>
      </c>
    </row>
    <row r="17" spans="3:10">
      <c r="C17">
        <f>LARGE(C2:C15,1)</f>
        <v>98</v>
      </c>
      <c r="D17">
        <f>LARGE(D2:D15,2)</f>
        <v>92</v>
      </c>
      <c r="H17">
        <f>COUNTIF(H2:H15,"&lt;80")</f>
        <v>8</v>
      </c>
      <c r="J17">
        <f>AVERAGE(J2:J15)</f>
        <v>76.871428571428581</v>
      </c>
    </row>
    <row r="24" spans="3:10">
      <c r="J24" s="4" t="s">
        <v>33</v>
      </c>
    </row>
    <row r="28" spans="3:10" ht="16.5">
      <c r="D28" s="1"/>
    </row>
    <row r="29" spans="3:10" ht="16.5">
      <c r="D29" s="1"/>
    </row>
    <row r="30" spans="3:10" ht="16.5">
      <c r="D30" s="1"/>
    </row>
    <row r="31" spans="3:10" ht="16.5">
      <c r="D31" s="1"/>
    </row>
    <row r="32" spans="3:10" ht="16.5">
      <c r="D32" s="1"/>
    </row>
    <row r="33" spans="4:4" ht="16.5">
      <c r="D33" s="1"/>
    </row>
    <row r="34" spans="4:4" ht="16.5">
      <c r="D34" s="1"/>
    </row>
    <row r="35" spans="4:4" ht="16.5">
      <c r="D35" s="1"/>
    </row>
    <row r="36" spans="4:4" ht="16.5">
      <c r="D36" s="1"/>
    </row>
    <row r="37" spans="4:4" ht="16.5">
      <c r="D37" s="1"/>
    </row>
    <row r="38" spans="4:4" ht="16.5">
      <c r="D38" s="1"/>
    </row>
    <row r="39" spans="4:4" ht="16.5">
      <c r="D39" s="1"/>
    </row>
    <row r="40" spans="4:4" ht="16.5">
      <c r="D40" s="1"/>
    </row>
    <row r="41" spans="4:4" ht="16.5">
      <c r="D41" s="1"/>
    </row>
    <row r="60" spans="1:2" ht="16.5">
      <c r="A60" s="1" t="s">
        <v>12</v>
      </c>
      <c r="B60">
        <f>H2*0.5+I2*0.5</f>
        <v>91.7</v>
      </c>
    </row>
    <row r="61" spans="1:2" ht="16.5">
      <c r="A61" s="1" t="s">
        <v>14</v>
      </c>
      <c r="B61">
        <f t="shared" ref="B61:B73" si="3">H3*0.5+I3*0.5</f>
        <v>90</v>
      </c>
    </row>
    <row r="62" spans="1:2" ht="16.5">
      <c r="A62" s="1" t="s">
        <v>16</v>
      </c>
      <c r="B62">
        <f t="shared" si="3"/>
        <v>81.2</v>
      </c>
    </row>
    <row r="63" spans="1:2" ht="16.5">
      <c r="A63" s="1" t="s">
        <v>17</v>
      </c>
      <c r="B63">
        <f t="shared" si="3"/>
        <v>80.8</v>
      </c>
    </row>
    <row r="64" spans="1:2" ht="16.5">
      <c r="A64" s="1" t="s">
        <v>18</v>
      </c>
      <c r="B64">
        <f t="shared" si="3"/>
        <v>84.7</v>
      </c>
    </row>
    <row r="65" spans="1:2" ht="16.5">
      <c r="A65" s="1" t="s">
        <v>19</v>
      </c>
      <c r="B65">
        <f t="shared" si="3"/>
        <v>80.8</v>
      </c>
    </row>
    <row r="66" spans="1:2" ht="16.5">
      <c r="A66" s="1" t="s">
        <v>20</v>
      </c>
      <c r="B66">
        <f t="shared" si="3"/>
        <v>77.900000000000006</v>
      </c>
    </row>
    <row r="67" spans="1:2" ht="16.5">
      <c r="A67" s="1" t="s">
        <v>21</v>
      </c>
      <c r="B67">
        <f t="shared" si="3"/>
        <v>74.2</v>
      </c>
    </row>
    <row r="68" spans="1:2" ht="16.5">
      <c r="A68" s="1" t="s">
        <v>22</v>
      </c>
      <c r="B68">
        <f t="shared" si="3"/>
        <v>75.2</v>
      </c>
    </row>
    <row r="69" spans="1:2" ht="16.5">
      <c r="A69" s="1" t="s">
        <v>23</v>
      </c>
      <c r="B69">
        <f t="shared" si="3"/>
        <v>77.599999999999994</v>
      </c>
    </row>
    <row r="70" spans="1:2" ht="16.5">
      <c r="A70" s="1" t="s">
        <v>24</v>
      </c>
      <c r="B70">
        <f t="shared" si="3"/>
        <v>80.599999999999994</v>
      </c>
    </row>
    <row r="71" spans="1:2" ht="16.5">
      <c r="A71" s="1" t="s">
        <v>25</v>
      </c>
      <c r="B71">
        <f t="shared" si="3"/>
        <v>59</v>
      </c>
    </row>
    <row r="72" spans="1:2" ht="16.5">
      <c r="A72" s="1" t="s">
        <v>26</v>
      </c>
      <c r="B72">
        <f t="shared" si="3"/>
        <v>66.900000000000006</v>
      </c>
    </row>
    <row r="73" spans="1:2" ht="16.5">
      <c r="A73" s="1" t="s">
        <v>27</v>
      </c>
      <c r="B73">
        <f t="shared" si="3"/>
        <v>55.6</v>
      </c>
    </row>
  </sheetData>
  <phoneticPr fontId="2" type="noConversion"/>
  <conditionalFormatting sqref="L2:L15">
    <cfRule type="cellIs" dxfId="1" priority="2" operator="equal">
      <formula>"pass"</formula>
    </cfRule>
  </conditionalFormatting>
  <conditionalFormatting sqref="L2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>張同學</cp:lastModifiedBy>
  <cp:revision/>
  <dcterms:created xsi:type="dcterms:W3CDTF">2023-10-19T05:27:10Z</dcterms:created>
  <dcterms:modified xsi:type="dcterms:W3CDTF">2023-10-27T06:30:24Z</dcterms:modified>
  <cp:category/>
  <cp:contentStatus/>
</cp:coreProperties>
</file>