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<sst xmlns="http://schemas.openxmlformats.org/spreadsheetml/2006/main" count="17">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</sst>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topLeftCell="C1" workbookViewId="0">
      <pane ySplit="1" topLeftCell="A137" activePane="bottomLeft" state="frozen"/>
      <selection/>
      <selection pane="bottomLeft" activeCell="O162" sqref="O16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8" si="26">L146+M146</f>
        <v>35479.3</v>
      </c>
      <c r="O146">
        <f t="shared" ref="O146:O158" si="27">K146-N146</f>
        <v>9496.1</v>
      </c>
      <c r="P146" s="7">
        <f t="shared" ref="P146:P158" si="28">I146-N146</f>
        <v>-33251.8</v>
      </c>
      <c r="Q146" s="7">
        <f t="shared" ref="Q146:Q158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>B157+C157+D157+E157+F157+G157+H157</f>
        <v>2125.22</v>
      </c>
      <c r="J157">
        <v>39862.75</v>
      </c>
      <c r="K157">
        <f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>B158+C158+D158+E158+F158+G158+H158</f>
        <v>2125.34</v>
      </c>
      <c r="J158">
        <v>40457.75</v>
      </c>
      <c r="K158">
        <f>I158+J158</f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>B159+C159+D159+E159+F159+G159+H159</f>
        <v>2125.4</v>
      </c>
      <c r="J159">
        <v>40457.75</v>
      </c>
      <c r="K159">
        <f>I159+J159</f>
        <v>42583.15</v>
      </c>
      <c r="L159">
        <v>30000</v>
      </c>
      <c r="M159">
        <v>6298.28</v>
      </c>
      <c r="N159">
        <f>L159+M159</f>
        <v>36298.28</v>
      </c>
      <c r="O159">
        <f>K159-N159</f>
        <v>6284.87</v>
      </c>
      <c r="P159" s="7">
        <f>I159-N159</f>
        <v>-34172.88</v>
      </c>
      <c r="Q159" s="7">
        <f>P159-P158</f>
        <v>-20.9399999999951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2018-06-23T13:22:47Z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