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<sst xmlns="http://schemas.openxmlformats.org/spreadsheetml/2006/main" count="17">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</sst>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8" fillId="17" borderId="5" applyNumberFormat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</c:numCache>
            </c:numRef>
          </c:cat>
          <c:val>
            <c:numRef>
              <c:f>Sheet1!$K$2:$K$56</c:f>
              <c:numCache>
                <c:formatCode>General</c:formatCode>
                <c:ptCount val="55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</c:numCache>
            </c:numRef>
          </c:cat>
          <c:val>
            <c:numRef>
              <c:f>Sheet1!$N$2:$N$56</c:f>
              <c:numCache>
                <c:formatCode>General</c:formatCode>
                <c:ptCount val="5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</c:numCache>
            </c:numRef>
          </c:cat>
          <c:val>
            <c:numRef>
              <c:f>Sheet1!$J$2:$J$56</c:f>
              <c:numCache>
                <c:formatCode>General</c:formatCode>
                <c:ptCount val="55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</c:numCache>
            </c:num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Sheet1!$A$3:$A$56</c:f>
              <c:numCache>
                <c:formatCode>General</c:formatCode>
                <c:ptCount val="54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</c:numCache>
            </c:numRef>
          </c:cat>
          <c:val>
            <c:numRef>
              <c:f>Sheet1!$Q$3:$Q$56</c:f>
              <c:numCache>
                <c:formatCode>0.00_ </c:formatCode>
                <c:ptCount val="54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-182.700000000012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6"/>
  <sheetViews>
    <sheetView tabSelected="1" workbookViewId="0">
      <pane ySplit="1" topLeftCell="A2" activePane="bottomLeft" state="frozen"/>
      <selection/>
      <selection pane="bottomLeft" activeCell="G59" sqref="G5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55" si="8">B29+C29+D29+E29+F29+G29+H29</f>
        <v>26333.43</v>
      </c>
      <c r="J29">
        <v>52251</v>
      </c>
      <c r="K29">
        <f t="shared" ref="K29:K55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55" si="16">L45+M45</f>
        <v>111700.65</v>
      </c>
      <c r="O45">
        <f t="shared" ref="O45:O55" si="17">K45-N45</f>
        <v>-21881.17</v>
      </c>
      <c r="P45" s="7">
        <f t="shared" ref="P45:P55" si="18">I45-N45</f>
        <v>-76866.17</v>
      </c>
      <c r="Q45" s="7">
        <f t="shared" ref="Q45:Q55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>B56+C56+D56+E56+F56+G56+H56</f>
        <v>30478.64</v>
      </c>
      <c r="J56">
        <v>60151.31</v>
      </c>
      <c r="K56">
        <f>I56+J56</f>
        <v>90629.95</v>
      </c>
      <c r="L56">
        <v>109633.41</v>
      </c>
      <c r="M56">
        <v>2801.24</v>
      </c>
      <c r="N56">
        <f>L56+M56</f>
        <v>112434.65</v>
      </c>
      <c r="O56">
        <f>K56-N56</f>
        <v>-21804.7</v>
      </c>
      <c r="P56" s="7">
        <f>I56-N56</f>
        <v>-81956.01</v>
      </c>
      <c r="Q56" s="7">
        <f>P56-P55</f>
        <v>-182.700000000012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2018-03-12T12:53:22Z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