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<sst xmlns="http://schemas.openxmlformats.org/spreadsheetml/2006/main" count="17">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</sst>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</c:numCache>
            </c:numRef>
          </c:cat>
          <c:val>
            <c:numRef>
              <c:f>Sheet1!$K$2:$K$47</c:f>
              <c:numCache>
                <c:formatCode>General</c:formatCode>
                <c:ptCount val="46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89308.24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</c:numCache>
            </c:numRef>
          </c:cat>
          <c:val>
            <c:numRef>
              <c:f>Sheet1!$N$2:$N$47</c:f>
              <c:numCache>
                <c:formatCode>General</c:formatCode>
                <c:ptCount val="46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</c:numCache>
            </c:numRef>
          </c:cat>
          <c:val>
            <c:numRef>
              <c:f>Sheet1!$J$2:$J$47</c:f>
              <c:numCache>
                <c:formatCode>General</c:formatCode>
                <c:ptCount val="46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</c:numCache>
            </c:numRef>
          </c:cat>
          <c:val>
            <c:numRef>
              <c:f>Sheet1!$I$2:$I$47</c:f>
              <c:numCache>
                <c:formatCode>General</c:formatCode>
                <c:ptCount val="46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29750.73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Sheet1!$A$3:$A$47</c:f>
              <c:numCache>
                <c:formatCode>General</c:formatCode>
                <c:ptCount val="45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</c:numCache>
            </c:numRef>
          </c:cat>
          <c:val>
            <c:numRef>
              <c:f>Sheet1!$Q$3:$Q$47</c:f>
              <c:numCache>
                <c:formatCode>0.00_ </c:formatCode>
                <c:ptCount val="45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-56.5400000000081</c:v>
                </c:pt>
                <c:pt idx="43">
                  <c:v>-5013.75</c:v>
                </c:pt>
                <c:pt idx="44">
                  <c:v>-75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workbookViewId="0">
      <pane ySplit="1" topLeftCell="A2" activePane="bottomLeft" state="frozen"/>
      <selection/>
      <selection pane="bottomLeft" activeCell="I51" sqref="I5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46" si="8">B29+C29+D29+E29+F29+G29+H29</f>
        <v>26333.43</v>
      </c>
      <c r="J29">
        <v>52251</v>
      </c>
      <c r="K29">
        <f t="shared" ref="K29:K46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46" si="16">L45+M45</f>
        <v>111700.65</v>
      </c>
      <c r="O45">
        <f t="shared" ref="O45:O46" si="17">K45-N45</f>
        <v>-21881.17</v>
      </c>
      <c r="P45" s="7">
        <f t="shared" ref="P45:P46" si="18">I45-N45</f>
        <v>-76866.17</v>
      </c>
      <c r="Q45" s="7">
        <f t="shared" ref="Q45:Q46" si="19">P45-P44</f>
        <v>-56.5400000000081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1894.15</v>
      </c>
      <c r="F47">
        <v>47.54</v>
      </c>
      <c r="G47">
        <v>0</v>
      </c>
      <c r="H47">
        <v>960</v>
      </c>
      <c r="I47">
        <f>B47+C47+D47+E47+F47+G47+H47</f>
        <v>29750.73</v>
      </c>
      <c r="J47">
        <v>59557.51</v>
      </c>
      <c r="K47">
        <f>I47+J47</f>
        <v>89308.24</v>
      </c>
      <c r="L47">
        <v>109633.41</v>
      </c>
      <c r="M47">
        <v>2072.24</v>
      </c>
      <c r="N47">
        <f>L47+M47</f>
        <v>111705.65</v>
      </c>
      <c r="O47">
        <f>K47-N47</f>
        <v>-22397.41</v>
      </c>
      <c r="P47" s="7">
        <f>I47-N47</f>
        <v>-81954.92</v>
      </c>
      <c r="Q47" s="7">
        <f>P47-P46</f>
        <v>-75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2018-03-03T13:27:45Z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