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<sst xmlns="http://schemas.openxmlformats.org/spreadsheetml/2006/main" count="17">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</sst>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Sheet1!$A$2:$A$102</c:f>
              <c:numCache>
                <c:formatCode>General</c:formatCode>
                <c:ptCount val="10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</c:numCache>
            </c:numRef>
          </c:cat>
          <c:val>
            <c:numRef>
              <c:f>Sheet1!$K$2:$K$102</c:f>
              <c:numCache>
                <c:formatCode>General</c:formatCode>
                <c:ptCount val="101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Sheet1!$A$2:$A$102</c:f>
              <c:numCache>
                <c:formatCode>General</c:formatCode>
                <c:ptCount val="10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</c:numCache>
            </c:numRef>
          </c:cat>
          <c:val>
            <c:numRef>
              <c:f>Sheet1!$N$2:$N$102</c:f>
              <c:numCache>
                <c:formatCode>General</c:formatCode>
                <c:ptCount val="101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Sheet1!$A$2:$A$102</c:f>
              <c:numCache>
                <c:formatCode>General</c:formatCode>
                <c:ptCount val="10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</c:numCache>
            </c:numRef>
          </c:cat>
          <c:val>
            <c:numRef>
              <c:f>Sheet1!$J$2:$J$102</c:f>
              <c:numCache>
                <c:formatCode>General</c:formatCode>
                <c:ptCount val="101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Sheet1!$A$2:$A$102</c:f>
              <c:numCache>
                <c:formatCode>General</c:formatCode>
                <c:ptCount val="10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</c:numCache>
            </c:numRef>
          </c:cat>
          <c:val>
            <c:numRef>
              <c:f>Sheet1!$I$2:$I$102</c:f>
              <c:numCache>
                <c:formatCode>General</c:formatCode>
                <c:ptCount val="101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Sheet1!$A$3:$A$102</c:f>
              <c:numCache>
                <c:formatCode>General</c:formatCode>
                <c:ptCount val="100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</c:numCache>
            </c:numRef>
          </c:cat>
          <c:val>
            <c:numRef>
              <c:f>Sheet1!$Q$3:$Q$102</c:f>
              <c:numCache>
                <c:formatCode>0.00_ </c:formatCode>
                <c:ptCount val="100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"/>
  <sheetViews>
    <sheetView tabSelected="1" workbookViewId="0">
      <pane ySplit="1" topLeftCell="A8" activePane="bottomLeft" state="frozen"/>
      <selection/>
      <selection pane="bottomLeft" activeCell="F115" sqref="F11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01" si="20">L82+M82</f>
        <v>107028.65</v>
      </c>
      <c r="O82">
        <f t="shared" ref="O82:O101" si="21">K82-N82</f>
        <v>-17011.39</v>
      </c>
      <c r="P82" s="7">
        <f t="shared" ref="P82:P101" si="22">I82-N82</f>
        <v>-74675.89</v>
      </c>
      <c r="Q82" s="7">
        <f t="shared" ref="Q82:Q101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01" si="24">B93+C93+D93+E93+F93+G93+H93</f>
        <v>32301.72</v>
      </c>
      <c r="J93">
        <v>57418.8</v>
      </c>
      <c r="K93">
        <f t="shared" ref="K93:K101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>B102+C102+D102+E102+F102+G102+H102</f>
        <v>27379.25</v>
      </c>
      <c r="J102">
        <v>56971.7</v>
      </c>
      <c r="K102">
        <f>I102+J102</f>
        <v>84350.95</v>
      </c>
      <c r="L102">
        <v>100100.07</v>
      </c>
      <c r="M102">
        <v>3619.53</v>
      </c>
      <c r="N102">
        <f>L102+M102</f>
        <v>103719.6</v>
      </c>
      <c r="O102">
        <f>K102-N102</f>
        <v>-19368.65</v>
      </c>
      <c r="P102" s="7">
        <f>I102-N102</f>
        <v>-76340.35</v>
      </c>
      <c r="Q102" s="7">
        <f>P102-P101</f>
        <v>81.0099999999948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2018-04-27T13:42:14Z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