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<sst xmlns="http://schemas.openxmlformats.org/spreadsheetml/2006/main" count="17">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</sst>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1" applyNumberFormat="0" applyAlignment="0" applyProtection="0">
      <alignment vertical="center"/>
    </xf>
    <xf numFmtId="0" fontId="23" fillId="14" borderId="6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  <c:pt idx="187">
                  <c:v>20180723</c:v>
                </c:pt>
              </c:numCache>
            </c:numRef>
          </c:cat>
          <c:val>
            <c:numRef>
              <c:f>Sheet1!$K$2:$K$200</c:f>
              <c:numCache>
                <c:formatCode>General</c:formatCode>
                <c:ptCount val="19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  <c:pt idx="158">
                  <c:v>42334.15</c:v>
                </c:pt>
                <c:pt idx="159">
                  <c:v>42411.75</c:v>
                </c:pt>
                <c:pt idx="160">
                  <c:v>42532.31</c:v>
                </c:pt>
                <c:pt idx="161">
                  <c:v>42699.84</c:v>
                </c:pt>
                <c:pt idx="162">
                  <c:v>42337.26</c:v>
                </c:pt>
                <c:pt idx="163">
                  <c:v>56291.39</c:v>
                </c:pt>
                <c:pt idx="164">
                  <c:v>50318.57</c:v>
                </c:pt>
                <c:pt idx="165">
                  <c:v>50318.57</c:v>
                </c:pt>
                <c:pt idx="166">
                  <c:v>49517.77</c:v>
                </c:pt>
                <c:pt idx="167">
                  <c:v>49429.96</c:v>
                </c:pt>
                <c:pt idx="168">
                  <c:v>48992.11</c:v>
                </c:pt>
                <c:pt idx="169">
                  <c:v>48269.43</c:v>
                </c:pt>
                <c:pt idx="170">
                  <c:v>48516.37</c:v>
                </c:pt>
                <c:pt idx="171">
                  <c:v>48517.16</c:v>
                </c:pt>
                <c:pt idx="172">
                  <c:v>48504.9</c:v>
                </c:pt>
                <c:pt idx="173">
                  <c:v>48884.04</c:v>
                </c:pt>
                <c:pt idx="174">
                  <c:v>49627.39</c:v>
                </c:pt>
                <c:pt idx="175">
                  <c:v>49177.26</c:v>
                </c:pt>
                <c:pt idx="176">
                  <c:v>50149.21</c:v>
                </c:pt>
                <c:pt idx="177">
                  <c:v>50037.38</c:v>
                </c:pt>
                <c:pt idx="178">
                  <c:v>50038.12</c:v>
                </c:pt>
                <c:pt idx="179">
                  <c:v>49978.36</c:v>
                </c:pt>
                <c:pt idx="180">
                  <c:v>49814.53</c:v>
                </c:pt>
                <c:pt idx="181">
                  <c:v>50217.43</c:v>
                </c:pt>
                <c:pt idx="182">
                  <c:v>50176.49</c:v>
                </c:pt>
                <c:pt idx="183">
                  <c:v>50005.52</c:v>
                </c:pt>
                <c:pt idx="184">
                  <c:v>50928.09</c:v>
                </c:pt>
                <c:pt idx="185">
                  <c:v>50928.86</c:v>
                </c:pt>
                <c:pt idx="186">
                  <c:v>50924.51</c:v>
                </c:pt>
                <c:pt idx="187">
                  <c:v>50964.44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  <c:pt idx="187">
                  <c:v>20180723</c:v>
                </c:pt>
              </c:numCache>
            </c:numRef>
          </c:cat>
          <c:val>
            <c:numRef>
              <c:f>Sheet1!$N$2:$N$200</c:f>
              <c:numCache>
                <c:formatCode>General</c:formatCode>
                <c:ptCount val="19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  <c:pt idx="158">
                  <c:v>36315.28</c:v>
                </c:pt>
                <c:pt idx="159">
                  <c:v>36315.28</c:v>
                </c:pt>
                <c:pt idx="160">
                  <c:v>36336.08</c:v>
                </c:pt>
                <c:pt idx="161">
                  <c:v>36351.08</c:v>
                </c:pt>
                <c:pt idx="162">
                  <c:v>36366.08</c:v>
                </c:pt>
                <c:pt idx="163">
                  <c:v>41366.08</c:v>
                </c:pt>
                <c:pt idx="164">
                  <c:v>35441.02</c:v>
                </c:pt>
                <c:pt idx="165">
                  <c:v>35568.02</c:v>
                </c:pt>
                <c:pt idx="166">
                  <c:v>35664.9</c:v>
                </c:pt>
                <c:pt idx="167">
                  <c:v>35664.9</c:v>
                </c:pt>
                <c:pt idx="168">
                  <c:v>35686.88</c:v>
                </c:pt>
                <c:pt idx="169">
                  <c:v>35704.88</c:v>
                </c:pt>
                <c:pt idx="170">
                  <c:v>35704.88</c:v>
                </c:pt>
                <c:pt idx="171">
                  <c:v>35704.88</c:v>
                </c:pt>
                <c:pt idx="172">
                  <c:v>35704.88</c:v>
                </c:pt>
                <c:pt idx="173">
                  <c:v>35704.88</c:v>
                </c:pt>
                <c:pt idx="174">
                  <c:v>35704.88</c:v>
                </c:pt>
                <c:pt idx="175">
                  <c:v>35722.88</c:v>
                </c:pt>
                <c:pt idx="176">
                  <c:v>35747.88</c:v>
                </c:pt>
                <c:pt idx="177">
                  <c:v>35767.38</c:v>
                </c:pt>
                <c:pt idx="178">
                  <c:v>35789.88</c:v>
                </c:pt>
                <c:pt idx="179">
                  <c:v>35814.88</c:v>
                </c:pt>
                <c:pt idx="180">
                  <c:v>35996.38</c:v>
                </c:pt>
                <c:pt idx="181">
                  <c:v>35996.38</c:v>
                </c:pt>
                <c:pt idx="182">
                  <c:v>36069.98</c:v>
                </c:pt>
                <c:pt idx="183">
                  <c:v>36094.98</c:v>
                </c:pt>
                <c:pt idx="184">
                  <c:v>36136.88</c:v>
                </c:pt>
                <c:pt idx="185">
                  <c:v>36250.88</c:v>
                </c:pt>
                <c:pt idx="186">
                  <c:v>36250.88</c:v>
                </c:pt>
                <c:pt idx="187">
                  <c:v>36250.88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  <c:pt idx="187">
                  <c:v>20180723</c:v>
                </c:pt>
              </c:numCache>
            </c:numRef>
          </c:cat>
          <c:val>
            <c:numRef>
              <c:f>Sheet1!$J$2:$J$200</c:f>
              <c:numCache>
                <c:formatCode>General</c:formatCode>
                <c:ptCount val="19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  <c:pt idx="158">
                  <c:v>40457.75</c:v>
                </c:pt>
                <c:pt idx="159">
                  <c:v>40535.35</c:v>
                </c:pt>
                <c:pt idx="160">
                  <c:v>40705.95</c:v>
                </c:pt>
                <c:pt idx="161">
                  <c:v>40873.55</c:v>
                </c:pt>
                <c:pt idx="162">
                  <c:v>40531.35</c:v>
                </c:pt>
                <c:pt idx="163">
                  <c:v>41508.15</c:v>
                </c:pt>
                <c:pt idx="164">
                  <c:v>41508.15</c:v>
                </c:pt>
                <c:pt idx="165">
                  <c:v>41508.15</c:v>
                </c:pt>
                <c:pt idx="166">
                  <c:v>40707.35</c:v>
                </c:pt>
                <c:pt idx="167">
                  <c:v>40749.75</c:v>
                </c:pt>
                <c:pt idx="168">
                  <c:v>40312.15</c:v>
                </c:pt>
                <c:pt idx="169">
                  <c:v>39588.75</c:v>
                </c:pt>
                <c:pt idx="170">
                  <c:v>39834.95</c:v>
                </c:pt>
                <c:pt idx="171">
                  <c:v>39834.95</c:v>
                </c:pt>
                <c:pt idx="172">
                  <c:v>39834.95</c:v>
                </c:pt>
                <c:pt idx="173">
                  <c:v>40263.35</c:v>
                </c:pt>
                <c:pt idx="174">
                  <c:v>41005.75</c:v>
                </c:pt>
                <c:pt idx="175">
                  <c:v>40554.95</c:v>
                </c:pt>
                <c:pt idx="176">
                  <c:v>41526.15</c:v>
                </c:pt>
                <c:pt idx="177">
                  <c:v>41413.32</c:v>
                </c:pt>
                <c:pt idx="178">
                  <c:v>41413.32</c:v>
                </c:pt>
                <c:pt idx="179">
                  <c:v>41413.32</c:v>
                </c:pt>
                <c:pt idx="180">
                  <c:v>41251.72</c:v>
                </c:pt>
                <c:pt idx="181">
                  <c:v>41676.12</c:v>
                </c:pt>
                <c:pt idx="182">
                  <c:v>41634.52</c:v>
                </c:pt>
                <c:pt idx="183">
                  <c:v>41386.92</c:v>
                </c:pt>
                <c:pt idx="184">
                  <c:v>42308.76</c:v>
                </c:pt>
                <c:pt idx="185">
                  <c:v>42308.76</c:v>
                </c:pt>
                <c:pt idx="186">
                  <c:v>42308.76</c:v>
                </c:pt>
                <c:pt idx="187">
                  <c:v>42397.96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  <c:pt idx="187">
                  <c:v>20180723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  <c:pt idx="158">
                  <c:v>1876.4</c:v>
                </c:pt>
                <c:pt idx="159">
                  <c:v>1876.4</c:v>
                </c:pt>
                <c:pt idx="160">
                  <c:v>1826.36</c:v>
                </c:pt>
                <c:pt idx="161">
                  <c:v>1826.29</c:v>
                </c:pt>
                <c:pt idx="162">
                  <c:v>1805.91</c:v>
                </c:pt>
                <c:pt idx="163">
                  <c:v>14783.24</c:v>
                </c:pt>
                <c:pt idx="164">
                  <c:v>8810.42</c:v>
                </c:pt>
                <c:pt idx="165">
                  <c:v>8810.42</c:v>
                </c:pt>
                <c:pt idx="166">
                  <c:v>8810.42</c:v>
                </c:pt>
                <c:pt idx="167">
                  <c:v>8680.21</c:v>
                </c:pt>
                <c:pt idx="168">
                  <c:v>8679.96</c:v>
                </c:pt>
                <c:pt idx="169">
                  <c:v>8680.68</c:v>
                </c:pt>
                <c:pt idx="170">
                  <c:v>8681.42</c:v>
                </c:pt>
                <c:pt idx="171">
                  <c:v>8682.21</c:v>
                </c:pt>
                <c:pt idx="172">
                  <c:v>8669.95</c:v>
                </c:pt>
                <c:pt idx="173">
                  <c:v>8620.69</c:v>
                </c:pt>
                <c:pt idx="174">
                  <c:v>8621.64</c:v>
                </c:pt>
                <c:pt idx="175">
                  <c:v>8622.31</c:v>
                </c:pt>
                <c:pt idx="176">
                  <c:v>8623.06</c:v>
                </c:pt>
                <c:pt idx="177">
                  <c:v>8624.06</c:v>
                </c:pt>
                <c:pt idx="178">
                  <c:v>8624.8</c:v>
                </c:pt>
                <c:pt idx="179">
                  <c:v>8565.04</c:v>
                </c:pt>
                <c:pt idx="180">
                  <c:v>8562.81</c:v>
                </c:pt>
                <c:pt idx="181">
                  <c:v>8541.31</c:v>
                </c:pt>
                <c:pt idx="182">
                  <c:v>8541.97</c:v>
                </c:pt>
                <c:pt idx="183">
                  <c:v>8618.6</c:v>
                </c:pt>
                <c:pt idx="184">
                  <c:v>8619.33</c:v>
                </c:pt>
                <c:pt idx="185">
                  <c:v>8620.1</c:v>
                </c:pt>
                <c:pt idx="186">
                  <c:v>8615.75</c:v>
                </c:pt>
                <c:pt idx="187">
                  <c:v>8566.48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Sheet1!$A$3:$A$200</c:f>
              <c:numCache>
                <c:formatCode>General</c:formatCode>
                <c:ptCount val="19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  <c:pt idx="157">
                  <c:v>20180624</c:v>
                </c:pt>
                <c:pt idx="158">
                  <c:v>20180625</c:v>
                </c:pt>
                <c:pt idx="159">
                  <c:v>20180626</c:v>
                </c:pt>
                <c:pt idx="160">
                  <c:v>20180627</c:v>
                </c:pt>
                <c:pt idx="161">
                  <c:v>20180628</c:v>
                </c:pt>
                <c:pt idx="162">
                  <c:v>20180629</c:v>
                </c:pt>
                <c:pt idx="163">
                  <c:v>20180630</c:v>
                </c:pt>
                <c:pt idx="164">
                  <c:v>20180701</c:v>
                </c:pt>
                <c:pt idx="165">
                  <c:v>20180702</c:v>
                </c:pt>
                <c:pt idx="166">
                  <c:v>20180703</c:v>
                </c:pt>
                <c:pt idx="167">
                  <c:v>20180704</c:v>
                </c:pt>
                <c:pt idx="168">
                  <c:v>20180705</c:v>
                </c:pt>
                <c:pt idx="169">
                  <c:v>20180706</c:v>
                </c:pt>
                <c:pt idx="170">
                  <c:v>20180707</c:v>
                </c:pt>
                <c:pt idx="171">
                  <c:v>20180708</c:v>
                </c:pt>
                <c:pt idx="172">
                  <c:v>20180709</c:v>
                </c:pt>
                <c:pt idx="173">
                  <c:v>20180710</c:v>
                </c:pt>
                <c:pt idx="174">
                  <c:v>20180711</c:v>
                </c:pt>
                <c:pt idx="175">
                  <c:v>20180712</c:v>
                </c:pt>
                <c:pt idx="176">
                  <c:v>20180713</c:v>
                </c:pt>
                <c:pt idx="177">
                  <c:v>20180714</c:v>
                </c:pt>
                <c:pt idx="178">
                  <c:v>20180715</c:v>
                </c:pt>
                <c:pt idx="179">
                  <c:v>20180716</c:v>
                </c:pt>
                <c:pt idx="180">
                  <c:v>20180717</c:v>
                </c:pt>
                <c:pt idx="181">
                  <c:v>20180718</c:v>
                </c:pt>
                <c:pt idx="182">
                  <c:v>20180719</c:v>
                </c:pt>
                <c:pt idx="183">
                  <c:v>20180720</c:v>
                </c:pt>
                <c:pt idx="184">
                  <c:v>20180721</c:v>
                </c:pt>
                <c:pt idx="185">
                  <c:v>20180722</c:v>
                </c:pt>
                <c:pt idx="186">
                  <c:v>20180723</c:v>
                </c:pt>
              </c:numCache>
            </c:numRef>
          </c:cat>
          <c:val>
            <c:numRef>
              <c:f>Sheet1!$Q$3:$Q$200</c:f>
              <c:numCache>
                <c:formatCode>0.00_ </c:formatCode>
                <c:ptCount val="19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  <c:pt idx="157">
                  <c:v>-266</c:v>
                </c:pt>
                <c:pt idx="158">
                  <c:v>0</c:v>
                </c:pt>
                <c:pt idx="159">
                  <c:v>-70.8400000000038</c:v>
                </c:pt>
                <c:pt idx="160">
                  <c:v>-15.0699999999997</c:v>
                </c:pt>
                <c:pt idx="161">
                  <c:v>-35.3799999999974</c:v>
                </c:pt>
                <c:pt idx="162">
                  <c:v>7977.32999999999</c:v>
                </c:pt>
                <c:pt idx="163">
                  <c:v>-47.7599999999948</c:v>
                </c:pt>
                <c:pt idx="164">
                  <c:v>-127</c:v>
                </c:pt>
                <c:pt idx="165">
                  <c:v>-96.8800000000047</c:v>
                </c:pt>
                <c:pt idx="166">
                  <c:v>-130.209999999999</c:v>
                </c:pt>
                <c:pt idx="167">
                  <c:v>-22.2299999999959</c:v>
                </c:pt>
                <c:pt idx="168">
                  <c:v>-17.2799999999988</c:v>
                </c:pt>
                <c:pt idx="169">
                  <c:v>0.739999999997963</c:v>
                </c:pt>
                <c:pt idx="170">
                  <c:v>0.790000000000873</c:v>
                </c:pt>
                <c:pt idx="171">
                  <c:v>-12.2599999999984</c:v>
                </c:pt>
                <c:pt idx="172">
                  <c:v>-49.2599999999984</c:v>
                </c:pt>
                <c:pt idx="173">
                  <c:v>0.94999999999709</c:v>
                </c:pt>
                <c:pt idx="174">
                  <c:v>-17.3300000000017</c:v>
                </c:pt>
                <c:pt idx="175">
                  <c:v>-24.25</c:v>
                </c:pt>
                <c:pt idx="176">
                  <c:v>-18.5</c:v>
                </c:pt>
                <c:pt idx="177">
                  <c:v>-21.7599999999984</c:v>
                </c:pt>
                <c:pt idx="178">
                  <c:v>-84.7599999999984</c:v>
                </c:pt>
                <c:pt idx="179">
                  <c:v>-183.730000000003</c:v>
                </c:pt>
                <c:pt idx="180">
                  <c:v>-21.5</c:v>
                </c:pt>
                <c:pt idx="181">
                  <c:v>-72.9400000000023</c:v>
                </c:pt>
                <c:pt idx="182">
                  <c:v>51.6299999999974</c:v>
                </c:pt>
                <c:pt idx="183">
                  <c:v>-41.169999999991</c:v>
                </c:pt>
                <c:pt idx="184">
                  <c:v>-113.230000000003</c:v>
                </c:pt>
                <c:pt idx="185">
                  <c:v>-4.34999999999854</c:v>
                </c:pt>
                <c:pt idx="186">
                  <c:v>-49.2700000000004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9"/>
  <sheetViews>
    <sheetView tabSelected="1" workbookViewId="0">
      <pane ySplit="1" topLeftCell="A47" activePane="bottomLeft" state="frozen"/>
      <selection/>
      <selection pane="bottomLeft" activeCell="P194" sqref="P194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88" si="26">L146+M146</f>
        <v>35479.3</v>
      </c>
      <c r="O146">
        <f t="shared" ref="O146:O188" si="27">K146-N146</f>
        <v>9496.1</v>
      </c>
      <c r="P146" s="7">
        <f t="shared" ref="P146:P188" si="28">I146-N146</f>
        <v>-33251.8</v>
      </c>
      <c r="Q146" s="7">
        <f t="shared" ref="Q146:Q188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 t="shared" ref="I157:I188" si="30">B157+C157+D157+E157+F157+G157+H157</f>
        <v>2125.22</v>
      </c>
      <c r="J157">
        <v>39862.75</v>
      </c>
      <c r="K157">
        <f t="shared" ref="K157:K188" si="31"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 t="shared" si="30"/>
        <v>2125.34</v>
      </c>
      <c r="J158">
        <v>40457.75</v>
      </c>
      <c r="K158">
        <f t="shared" si="31"/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 t="shared" si="30"/>
        <v>2125.4</v>
      </c>
      <c r="J159">
        <v>40457.75</v>
      </c>
      <c r="K159">
        <f t="shared" si="31"/>
        <v>42583.15</v>
      </c>
      <c r="L159">
        <v>30000</v>
      </c>
      <c r="M159">
        <v>6298.28</v>
      </c>
      <c r="N159">
        <f t="shared" si="26"/>
        <v>36298.28</v>
      </c>
      <c r="O159">
        <f t="shared" si="27"/>
        <v>6284.87</v>
      </c>
      <c r="P159" s="7">
        <f t="shared" si="28"/>
        <v>-34172.88</v>
      </c>
      <c r="Q159" s="7">
        <f t="shared" si="29"/>
        <v>-20.9399999999951</v>
      </c>
    </row>
    <row r="160" spans="1:17">
      <c r="A160">
        <v>20180624</v>
      </c>
      <c r="B160">
        <v>0</v>
      </c>
      <c r="C160">
        <v>1307.52</v>
      </c>
      <c r="D160">
        <v>10.3</v>
      </c>
      <c r="E160">
        <v>2</v>
      </c>
      <c r="F160">
        <v>35.58</v>
      </c>
      <c r="G160">
        <v>0</v>
      </c>
      <c r="H160">
        <v>521</v>
      </c>
      <c r="I160">
        <f t="shared" si="30"/>
        <v>1876.4</v>
      </c>
      <c r="J160">
        <v>40457.75</v>
      </c>
      <c r="K160">
        <f t="shared" si="31"/>
        <v>42334.15</v>
      </c>
      <c r="L160">
        <v>30000</v>
      </c>
      <c r="M160">
        <v>6315.28</v>
      </c>
      <c r="N160">
        <f t="shared" si="26"/>
        <v>36315.28</v>
      </c>
      <c r="O160">
        <f t="shared" si="27"/>
        <v>6018.87</v>
      </c>
      <c r="P160" s="7">
        <f t="shared" si="28"/>
        <v>-34438.88</v>
      </c>
      <c r="Q160" s="7">
        <f t="shared" si="29"/>
        <v>-266</v>
      </c>
    </row>
    <row r="161" spans="1:17">
      <c r="A161">
        <v>20180625</v>
      </c>
      <c r="B161">
        <v>0</v>
      </c>
      <c r="C161">
        <v>1307.52</v>
      </c>
      <c r="D161">
        <v>10.3</v>
      </c>
      <c r="E161">
        <v>2</v>
      </c>
      <c r="F161">
        <v>35.58</v>
      </c>
      <c r="G161">
        <v>0</v>
      </c>
      <c r="H161">
        <v>521</v>
      </c>
      <c r="I161">
        <f t="shared" si="30"/>
        <v>1876.4</v>
      </c>
      <c r="J161">
        <v>40535.35</v>
      </c>
      <c r="K161">
        <f t="shared" si="31"/>
        <v>42411.75</v>
      </c>
      <c r="L161">
        <v>30000</v>
      </c>
      <c r="M161">
        <v>6315.28</v>
      </c>
      <c r="N161">
        <f t="shared" si="26"/>
        <v>36315.28</v>
      </c>
      <c r="O161">
        <f t="shared" si="27"/>
        <v>6096.47</v>
      </c>
      <c r="P161" s="7">
        <f t="shared" si="28"/>
        <v>-34438.88</v>
      </c>
      <c r="Q161" s="7">
        <f t="shared" si="29"/>
        <v>0</v>
      </c>
    </row>
    <row r="162" spans="1:17">
      <c r="A162">
        <v>20180626</v>
      </c>
      <c r="B162">
        <v>0</v>
      </c>
      <c r="C162">
        <v>1257.52</v>
      </c>
      <c r="D162">
        <v>10.26</v>
      </c>
      <c r="E162">
        <v>2</v>
      </c>
      <c r="F162">
        <v>35.58</v>
      </c>
      <c r="G162">
        <v>0</v>
      </c>
      <c r="H162">
        <v>521</v>
      </c>
      <c r="I162">
        <f t="shared" si="30"/>
        <v>1826.36</v>
      </c>
      <c r="J162">
        <v>40705.95</v>
      </c>
      <c r="K162">
        <f t="shared" si="31"/>
        <v>42532.31</v>
      </c>
      <c r="L162">
        <v>30000</v>
      </c>
      <c r="M162">
        <v>6336.08</v>
      </c>
      <c r="N162">
        <f t="shared" si="26"/>
        <v>36336.08</v>
      </c>
      <c r="O162">
        <f t="shared" si="27"/>
        <v>6196.23</v>
      </c>
      <c r="P162" s="7">
        <f t="shared" si="28"/>
        <v>-34509.72</v>
      </c>
      <c r="Q162" s="7">
        <f t="shared" si="29"/>
        <v>-70.8400000000038</v>
      </c>
    </row>
    <row r="163" spans="1:17">
      <c r="A163">
        <v>20180627</v>
      </c>
      <c r="B163">
        <v>0</v>
      </c>
      <c r="C163">
        <v>1257.52</v>
      </c>
      <c r="D163">
        <v>10.19</v>
      </c>
      <c r="E163">
        <v>2</v>
      </c>
      <c r="F163">
        <v>35.58</v>
      </c>
      <c r="G163">
        <v>0</v>
      </c>
      <c r="H163">
        <v>521</v>
      </c>
      <c r="I163">
        <f t="shared" si="30"/>
        <v>1826.29</v>
      </c>
      <c r="J163">
        <v>40873.55</v>
      </c>
      <c r="K163">
        <f t="shared" si="31"/>
        <v>42699.84</v>
      </c>
      <c r="L163">
        <v>30000</v>
      </c>
      <c r="M163">
        <v>6351.08</v>
      </c>
      <c r="N163">
        <f t="shared" si="26"/>
        <v>36351.08</v>
      </c>
      <c r="O163">
        <f t="shared" si="27"/>
        <v>6348.76</v>
      </c>
      <c r="P163" s="7">
        <f t="shared" si="28"/>
        <v>-34524.79</v>
      </c>
      <c r="Q163" s="7">
        <f t="shared" si="29"/>
        <v>-15.0699999999997</v>
      </c>
    </row>
    <row r="164" spans="1:17">
      <c r="A164">
        <v>20180628</v>
      </c>
      <c r="B164">
        <v>0</v>
      </c>
      <c r="C164">
        <v>1257.52</v>
      </c>
      <c r="D164">
        <v>9.81</v>
      </c>
      <c r="E164">
        <v>2</v>
      </c>
      <c r="F164">
        <v>35.58</v>
      </c>
      <c r="G164">
        <v>0</v>
      </c>
      <c r="H164">
        <v>501</v>
      </c>
      <c r="I164">
        <f t="shared" si="30"/>
        <v>1805.91</v>
      </c>
      <c r="J164">
        <v>40531.35</v>
      </c>
      <c r="K164">
        <f t="shared" si="31"/>
        <v>42337.26</v>
      </c>
      <c r="L164">
        <v>30000</v>
      </c>
      <c r="M164">
        <v>6366.08</v>
      </c>
      <c r="N164">
        <f t="shared" si="26"/>
        <v>36366.08</v>
      </c>
      <c r="O164">
        <f t="shared" si="27"/>
        <v>5971.18</v>
      </c>
      <c r="P164" s="7">
        <f t="shared" si="28"/>
        <v>-34560.17</v>
      </c>
      <c r="Q164" s="7">
        <f t="shared" si="29"/>
        <v>-35.3799999999974</v>
      </c>
    </row>
    <row r="165" spans="1:17">
      <c r="A165">
        <v>20180629</v>
      </c>
      <c r="B165">
        <v>12875.73</v>
      </c>
      <c r="C165">
        <v>1257.52</v>
      </c>
      <c r="D165">
        <v>35.21</v>
      </c>
      <c r="E165">
        <v>78.2</v>
      </c>
      <c r="F165">
        <v>35.58</v>
      </c>
      <c r="G165">
        <v>0</v>
      </c>
      <c r="H165">
        <v>501</v>
      </c>
      <c r="I165">
        <f t="shared" si="30"/>
        <v>14783.24</v>
      </c>
      <c r="J165">
        <v>41508.15</v>
      </c>
      <c r="K165">
        <f t="shared" si="31"/>
        <v>56291.39</v>
      </c>
      <c r="L165">
        <v>35000</v>
      </c>
      <c r="M165">
        <v>6366.08</v>
      </c>
      <c r="N165">
        <f t="shared" si="26"/>
        <v>41366.08</v>
      </c>
      <c r="O165">
        <f t="shared" si="27"/>
        <v>14925.31</v>
      </c>
      <c r="P165" s="7">
        <f t="shared" si="28"/>
        <v>-26582.84</v>
      </c>
      <c r="Q165" s="7">
        <f t="shared" si="29"/>
        <v>7977.32999999999</v>
      </c>
    </row>
    <row r="166" spans="1:17">
      <c r="A166">
        <v>20180630</v>
      </c>
      <c r="B166">
        <v>6875.73</v>
      </c>
      <c r="C166">
        <v>1388.06</v>
      </c>
      <c r="D166">
        <v>10.05</v>
      </c>
      <c r="E166">
        <v>0</v>
      </c>
      <c r="F166">
        <v>35.58</v>
      </c>
      <c r="G166">
        <v>0</v>
      </c>
      <c r="H166">
        <v>501</v>
      </c>
      <c r="I166">
        <f t="shared" si="30"/>
        <v>8810.42</v>
      </c>
      <c r="J166">
        <v>41508.15</v>
      </c>
      <c r="K166">
        <f t="shared" si="31"/>
        <v>50318.57</v>
      </c>
      <c r="L166">
        <v>35000</v>
      </c>
      <c r="M166">
        <v>441.02</v>
      </c>
      <c r="N166">
        <f t="shared" si="26"/>
        <v>35441.02</v>
      </c>
      <c r="O166">
        <f t="shared" si="27"/>
        <v>14877.55</v>
      </c>
      <c r="P166" s="7">
        <f t="shared" si="28"/>
        <v>-26630.6</v>
      </c>
      <c r="Q166" s="7">
        <f t="shared" si="29"/>
        <v>-47.7599999999948</v>
      </c>
    </row>
    <row r="167" spans="1:17">
      <c r="A167">
        <v>20180701</v>
      </c>
      <c r="B167">
        <v>6875.73</v>
      </c>
      <c r="C167">
        <v>1388.06</v>
      </c>
      <c r="D167">
        <v>10.05</v>
      </c>
      <c r="E167">
        <v>0</v>
      </c>
      <c r="F167">
        <v>35.58</v>
      </c>
      <c r="G167">
        <v>0</v>
      </c>
      <c r="H167">
        <v>501</v>
      </c>
      <c r="I167">
        <f t="shared" si="30"/>
        <v>8810.42</v>
      </c>
      <c r="J167">
        <v>41508.15</v>
      </c>
      <c r="K167">
        <f t="shared" si="31"/>
        <v>50318.57</v>
      </c>
      <c r="L167">
        <v>35000</v>
      </c>
      <c r="M167">
        <v>568.02</v>
      </c>
      <c r="N167">
        <f t="shared" si="26"/>
        <v>35568.02</v>
      </c>
      <c r="O167">
        <f t="shared" si="27"/>
        <v>14750.55</v>
      </c>
      <c r="P167" s="7">
        <f t="shared" si="28"/>
        <v>-26757.6</v>
      </c>
      <c r="Q167" s="7">
        <f t="shared" si="29"/>
        <v>-127</v>
      </c>
    </row>
    <row r="168" spans="1:17">
      <c r="A168">
        <v>20180702</v>
      </c>
      <c r="B168">
        <v>6875.73</v>
      </c>
      <c r="C168">
        <v>1388.06</v>
      </c>
      <c r="D168">
        <v>10.05</v>
      </c>
      <c r="E168">
        <v>0</v>
      </c>
      <c r="F168">
        <v>35.58</v>
      </c>
      <c r="G168">
        <v>0</v>
      </c>
      <c r="H168">
        <v>501</v>
      </c>
      <c r="I168">
        <f t="shared" si="30"/>
        <v>8810.42</v>
      </c>
      <c r="J168">
        <v>40707.35</v>
      </c>
      <c r="K168">
        <f t="shared" si="31"/>
        <v>49517.77</v>
      </c>
      <c r="L168">
        <v>35000</v>
      </c>
      <c r="M168">
        <v>664.9</v>
      </c>
      <c r="N168">
        <f t="shared" si="26"/>
        <v>35664.9</v>
      </c>
      <c r="O168">
        <f t="shared" si="27"/>
        <v>13852.87</v>
      </c>
      <c r="P168" s="7">
        <f t="shared" si="28"/>
        <v>-26854.48</v>
      </c>
      <c r="Q168" s="7">
        <f t="shared" si="29"/>
        <v>-96.8800000000047</v>
      </c>
    </row>
    <row r="169" spans="1:17">
      <c r="A169">
        <v>20180703</v>
      </c>
      <c r="B169">
        <v>6875.73</v>
      </c>
      <c r="C169">
        <v>1258.06</v>
      </c>
      <c r="D169">
        <v>9.84</v>
      </c>
      <c r="E169">
        <v>0</v>
      </c>
      <c r="F169">
        <v>35.58</v>
      </c>
      <c r="G169">
        <v>0</v>
      </c>
      <c r="H169">
        <v>501</v>
      </c>
      <c r="I169">
        <f t="shared" si="30"/>
        <v>8680.21</v>
      </c>
      <c r="J169">
        <v>40749.75</v>
      </c>
      <c r="K169">
        <f t="shared" si="31"/>
        <v>49429.96</v>
      </c>
      <c r="L169">
        <v>35000</v>
      </c>
      <c r="M169">
        <v>664.9</v>
      </c>
      <c r="N169">
        <f t="shared" si="26"/>
        <v>35664.9</v>
      </c>
      <c r="O169">
        <f t="shared" si="27"/>
        <v>13765.06</v>
      </c>
      <c r="P169" s="7">
        <f t="shared" si="28"/>
        <v>-26984.69</v>
      </c>
      <c r="Q169" s="7">
        <f t="shared" si="29"/>
        <v>-130.209999999999</v>
      </c>
    </row>
    <row r="170" spans="1:17">
      <c r="A170">
        <v>20180704</v>
      </c>
      <c r="B170">
        <v>6875.73</v>
      </c>
      <c r="C170">
        <v>1258.06</v>
      </c>
      <c r="D170">
        <v>9.59</v>
      </c>
      <c r="E170">
        <v>0</v>
      </c>
      <c r="F170">
        <v>35.58</v>
      </c>
      <c r="G170">
        <v>0</v>
      </c>
      <c r="H170">
        <v>501</v>
      </c>
      <c r="I170">
        <f t="shared" si="30"/>
        <v>8679.96</v>
      </c>
      <c r="J170">
        <v>40312.15</v>
      </c>
      <c r="K170">
        <f t="shared" si="31"/>
        <v>48992.11</v>
      </c>
      <c r="L170">
        <v>35000</v>
      </c>
      <c r="M170">
        <v>686.88</v>
      </c>
      <c r="N170">
        <f t="shared" si="26"/>
        <v>35686.88</v>
      </c>
      <c r="O170">
        <f t="shared" si="27"/>
        <v>13305.23</v>
      </c>
      <c r="P170" s="7">
        <f t="shared" si="28"/>
        <v>-27006.92</v>
      </c>
      <c r="Q170" s="7">
        <f t="shared" si="29"/>
        <v>-22.2299999999959</v>
      </c>
    </row>
    <row r="171" spans="1:17">
      <c r="A171">
        <v>20180705</v>
      </c>
      <c r="B171">
        <v>6876.52</v>
      </c>
      <c r="C171">
        <v>1258.06</v>
      </c>
      <c r="D171">
        <v>9.52</v>
      </c>
      <c r="E171">
        <v>0</v>
      </c>
      <c r="F171">
        <v>35.58</v>
      </c>
      <c r="G171">
        <v>0</v>
      </c>
      <c r="H171">
        <v>501</v>
      </c>
      <c r="I171">
        <f t="shared" si="30"/>
        <v>8680.68</v>
      </c>
      <c r="J171">
        <v>39588.75</v>
      </c>
      <c r="K171">
        <f t="shared" si="31"/>
        <v>48269.43</v>
      </c>
      <c r="L171">
        <v>35000</v>
      </c>
      <c r="M171">
        <v>704.88</v>
      </c>
      <c r="N171">
        <f t="shared" si="26"/>
        <v>35704.88</v>
      </c>
      <c r="O171">
        <f t="shared" si="27"/>
        <v>12564.55</v>
      </c>
      <c r="P171" s="7">
        <f t="shared" si="28"/>
        <v>-27024.2</v>
      </c>
      <c r="Q171" s="7">
        <f t="shared" si="29"/>
        <v>-17.2799999999988</v>
      </c>
    </row>
    <row r="172" spans="1:17">
      <c r="A172">
        <v>20180706</v>
      </c>
      <c r="B172">
        <v>6877.26</v>
      </c>
      <c r="C172">
        <v>1258.06</v>
      </c>
      <c r="D172">
        <v>9.52</v>
      </c>
      <c r="E172">
        <v>0</v>
      </c>
      <c r="F172">
        <v>35.58</v>
      </c>
      <c r="G172">
        <v>0</v>
      </c>
      <c r="H172">
        <v>501</v>
      </c>
      <c r="I172">
        <f t="shared" si="30"/>
        <v>8681.42</v>
      </c>
      <c r="J172">
        <v>39834.95</v>
      </c>
      <c r="K172">
        <f t="shared" si="31"/>
        <v>48516.37</v>
      </c>
      <c r="L172">
        <v>35000</v>
      </c>
      <c r="M172">
        <v>704.88</v>
      </c>
      <c r="N172">
        <f t="shared" si="26"/>
        <v>35704.88</v>
      </c>
      <c r="O172">
        <f t="shared" si="27"/>
        <v>12811.49</v>
      </c>
      <c r="P172" s="7">
        <f t="shared" si="28"/>
        <v>-27023.46</v>
      </c>
      <c r="Q172" s="7">
        <f t="shared" si="29"/>
        <v>0.739999999997963</v>
      </c>
    </row>
    <row r="173" spans="1:17">
      <c r="A173">
        <v>20180707</v>
      </c>
      <c r="B173">
        <v>6878</v>
      </c>
      <c r="C173">
        <v>1258.06</v>
      </c>
      <c r="D173">
        <v>9.57</v>
      </c>
      <c r="E173">
        <v>0</v>
      </c>
      <c r="F173">
        <v>35.58</v>
      </c>
      <c r="G173">
        <v>0</v>
      </c>
      <c r="H173">
        <v>501</v>
      </c>
      <c r="I173">
        <f t="shared" si="30"/>
        <v>8682.21</v>
      </c>
      <c r="J173">
        <v>39834.95</v>
      </c>
      <c r="K173">
        <f t="shared" si="31"/>
        <v>48517.16</v>
      </c>
      <c r="L173">
        <v>35000</v>
      </c>
      <c r="M173">
        <v>704.88</v>
      </c>
      <c r="N173">
        <f t="shared" si="26"/>
        <v>35704.88</v>
      </c>
      <c r="O173">
        <f t="shared" si="27"/>
        <v>12812.28</v>
      </c>
      <c r="P173" s="7">
        <f t="shared" si="28"/>
        <v>-27022.67</v>
      </c>
      <c r="Q173" s="7">
        <f t="shared" si="29"/>
        <v>0.790000000000873</v>
      </c>
    </row>
    <row r="174" spans="1:17">
      <c r="A174">
        <v>20180708</v>
      </c>
      <c r="B174">
        <v>6878.74</v>
      </c>
      <c r="C174">
        <v>1245.06</v>
      </c>
      <c r="D174">
        <v>9.57</v>
      </c>
      <c r="E174">
        <v>0</v>
      </c>
      <c r="F174">
        <v>35.58</v>
      </c>
      <c r="G174">
        <v>0</v>
      </c>
      <c r="H174">
        <v>501</v>
      </c>
      <c r="I174">
        <f t="shared" si="30"/>
        <v>8669.95</v>
      </c>
      <c r="J174">
        <v>39834.95</v>
      </c>
      <c r="K174">
        <f t="shared" si="31"/>
        <v>48504.9</v>
      </c>
      <c r="L174">
        <v>35000</v>
      </c>
      <c r="M174">
        <v>704.88</v>
      </c>
      <c r="N174">
        <f t="shared" si="26"/>
        <v>35704.88</v>
      </c>
      <c r="O174">
        <f t="shared" si="27"/>
        <v>12800.02</v>
      </c>
      <c r="P174" s="7">
        <f t="shared" si="28"/>
        <v>-27034.93</v>
      </c>
      <c r="Q174" s="7">
        <f t="shared" si="29"/>
        <v>-12.2599999999984</v>
      </c>
    </row>
    <row r="175" spans="1:17">
      <c r="A175">
        <v>20180709</v>
      </c>
      <c r="B175">
        <v>6879.48</v>
      </c>
      <c r="C175">
        <v>1195.06</v>
      </c>
      <c r="D175">
        <v>9.57</v>
      </c>
      <c r="E175">
        <v>0</v>
      </c>
      <c r="F175">
        <v>35.58</v>
      </c>
      <c r="G175">
        <v>0</v>
      </c>
      <c r="H175">
        <v>501</v>
      </c>
      <c r="I175">
        <f t="shared" si="30"/>
        <v>8620.69</v>
      </c>
      <c r="J175">
        <v>40263.35</v>
      </c>
      <c r="K175">
        <f t="shared" si="31"/>
        <v>48884.04</v>
      </c>
      <c r="L175">
        <v>35000</v>
      </c>
      <c r="M175">
        <v>704.88</v>
      </c>
      <c r="N175">
        <f t="shared" si="26"/>
        <v>35704.88</v>
      </c>
      <c r="O175">
        <f t="shared" si="27"/>
        <v>13179.16</v>
      </c>
      <c r="P175" s="7">
        <f t="shared" si="28"/>
        <v>-27084.19</v>
      </c>
      <c r="Q175" s="7">
        <f t="shared" si="29"/>
        <v>-49.2599999999984</v>
      </c>
    </row>
    <row r="176" spans="1:17">
      <c r="A176">
        <v>20180710</v>
      </c>
      <c r="B176">
        <v>6880.22</v>
      </c>
      <c r="C176">
        <v>1195.06</v>
      </c>
      <c r="D176">
        <v>9.78</v>
      </c>
      <c r="E176">
        <v>0</v>
      </c>
      <c r="F176">
        <v>35.58</v>
      </c>
      <c r="G176">
        <v>0</v>
      </c>
      <c r="H176">
        <v>501</v>
      </c>
      <c r="I176">
        <f t="shared" si="30"/>
        <v>8621.64</v>
      </c>
      <c r="J176">
        <v>41005.75</v>
      </c>
      <c r="K176">
        <f t="shared" si="31"/>
        <v>49627.39</v>
      </c>
      <c r="L176">
        <v>35000</v>
      </c>
      <c r="M176">
        <v>704.88</v>
      </c>
      <c r="N176">
        <f t="shared" si="26"/>
        <v>35704.88</v>
      </c>
      <c r="O176">
        <f t="shared" si="27"/>
        <v>13922.51</v>
      </c>
      <c r="P176" s="7">
        <f t="shared" si="28"/>
        <v>-27083.24</v>
      </c>
      <c r="Q176" s="7">
        <f t="shared" si="29"/>
        <v>0.94999999999709</v>
      </c>
    </row>
    <row r="177" spans="1:17">
      <c r="A177">
        <v>20180711</v>
      </c>
      <c r="B177">
        <v>6880.97</v>
      </c>
      <c r="C177">
        <v>1195.06</v>
      </c>
      <c r="D177">
        <v>9.7</v>
      </c>
      <c r="E177">
        <v>0</v>
      </c>
      <c r="F177">
        <v>35.58</v>
      </c>
      <c r="G177">
        <v>0</v>
      </c>
      <c r="H177">
        <v>501</v>
      </c>
      <c r="I177">
        <f t="shared" si="30"/>
        <v>8622.31</v>
      </c>
      <c r="J177">
        <v>40554.95</v>
      </c>
      <c r="K177">
        <f t="shared" si="31"/>
        <v>49177.26</v>
      </c>
      <c r="L177">
        <v>35000</v>
      </c>
      <c r="M177">
        <v>722.88</v>
      </c>
      <c r="N177">
        <f t="shared" si="26"/>
        <v>35722.88</v>
      </c>
      <c r="O177">
        <f t="shared" si="27"/>
        <v>13454.38</v>
      </c>
      <c r="P177" s="7">
        <f t="shared" si="28"/>
        <v>-27100.57</v>
      </c>
      <c r="Q177" s="7">
        <f t="shared" si="29"/>
        <v>-17.3300000000017</v>
      </c>
    </row>
    <row r="178" spans="1:17">
      <c r="A178">
        <v>20180712</v>
      </c>
      <c r="B178">
        <v>6881.72</v>
      </c>
      <c r="C178">
        <v>1195.06</v>
      </c>
      <c r="D178">
        <v>9.7</v>
      </c>
      <c r="E178">
        <v>0</v>
      </c>
      <c r="F178">
        <v>35.58</v>
      </c>
      <c r="G178">
        <v>0</v>
      </c>
      <c r="H178">
        <v>501</v>
      </c>
      <c r="I178">
        <f t="shared" si="30"/>
        <v>8623.06</v>
      </c>
      <c r="J178">
        <v>41526.15</v>
      </c>
      <c r="K178">
        <f t="shared" si="31"/>
        <v>50149.21</v>
      </c>
      <c r="L178">
        <v>35000</v>
      </c>
      <c r="M178">
        <v>747.88</v>
      </c>
      <c r="N178">
        <f t="shared" si="26"/>
        <v>35747.88</v>
      </c>
      <c r="O178">
        <f t="shared" si="27"/>
        <v>14401.33</v>
      </c>
      <c r="P178" s="7">
        <f t="shared" si="28"/>
        <v>-27124.82</v>
      </c>
      <c r="Q178" s="7">
        <f t="shared" si="29"/>
        <v>-24.25</v>
      </c>
    </row>
    <row r="179" spans="1:17">
      <c r="A179">
        <v>20180713</v>
      </c>
      <c r="B179">
        <v>6882.46</v>
      </c>
      <c r="C179">
        <v>1195.06</v>
      </c>
      <c r="D179">
        <v>9.96</v>
      </c>
      <c r="E179">
        <v>0</v>
      </c>
      <c r="F179">
        <v>35.58</v>
      </c>
      <c r="G179">
        <v>0</v>
      </c>
      <c r="H179">
        <v>501</v>
      </c>
      <c r="I179">
        <f t="shared" si="30"/>
        <v>8624.06</v>
      </c>
      <c r="J179">
        <v>41413.32</v>
      </c>
      <c r="K179">
        <f t="shared" si="31"/>
        <v>50037.38</v>
      </c>
      <c r="L179">
        <v>35000</v>
      </c>
      <c r="M179">
        <v>767.38</v>
      </c>
      <c r="N179">
        <f t="shared" si="26"/>
        <v>35767.38</v>
      </c>
      <c r="O179">
        <f t="shared" si="27"/>
        <v>14270</v>
      </c>
      <c r="P179" s="7">
        <f t="shared" si="28"/>
        <v>-27143.32</v>
      </c>
      <c r="Q179" s="7">
        <f t="shared" si="29"/>
        <v>-18.5</v>
      </c>
    </row>
    <row r="180" spans="1:17">
      <c r="A180">
        <v>20180714</v>
      </c>
      <c r="B180">
        <v>6883.2</v>
      </c>
      <c r="C180">
        <v>1195.06</v>
      </c>
      <c r="D180">
        <v>9.96</v>
      </c>
      <c r="E180">
        <v>0</v>
      </c>
      <c r="F180">
        <v>35.58</v>
      </c>
      <c r="G180">
        <v>0</v>
      </c>
      <c r="H180">
        <v>501</v>
      </c>
      <c r="I180">
        <f t="shared" si="30"/>
        <v>8624.8</v>
      </c>
      <c r="J180">
        <v>41413.32</v>
      </c>
      <c r="K180">
        <f t="shared" si="31"/>
        <v>50038.12</v>
      </c>
      <c r="L180">
        <v>35000</v>
      </c>
      <c r="M180">
        <v>789.88</v>
      </c>
      <c r="N180">
        <f t="shared" si="26"/>
        <v>35789.88</v>
      </c>
      <c r="O180">
        <f t="shared" si="27"/>
        <v>14248.24</v>
      </c>
      <c r="P180" s="7">
        <f t="shared" si="28"/>
        <v>-27165.08</v>
      </c>
      <c r="Q180" s="7">
        <f t="shared" si="29"/>
        <v>-21.7599999999984</v>
      </c>
    </row>
    <row r="181" spans="1:17">
      <c r="A181">
        <v>20180715</v>
      </c>
      <c r="B181">
        <v>6883.94</v>
      </c>
      <c r="C181">
        <v>1134.56</v>
      </c>
      <c r="D181">
        <v>9.96</v>
      </c>
      <c r="E181">
        <v>0</v>
      </c>
      <c r="F181">
        <v>35.58</v>
      </c>
      <c r="G181">
        <v>0</v>
      </c>
      <c r="H181">
        <v>501</v>
      </c>
      <c r="I181">
        <f t="shared" si="30"/>
        <v>8565.04</v>
      </c>
      <c r="J181">
        <v>41413.32</v>
      </c>
      <c r="K181">
        <f t="shared" si="31"/>
        <v>49978.36</v>
      </c>
      <c r="L181">
        <v>35000</v>
      </c>
      <c r="M181">
        <v>814.88</v>
      </c>
      <c r="N181">
        <f t="shared" si="26"/>
        <v>35814.88</v>
      </c>
      <c r="O181">
        <f t="shared" si="27"/>
        <v>14163.48</v>
      </c>
      <c r="P181" s="7">
        <f t="shared" si="28"/>
        <v>-27249.84</v>
      </c>
      <c r="Q181" s="7">
        <f t="shared" si="29"/>
        <v>-84.7599999999984</v>
      </c>
    </row>
    <row r="182" spans="1:17">
      <c r="A182">
        <v>20180716</v>
      </c>
      <c r="B182">
        <v>6884.68</v>
      </c>
      <c r="C182">
        <v>1134.56</v>
      </c>
      <c r="D182">
        <v>9.96</v>
      </c>
      <c r="E182">
        <v>0</v>
      </c>
      <c r="F182">
        <v>32.61</v>
      </c>
      <c r="G182">
        <v>0</v>
      </c>
      <c r="H182">
        <v>501</v>
      </c>
      <c r="I182">
        <f t="shared" si="30"/>
        <v>8562.81</v>
      </c>
      <c r="J182">
        <v>41251.72</v>
      </c>
      <c r="K182">
        <f t="shared" si="31"/>
        <v>49814.53</v>
      </c>
      <c r="L182">
        <v>35000</v>
      </c>
      <c r="M182">
        <v>996.38</v>
      </c>
      <c r="N182">
        <f t="shared" si="26"/>
        <v>35996.38</v>
      </c>
      <c r="O182">
        <f t="shared" si="27"/>
        <v>13818.15</v>
      </c>
      <c r="P182" s="7">
        <f t="shared" si="28"/>
        <v>-27433.57</v>
      </c>
      <c r="Q182" s="7">
        <f t="shared" si="29"/>
        <v>-183.730000000003</v>
      </c>
    </row>
    <row r="183" spans="1:17">
      <c r="A183">
        <v>20180717</v>
      </c>
      <c r="B183">
        <v>6885.42</v>
      </c>
      <c r="C183">
        <v>1084.56</v>
      </c>
      <c r="D183">
        <v>9.92</v>
      </c>
      <c r="E183">
        <v>27.8</v>
      </c>
      <c r="F183">
        <v>32.61</v>
      </c>
      <c r="G183">
        <v>0</v>
      </c>
      <c r="H183">
        <v>501</v>
      </c>
      <c r="I183">
        <f t="shared" si="30"/>
        <v>8541.31</v>
      </c>
      <c r="J183">
        <v>41676.12</v>
      </c>
      <c r="K183">
        <f t="shared" si="31"/>
        <v>50217.43</v>
      </c>
      <c r="L183">
        <v>35000</v>
      </c>
      <c r="M183">
        <v>996.38</v>
      </c>
      <c r="N183">
        <f t="shared" si="26"/>
        <v>35996.38</v>
      </c>
      <c r="O183">
        <f t="shared" si="27"/>
        <v>14221.05</v>
      </c>
      <c r="P183" s="7">
        <f t="shared" si="28"/>
        <v>-27455.07</v>
      </c>
      <c r="Q183" s="7">
        <f t="shared" si="29"/>
        <v>-21.5</v>
      </c>
    </row>
    <row r="184" spans="1:17">
      <c r="A184">
        <v>20180718</v>
      </c>
      <c r="B184">
        <v>6886.15</v>
      </c>
      <c r="C184">
        <v>1084.56</v>
      </c>
      <c r="D184">
        <v>9.85</v>
      </c>
      <c r="E184">
        <v>27.8</v>
      </c>
      <c r="F184">
        <v>32.61</v>
      </c>
      <c r="G184">
        <v>0</v>
      </c>
      <c r="H184">
        <v>501</v>
      </c>
      <c r="I184">
        <f t="shared" si="30"/>
        <v>8541.97</v>
      </c>
      <c r="J184">
        <v>41634.52</v>
      </c>
      <c r="K184">
        <f t="shared" si="31"/>
        <v>50176.49</v>
      </c>
      <c r="L184">
        <v>35000</v>
      </c>
      <c r="M184">
        <v>1069.98</v>
      </c>
      <c r="N184">
        <f t="shared" si="26"/>
        <v>36069.98</v>
      </c>
      <c r="O184">
        <f t="shared" si="27"/>
        <v>14106.51</v>
      </c>
      <c r="P184" s="7">
        <f t="shared" si="28"/>
        <v>-27528.01</v>
      </c>
      <c r="Q184" s="7">
        <f t="shared" si="29"/>
        <v>-72.9400000000023</v>
      </c>
    </row>
    <row r="185" spans="1:17">
      <c r="A185">
        <v>20180719</v>
      </c>
      <c r="B185">
        <v>6886.89</v>
      </c>
      <c r="C185">
        <v>1084.56</v>
      </c>
      <c r="D185">
        <v>9.74</v>
      </c>
      <c r="E185">
        <v>103.8</v>
      </c>
      <c r="F185">
        <v>32.61</v>
      </c>
      <c r="G185">
        <v>0</v>
      </c>
      <c r="H185">
        <v>501</v>
      </c>
      <c r="I185">
        <f t="shared" si="30"/>
        <v>8618.6</v>
      </c>
      <c r="J185">
        <v>41386.92</v>
      </c>
      <c r="K185">
        <f t="shared" si="31"/>
        <v>50005.52</v>
      </c>
      <c r="L185">
        <v>35000</v>
      </c>
      <c r="M185">
        <v>1094.98</v>
      </c>
      <c r="N185">
        <f t="shared" si="26"/>
        <v>36094.98</v>
      </c>
      <c r="O185">
        <f t="shared" si="27"/>
        <v>13910.54</v>
      </c>
      <c r="P185" s="7">
        <f t="shared" si="28"/>
        <v>-27476.38</v>
      </c>
      <c r="Q185" s="7">
        <f t="shared" si="29"/>
        <v>51.6299999999974</v>
      </c>
    </row>
    <row r="186" spans="1:17">
      <c r="A186">
        <v>20180720</v>
      </c>
      <c r="B186">
        <v>6887.62</v>
      </c>
      <c r="C186">
        <v>1084.56</v>
      </c>
      <c r="D186">
        <v>9.74</v>
      </c>
      <c r="E186">
        <v>103.8</v>
      </c>
      <c r="F186">
        <v>32.61</v>
      </c>
      <c r="G186">
        <v>0</v>
      </c>
      <c r="H186">
        <v>501</v>
      </c>
      <c r="I186">
        <f t="shared" si="30"/>
        <v>8619.33</v>
      </c>
      <c r="J186">
        <v>42308.76</v>
      </c>
      <c r="K186">
        <f t="shared" si="31"/>
        <v>50928.09</v>
      </c>
      <c r="L186">
        <v>35000</v>
      </c>
      <c r="M186">
        <v>1136.88</v>
      </c>
      <c r="N186">
        <f t="shared" si="26"/>
        <v>36136.88</v>
      </c>
      <c r="O186">
        <f t="shared" si="27"/>
        <v>14791.21</v>
      </c>
      <c r="P186" s="7">
        <f t="shared" si="28"/>
        <v>-27517.55</v>
      </c>
      <c r="Q186" s="7">
        <f t="shared" si="29"/>
        <v>-41.169999999991</v>
      </c>
    </row>
    <row r="187" spans="1:17">
      <c r="A187">
        <v>20180721</v>
      </c>
      <c r="B187">
        <v>6888.35</v>
      </c>
      <c r="C187">
        <v>1084.56</v>
      </c>
      <c r="D187">
        <v>9.78</v>
      </c>
      <c r="E187">
        <v>103.8</v>
      </c>
      <c r="F187">
        <v>32.61</v>
      </c>
      <c r="G187">
        <v>0</v>
      </c>
      <c r="H187">
        <v>501</v>
      </c>
      <c r="I187">
        <f t="shared" si="30"/>
        <v>8620.1</v>
      </c>
      <c r="J187">
        <v>42308.76</v>
      </c>
      <c r="K187">
        <f t="shared" si="31"/>
        <v>50928.86</v>
      </c>
      <c r="L187">
        <v>35000</v>
      </c>
      <c r="M187">
        <v>1250.88</v>
      </c>
      <c r="N187">
        <f t="shared" si="26"/>
        <v>36250.88</v>
      </c>
      <c r="O187">
        <f t="shared" si="27"/>
        <v>14677.98</v>
      </c>
      <c r="P187" s="7">
        <f t="shared" si="28"/>
        <v>-27630.78</v>
      </c>
      <c r="Q187" s="7">
        <f t="shared" si="29"/>
        <v>-113.230000000003</v>
      </c>
    </row>
    <row r="188" spans="1:17">
      <c r="A188">
        <v>20180722</v>
      </c>
      <c r="B188">
        <v>6889.08</v>
      </c>
      <c r="C188">
        <v>1079.48</v>
      </c>
      <c r="D188">
        <v>9.78</v>
      </c>
      <c r="E188">
        <v>103.8</v>
      </c>
      <c r="F188">
        <v>32.61</v>
      </c>
      <c r="G188">
        <v>0</v>
      </c>
      <c r="H188">
        <v>501</v>
      </c>
      <c r="I188">
        <f t="shared" si="30"/>
        <v>8615.75</v>
      </c>
      <c r="J188">
        <v>42308.76</v>
      </c>
      <c r="K188">
        <f t="shared" si="31"/>
        <v>50924.51</v>
      </c>
      <c r="L188">
        <v>35000</v>
      </c>
      <c r="M188">
        <v>1250.88</v>
      </c>
      <c r="N188">
        <f t="shared" si="26"/>
        <v>36250.88</v>
      </c>
      <c r="O188">
        <f t="shared" si="27"/>
        <v>14673.63</v>
      </c>
      <c r="P188" s="7">
        <f t="shared" si="28"/>
        <v>-27635.13</v>
      </c>
      <c r="Q188" s="7">
        <f t="shared" si="29"/>
        <v>-4.34999999999854</v>
      </c>
    </row>
    <row r="189" spans="1:17">
      <c r="A189">
        <v>20180723</v>
      </c>
      <c r="B189">
        <v>6889.81</v>
      </c>
      <c r="C189">
        <v>1029.48</v>
      </c>
      <c r="D189">
        <v>9.78</v>
      </c>
      <c r="E189">
        <v>103.8</v>
      </c>
      <c r="F189">
        <v>32.61</v>
      </c>
      <c r="G189">
        <v>0</v>
      </c>
      <c r="H189">
        <v>501</v>
      </c>
      <c r="I189">
        <f>B189+C189+D189+E189+F189+G189+H189</f>
        <v>8566.48</v>
      </c>
      <c r="J189">
        <v>42397.96</v>
      </c>
      <c r="K189">
        <f>I189+J189</f>
        <v>50964.44</v>
      </c>
      <c r="L189">
        <v>35000</v>
      </c>
      <c r="M189">
        <v>1250.88</v>
      </c>
      <c r="N189">
        <f>L189+M189</f>
        <v>36250.88</v>
      </c>
      <c r="O189">
        <f>K189-N189</f>
        <v>14713.56</v>
      </c>
      <c r="P189" s="7">
        <f>I189-N189</f>
        <v>-27684.4</v>
      </c>
      <c r="Q189" s="7">
        <f>P189-P188</f>
        <v>-49.2700000000004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2018-07-23T12:29:30Z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