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<sst xmlns="http://schemas.openxmlformats.org/spreadsheetml/2006/main" count="17">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</sst>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0" borderId="3" applyNumberFormat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6" fillId="12" borderId="1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Sheet1!$A$2:$A$41</c:f>
              <c:numCache>
                <c:formatCode>General</c:formatCode>
                <c:ptCount val="4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</c:numCache>
            </c:numRef>
          </c:cat>
          <c:val>
            <c:numRef>
              <c:f>Sheet1!$K$2:$K$41</c:f>
              <c:numCache>
                <c:formatCode>General</c:formatCode>
                <c:ptCount val="40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Sheet1!$A$2:$A$41</c:f>
              <c:numCache>
                <c:formatCode>General</c:formatCode>
                <c:ptCount val="4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</c:numCache>
            </c:numRef>
          </c:cat>
          <c:val>
            <c:numRef>
              <c:f>Sheet1!$N$2:$N$41</c:f>
              <c:numCache>
                <c:formatCode>General</c:formatCode>
                <c:ptCount val="40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Sheet1!$A$2:$A$41</c:f>
              <c:numCache>
                <c:formatCode>General</c:formatCode>
                <c:ptCount val="4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</c:numCache>
            </c:numRef>
          </c:cat>
          <c:val>
            <c:numRef>
              <c:f>Sheet1!$J$2:$J$41</c:f>
              <c:numCache>
                <c:formatCode>General</c:formatCode>
                <c:ptCount val="40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Sheet1!$A$2:$A$41</c:f>
              <c:numCache>
                <c:formatCode>General</c:formatCode>
                <c:ptCount val="4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</c:numCache>
            </c:numRef>
          </c:cat>
          <c:val>
            <c:numRef>
              <c:f>Sheet1!$I$2:$I$41</c:f>
              <c:numCache>
                <c:formatCode>General</c:formatCode>
                <c:ptCount val="40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436224"/>
        <c:axId val="76437760"/>
      </c:barChart>
      <c:catAx>
        <c:axId val="7643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437760"/>
        <c:crosses val="autoZero"/>
        <c:auto val="1"/>
        <c:lblAlgn val="ctr"/>
        <c:lblOffset val="100"/>
        <c:noMultiLvlLbl val="0"/>
      </c:catAx>
      <c:valAx>
        <c:axId val="764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43622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Sheet1!$A$3:$A$41</c:f>
              <c:numCache>
                <c:formatCode>General</c:formatCode>
                <c:ptCount val="39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</c:numCache>
            </c:numRef>
          </c:cat>
          <c:val>
            <c:numRef>
              <c:f>Sheet1!$Q$3:$Q$41</c:f>
              <c:numCache>
                <c:formatCode>0.00_ </c:formatCode>
                <c:ptCount val="39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458240"/>
        <c:axId val="76476416"/>
      </c:barChart>
      <c:catAx>
        <c:axId val="764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476416"/>
        <c:crosses val="autoZero"/>
        <c:auto val="1"/>
        <c:lblAlgn val="ctr"/>
        <c:lblOffset val="100"/>
        <c:noMultiLvlLbl val="0"/>
      </c:catAx>
      <c:valAx>
        <c:axId val="7647641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4582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>
      <xdr:nvGraphicFramePr>
        <xdr:cNvPr id="4" name="图表 3"/>
        <xdr:cNvGraphicFramePr/>
      </xdr:nvGraphicFramePr>
      <xdr:xfrm>
        <a:off x="742950" y="67564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tabSelected="1" workbookViewId="0">
      <pane ySplit="1" topLeftCell="A14" activePane="bottomLeft" state="frozen"/>
      <selection/>
      <selection pane="bottomLeft" activeCell="N44" sqref="N44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0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40" si="8">B29+C29+D29+E29+F29+G29+H29</f>
        <v>26333.43</v>
      </c>
      <c r="J29">
        <v>52251</v>
      </c>
      <c r="K29">
        <f t="shared" ref="K29:K40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" si="13">L40+M40</f>
        <v>111315.7</v>
      </c>
      <c r="O40">
        <f t="shared" ref="O40" si="14">K40-N40</f>
        <v>-37113.39</v>
      </c>
      <c r="P40" s="7">
        <f t="shared" ref="P40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>B41+C41+D41+E41+F41+G41+H41</f>
        <v>21114.82</v>
      </c>
      <c r="J41">
        <v>52903.2</v>
      </c>
      <c r="K41">
        <f>I41+J41</f>
        <v>74018.02</v>
      </c>
      <c r="L41">
        <v>109633.41</v>
      </c>
      <c r="M41">
        <v>1933.77</v>
      </c>
      <c r="N41">
        <f>L41+M41</f>
        <v>111567.18</v>
      </c>
      <c r="O41">
        <f>K41-N41</f>
        <v>-37549.16</v>
      </c>
      <c r="P41" s="7">
        <f>I41-N41</f>
        <v>-90452.36</v>
      </c>
      <c r="Q41" s="7">
        <f>P41-P40</f>
        <v>-435.770000000019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2018-02-25T13:08:11Z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