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<sst xmlns="http://schemas.openxmlformats.org/spreadsheetml/2006/main" count="17">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</sst>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21" fillId="11" borderId="3" applyNumberFormat="0" applyAlignment="0" applyProtection="0">
      <alignment vertical="center"/>
    </xf>
    <xf numFmtId="0" fontId="15" fillId="26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8"/>
  <sheetViews>
    <sheetView tabSelected="1" workbookViewId="0">
      <pane ySplit="1" topLeftCell="A2" activePane="bottomLeft" state="frozen"/>
      <selection/>
      <selection pane="bottomLeft" activeCell="M108" sqref="M108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07" si="20">L82+M82</f>
        <v>107028.65</v>
      </c>
      <c r="O82">
        <f t="shared" ref="O82:O107" si="21">K82-N82</f>
        <v>-17011.39</v>
      </c>
      <c r="P82" s="7">
        <f t="shared" ref="P82:P107" si="22">I82-N82</f>
        <v>-74675.89</v>
      </c>
      <c r="Q82" s="7">
        <f t="shared" ref="Q82:Q107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07" si="24">B93+C93+D93+E93+F93+G93+H93</f>
        <v>32301.72</v>
      </c>
      <c r="J93">
        <v>57418.8</v>
      </c>
      <c r="K93">
        <f t="shared" ref="K93:K107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>B108+C108+D108+E108+F108+G108+H108</f>
        <v>32730.22</v>
      </c>
      <c r="J108">
        <v>56996.34</v>
      </c>
      <c r="K108">
        <f>I108+J108</f>
        <v>89726.56</v>
      </c>
      <c r="L108">
        <v>100100.07</v>
      </c>
      <c r="M108">
        <v>2183</v>
      </c>
      <c r="N108">
        <f>L108+M108</f>
        <v>102283.07</v>
      </c>
      <c r="O108">
        <f>K108-N108</f>
        <v>-12556.51</v>
      </c>
      <c r="P108" s="7">
        <f>I108-N108</f>
        <v>-69552.85</v>
      </c>
      <c r="Q108" s="7">
        <f>P108-P107</f>
        <v>10.5899999999965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2018-05-03T12:55:04Z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