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<sst xmlns="http://schemas.openxmlformats.org/spreadsheetml/2006/main" count="17">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</sst>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2" borderId="3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Sheet1!$A$2:$A$90</c:f>
              <c:numCache>
                <c:formatCode>General</c:formatCode>
                <c:ptCount val="8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</c:numCache>
            </c:numRef>
          </c:cat>
          <c:val>
            <c:numRef>
              <c:f>Sheet1!$K$2:$K$90</c:f>
              <c:numCache>
                <c:formatCode>General</c:formatCode>
                <c:ptCount val="8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Sheet1!$A$2:$A$90</c:f>
              <c:numCache>
                <c:formatCode>General</c:formatCode>
                <c:ptCount val="8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</c:numCache>
            </c:numRef>
          </c:cat>
          <c:val>
            <c:numRef>
              <c:f>Sheet1!$N$2:$N$90</c:f>
              <c:numCache>
                <c:formatCode>General</c:formatCode>
                <c:ptCount val="8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Sheet1!$A$2:$A$90</c:f>
              <c:numCache>
                <c:formatCode>General</c:formatCode>
                <c:ptCount val="8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</c:numCache>
            </c:numRef>
          </c:cat>
          <c:val>
            <c:numRef>
              <c:f>Sheet1!$J$2:$J$90</c:f>
              <c:numCache>
                <c:formatCode>General</c:formatCode>
                <c:ptCount val="8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Sheet1!$A$2:$A$90</c:f>
              <c:numCache>
                <c:formatCode>General</c:formatCode>
                <c:ptCount val="8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</c:numCache>
            </c:numRef>
          </c:cat>
          <c:val>
            <c:numRef>
              <c:f>Sheet1!$I$2:$I$90</c:f>
              <c:numCache>
                <c:formatCode>General</c:formatCode>
                <c:ptCount val="8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Sheet1!$A$3:$A$90</c:f>
              <c:numCache>
                <c:formatCode>General</c:formatCode>
                <c:ptCount val="8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</c:numCache>
            </c:numRef>
          </c:cat>
          <c:val>
            <c:numRef>
              <c:f>Sheet1!$Q$3:$Q$90</c:f>
              <c:numCache>
                <c:formatCode>0.00_ </c:formatCode>
                <c:ptCount val="8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656590</xdr:rowOff>
    </xdr:from>
    <xdr:to>
      <xdr:col>16</xdr:col>
      <xdr:colOff>390525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42950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2" activePane="bottomLeft" state="frozen"/>
      <selection/>
      <selection pane="bottomLeft" activeCell="F95" sqref="F95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89" si="8">B29+C29+D29+E29+F29+G29+H29</f>
        <v>26333.43</v>
      </c>
      <c r="J29">
        <v>52251</v>
      </c>
      <c r="K29">
        <f t="shared" ref="K29:K89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89" si="20">L82+M82</f>
        <v>107028.65</v>
      </c>
      <c r="O82">
        <f t="shared" ref="O82:O89" si="21">K82-N82</f>
        <v>-17011.39</v>
      </c>
      <c r="P82" s="7">
        <f t="shared" ref="P82:P89" si="22">I82-N82</f>
        <v>-74675.89</v>
      </c>
      <c r="Q82" s="7">
        <f t="shared" ref="Q82:Q89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>B90+C90+D90+E90+F90+G90+H90</f>
        <v>32324.64</v>
      </c>
      <c r="J90">
        <v>58531.9</v>
      </c>
      <c r="K90">
        <f>I90+J90</f>
        <v>90856.54</v>
      </c>
      <c r="L90">
        <v>104866.74</v>
      </c>
      <c r="M90">
        <v>3067.33</v>
      </c>
      <c r="N90">
        <f>L90+M90</f>
        <v>107934.07</v>
      </c>
      <c r="O90">
        <f>K90-N90</f>
        <v>-17077.53</v>
      </c>
      <c r="P90" s="7">
        <f>I90-N90</f>
        <v>-75609.43</v>
      </c>
      <c r="Q90" s="7">
        <f>P90-P89</f>
        <v>-353.289999999994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2018-04-15T13:42:46Z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