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<sst xmlns="http://schemas.openxmlformats.org/spreadsheetml/2006/main" count="17">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</sst>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6"/>
  <sheetViews>
    <sheetView tabSelected="1" workbookViewId="0">
      <pane ySplit="1" topLeftCell="A104" activePane="bottomLeft" state="frozen"/>
      <selection/>
      <selection pane="bottomLeft" activeCell="Q119" sqref="Q11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4" si="20">L82+M82</f>
        <v>107028.65</v>
      </c>
      <c r="O82">
        <f t="shared" ref="O82:O114" si="21">K82-N82</f>
        <v>-17011.39</v>
      </c>
      <c r="P82" s="7">
        <f t="shared" ref="P82:P114" si="22">I82-N82</f>
        <v>-74675.89</v>
      </c>
      <c r="Q82" s="7">
        <f t="shared" ref="Q82:Q114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4" si="24">B93+C93+D93+E93+F93+G93+H93</f>
        <v>32301.72</v>
      </c>
      <c r="J93">
        <v>57418.8</v>
      </c>
      <c r="K93">
        <f t="shared" ref="K93:K114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>B115+C115+D115+E115+F115+G115+H115</f>
        <v>32596.72</v>
      </c>
      <c r="J115">
        <v>58994.24</v>
      </c>
      <c r="K115">
        <f>I115+J115</f>
        <v>91590.96</v>
      </c>
      <c r="L115">
        <v>100100.07</v>
      </c>
      <c r="M115">
        <v>2444.5</v>
      </c>
      <c r="N115">
        <f>L115+M115</f>
        <v>102544.57</v>
      </c>
      <c r="O115">
        <f>K115-N115</f>
        <v>-10953.61</v>
      </c>
      <c r="P115" s="7">
        <f>I115-N115</f>
        <v>-69947.85</v>
      </c>
      <c r="Q115" s="7">
        <f>P115-P114</f>
        <v>-7.38999999999942</v>
      </c>
    </row>
    <row r="116" spans="1:1">
      <c r="A116">
        <v>20180511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