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<sst xmlns="http://schemas.openxmlformats.org/spreadsheetml/2006/main" count="17">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</sst>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8"/>
  <sheetViews>
    <sheetView tabSelected="1" topLeftCell="B1" workbookViewId="0">
      <pane ySplit="1" topLeftCell="A92" activePane="bottomLeft" state="frozen"/>
      <selection/>
      <selection pane="bottomLeft" activeCell="P121" sqref="P121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17" si="20">L82+M82</f>
        <v>107028.65</v>
      </c>
      <c r="O82">
        <f t="shared" ref="O82:O117" si="21">K82-N82</f>
        <v>-17011.39</v>
      </c>
      <c r="P82" s="7">
        <f t="shared" ref="P82:P117" si="22">I82-N82</f>
        <v>-74675.89</v>
      </c>
      <c r="Q82" s="7">
        <f t="shared" ref="Q82:Q117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17" si="24">B93+C93+D93+E93+F93+G93+H93</f>
        <v>32301.72</v>
      </c>
      <c r="J93">
        <v>57418.8</v>
      </c>
      <c r="K93">
        <f t="shared" ref="K93:K117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>B118+C118+D118+E118+F118+G118+H118</f>
        <v>32607.12</v>
      </c>
      <c r="J118">
        <v>58367.14</v>
      </c>
      <c r="K118">
        <f>I118+J118</f>
        <v>90974.26</v>
      </c>
      <c r="L118">
        <v>100100.07</v>
      </c>
      <c r="M118">
        <v>2739</v>
      </c>
      <c r="N118">
        <f>L118+M118</f>
        <v>102839.07</v>
      </c>
      <c r="O118">
        <f>K118-N118</f>
        <v>-11864.81</v>
      </c>
      <c r="P118" s="7">
        <f>I118-N118</f>
        <v>-70231.95</v>
      </c>
      <c r="Q118" s="7">
        <f>P118-P117</f>
        <v>-259.010000000009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2018-05-13T12:59:18Z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