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<sst xmlns="http://schemas.openxmlformats.org/spreadsheetml/2006/main" count="17">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</sst>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107808.97</c:v>
                </c:pt>
                <c:pt idx="124">
                  <c:v>7732.9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29910.54</c:v>
                </c:pt>
                <c:pt idx="123">
                  <c:v>41326.12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6"/>
  <sheetViews>
    <sheetView tabSelected="1" workbookViewId="0">
      <pane ySplit="1" topLeftCell="A116" activePane="bottomLeft" state="frozen"/>
      <selection/>
      <selection pane="bottomLeft" activeCell="M138" sqref="M13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5" si="20">L82+M82</f>
        <v>107028.65</v>
      </c>
      <c r="O82">
        <f t="shared" ref="O82:O125" si="21">K82-N82</f>
        <v>-17011.39</v>
      </c>
      <c r="P82" s="7">
        <f t="shared" ref="P82:P125" si="22">I82-N82</f>
        <v>-74675.89</v>
      </c>
      <c r="Q82" s="7">
        <f t="shared" ref="Q82:Q12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5" si="24">B93+C93+D93+E93+F93+G93+H93</f>
        <v>32301.72</v>
      </c>
      <c r="J93">
        <v>57418.8</v>
      </c>
      <c r="K93">
        <f t="shared" ref="K93:K12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100100.07</v>
      </c>
      <c r="M125">
        <v>7708.9</v>
      </c>
      <c r="N125">
        <f t="shared" si="20"/>
        <v>107808.97</v>
      </c>
      <c r="O125">
        <f t="shared" si="21"/>
        <v>13689.94</v>
      </c>
      <c r="P125" s="7">
        <f t="shared" si="22"/>
        <v>-45277.36</v>
      </c>
      <c r="Q125" s="7">
        <f t="shared" si="23"/>
        <v>29910.54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>B126+C126+D126+E126+F126+G126+H126</f>
        <v>3781.66</v>
      </c>
      <c r="J126">
        <v>59408.2</v>
      </c>
      <c r="K126">
        <f>I126+J126</f>
        <v>63189.86</v>
      </c>
      <c r="L126">
        <v>0</v>
      </c>
      <c r="M126">
        <v>7732.9</v>
      </c>
      <c r="N126">
        <f>L126+M126</f>
        <v>7732.9</v>
      </c>
      <c r="O126">
        <f>K126-N126</f>
        <v>55456.96</v>
      </c>
      <c r="P126" s="7">
        <f>I126-N126</f>
        <v>-3951.24</v>
      </c>
      <c r="Q126" s="7">
        <f>P126-P125</f>
        <v>41326.12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