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<sst xmlns="http://schemas.openxmlformats.org/spreadsheetml/2006/main" count="17">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</sst>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</c:numCache>
            </c:numRef>
          </c:cat>
          <c:val>
            <c:numRef>
              <c:f>Sheet1!$K$2:$K$160</c:f>
              <c:numCache>
                <c:formatCode>General</c:formatCode>
                <c:ptCount val="15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  <c:pt idx="108">
                  <c:v>89932.49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</c:numCache>
            </c:numRef>
          </c:cat>
          <c:val>
            <c:numRef>
              <c:f>Sheet1!$N$2:$N$160</c:f>
              <c:numCache>
                <c:formatCode>General</c:formatCode>
                <c:ptCount val="15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  <c:pt idx="108">
                  <c:v>102385.07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</c:numCache>
            </c:numRef>
          </c:cat>
          <c:val>
            <c:numRef>
              <c:f>Sheet1!$J$2:$J$160</c:f>
              <c:numCache>
                <c:formatCode>General</c:formatCode>
                <c:ptCount val="15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  <c:pt idx="108">
                  <c:v>57335.04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</c:numCache>
            </c:numRef>
          </c:cat>
          <c:val>
            <c:numRef>
              <c:f>Sheet1!$I$2:$I$160</c:f>
              <c:numCache>
                <c:formatCode>General</c:formatCode>
                <c:ptCount val="15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  <c:pt idx="108">
                  <c:v>32597.45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Sheet1!$A$3:$A$160</c:f>
              <c:numCache>
                <c:formatCode>General</c:formatCode>
                <c:ptCount val="15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  <c:pt idx="107">
                  <c:v>20180505</c:v>
                </c:pt>
              </c:numCache>
            </c:numRef>
          </c:cat>
          <c:val>
            <c:numRef>
              <c:f>Sheet1!$Q$3:$Q$160</c:f>
              <c:numCache>
                <c:formatCode>0.00_ </c:formatCode>
                <c:ptCount val="15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  <c:pt idx="107">
                  <c:v>-226.380000000005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0"/>
  <sheetViews>
    <sheetView tabSelected="1" workbookViewId="0">
      <pane ySplit="1" topLeftCell="A77" activePane="bottomLeft" state="frozen"/>
      <selection/>
      <selection pane="bottomLeft" activeCell="P116" sqref="P116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09" si="20">L82+M82</f>
        <v>107028.65</v>
      </c>
      <c r="O82">
        <f t="shared" ref="O82:O109" si="21">K82-N82</f>
        <v>-17011.39</v>
      </c>
      <c r="P82" s="7">
        <f t="shared" ref="P82:P109" si="22">I82-N82</f>
        <v>-74675.89</v>
      </c>
      <c r="Q82" s="7">
        <f t="shared" ref="Q82:Q109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09" si="24">B93+C93+D93+E93+F93+G93+H93</f>
        <v>32301.72</v>
      </c>
      <c r="J93">
        <v>57418.8</v>
      </c>
      <c r="K93">
        <f t="shared" ref="K93:K109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 t="shared" si="24"/>
        <v>32743.83</v>
      </c>
      <c r="J109">
        <v>57335.04</v>
      </c>
      <c r="K109">
        <f t="shared" si="25"/>
        <v>90078.87</v>
      </c>
      <c r="L109">
        <v>100100.07</v>
      </c>
      <c r="M109">
        <v>2205</v>
      </c>
      <c r="N109">
        <f t="shared" si="20"/>
        <v>102305.07</v>
      </c>
      <c r="O109">
        <f t="shared" si="21"/>
        <v>-12226.2</v>
      </c>
      <c r="P109" s="7">
        <f t="shared" si="22"/>
        <v>-69561.24</v>
      </c>
      <c r="Q109" s="7">
        <f t="shared" si="23"/>
        <v>-8.38999999999942</v>
      </c>
    </row>
    <row r="110" spans="1:17">
      <c r="A110">
        <v>20180505</v>
      </c>
      <c r="B110">
        <v>31115.44</v>
      </c>
      <c r="C110">
        <v>279.42</v>
      </c>
      <c r="D110">
        <v>390.01</v>
      </c>
      <c r="E110">
        <v>120</v>
      </c>
      <c r="F110">
        <v>41.58</v>
      </c>
      <c r="G110">
        <v>0</v>
      </c>
      <c r="H110">
        <v>651</v>
      </c>
      <c r="I110">
        <f>B110+C110+D110+E110+F110+G110+H110</f>
        <v>32597.45</v>
      </c>
      <c r="J110">
        <v>57335.04</v>
      </c>
      <c r="K110">
        <f>I110+J110</f>
        <v>89932.49</v>
      </c>
      <c r="L110">
        <v>100100.07</v>
      </c>
      <c r="M110">
        <v>2285</v>
      </c>
      <c r="N110">
        <f>L110+M110</f>
        <v>102385.07</v>
      </c>
      <c r="O110">
        <f>K110-N110</f>
        <v>-12452.58</v>
      </c>
      <c r="P110" s="7">
        <f>I110-N110</f>
        <v>-69787.62</v>
      </c>
      <c r="Q110" s="7">
        <f>P110-P109</f>
        <v>-226.380000000005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2018-05-05T12:20:07Z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