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<sst xmlns="http://schemas.openxmlformats.org/spreadsheetml/2006/main" count="17">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</sst>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2"/>
  <sheetViews>
    <sheetView tabSelected="1" workbookViewId="0">
      <pane ySplit="1" topLeftCell="A176" activePane="bottomLeft" state="frozen"/>
      <selection/>
      <selection pane="bottomLeft" activeCell="N180" sqref="N180:Q18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1" si="26">L146+M146</f>
        <v>35479.3</v>
      </c>
      <c r="O146">
        <f t="shared" ref="O146:O181" si="27">K146-N146</f>
        <v>9496.1</v>
      </c>
      <c r="P146" s="7">
        <f t="shared" ref="P146:P181" si="28">I146-N146</f>
        <v>-33251.8</v>
      </c>
      <c r="Q146" s="7">
        <f t="shared" ref="Q146:Q181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1" si="30">B157+C157+D157+E157+F157+G157+H157</f>
        <v>2125.22</v>
      </c>
      <c r="J157">
        <v>39862.75</v>
      </c>
      <c r="K157">
        <f t="shared" ref="K157:K181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>B182+C182+D182+E182+F182+G182+H182</f>
        <v>8562.81</v>
      </c>
      <c r="J182">
        <v>41251.72</v>
      </c>
      <c r="K182">
        <f>I182+J182</f>
        <v>49814.53</v>
      </c>
      <c r="L182">
        <v>35000</v>
      </c>
      <c r="M182">
        <v>996.38</v>
      </c>
      <c r="N182">
        <f>L182+M182</f>
        <v>35996.38</v>
      </c>
      <c r="O182">
        <f>K182-N182</f>
        <v>13818.15</v>
      </c>
      <c r="P182" s="7">
        <f>I182-N182</f>
        <v>-27433.57</v>
      </c>
      <c r="Q182" s="7">
        <f>P182-P181</f>
        <v>-183.730000000003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2018-07-16T12:06:44Z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