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<sst xmlns="http://schemas.openxmlformats.org/spreadsheetml/2006/main" count="17">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</sst>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23" fillId="29" borderId="5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  <c:pt idx="159">
                  <c:v>42411.75</c:v>
                </c:pt>
                <c:pt idx="160">
                  <c:v>42532.31</c:v>
                </c:pt>
                <c:pt idx="161">
                  <c:v>42699.84</c:v>
                </c:pt>
                <c:pt idx="162">
                  <c:v>42337.26</c:v>
                </c:pt>
                <c:pt idx="163">
                  <c:v>56291.39</c:v>
                </c:pt>
                <c:pt idx="164">
                  <c:v>50318.57</c:v>
                </c:pt>
                <c:pt idx="165">
                  <c:v>50318.57</c:v>
                </c:pt>
                <c:pt idx="166">
                  <c:v>49517.77</c:v>
                </c:pt>
                <c:pt idx="167">
                  <c:v>49429.96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  <c:pt idx="159">
                  <c:v>36315.28</c:v>
                </c:pt>
                <c:pt idx="160">
                  <c:v>36336.08</c:v>
                </c:pt>
                <c:pt idx="161">
                  <c:v>36351.08</c:v>
                </c:pt>
                <c:pt idx="162">
                  <c:v>36366.08</c:v>
                </c:pt>
                <c:pt idx="163">
                  <c:v>41366.08</c:v>
                </c:pt>
                <c:pt idx="164">
                  <c:v>35441.02</c:v>
                </c:pt>
                <c:pt idx="165">
                  <c:v>35568.02</c:v>
                </c:pt>
                <c:pt idx="166">
                  <c:v>35664.9</c:v>
                </c:pt>
                <c:pt idx="167">
                  <c:v>35664.9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  <c:pt idx="159">
                  <c:v>40535.35</c:v>
                </c:pt>
                <c:pt idx="160">
                  <c:v>40705.95</c:v>
                </c:pt>
                <c:pt idx="161">
                  <c:v>40873.55</c:v>
                </c:pt>
                <c:pt idx="162">
                  <c:v>40531.35</c:v>
                </c:pt>
                <c:pt idx="163">
                  <c:v>41508.15</c:v>
                </c:pt>
                <c:pt idx="164">
                  <c:v>41508.15</c:v>
                </c:pt>
                <c:pt idx="165">
                  <c:v>41508.15</c:v>
                </c:pt>
                <c:pt idx="166">
                  <c:v>40707.35</c:v>
                </c:pt>
                <c:pt idx="167">
                  <c:v>40749.75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  <c:pt idx="159">
                  <c:v>1876.4</c:v>
                </c:pt>
                <c:pt idx="160">
                  <c:v>1826.36</c:v>
                </c:pt>
                <c:pt idx="161">
                  <c:v>1826.29</c:v>
                </c:pt>
                <c:pt idx="162">
                  <c:v>1805.91</c:v>
                </c:pt>
                <c:pt idx="163">
                  <c:v>14783.24</c:v>
                </c:pt>
                <c:pt idx="164">
                  <c:v>8810.42</c:v>
                </c:pt>
                <c:pt idx="165">
                  <c:v>8810.42</c:v>
                </c:pt>
                <c:pt idx="166">
                  <c:v>8810.42</c:v>
                </c:pt>
                <c:pt idx="167">
                  <c:v>8680.21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Sheet1!$A$3:$A$200</c:f>
              <c:numCache>
                <c:formatCode>General</c:formatCode>
                <c:ptCount val="19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  <c:pt idx="158">
                  <c:v>20180625</c:v>
                </c:pt>
                <c:pt idx="159">
                  <c:v>20180626</c:v>
                </c:pt>
                <c:pt idx="160">
                  <c:v>20180627</c:v>
                </c:pt>
                <c:pt idx="161">
                  <c:v>20180628</c:v>
                </c:pt>
                <c:pt idx="162">
                  <c:v>20180629</c:v>
                </c:pt>
                <c:pt idx="163">
                  <c:v>20180630</c:v>
                </c:pt>
                <c:pt idx="164">
                  <c:v>20180701</c:v>
                </c:pt>
                <c:pt idx="165">
                  <c:v>20180702</c:v>
                </c:pt>
                <c:pt idx="166">
                  <c:v>20180703</c:v>
                </c:pt>
              </c:numCache>
            </c:numRef>
          </c:cat>
          <c:val>
            <c:numRef>
              <c:f>Sheet1!$Q$3:$Q$200</c:f>
              <c:numCache>
                <c:formatCode>0.00_ </c:formatCode>
                <c:ptCount val="19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  <c:pt idx="158">
                  <c:v>0</c:v>
                </c:pt>
                <c:pt idx="159">
                  <c:v>-70.8400000000038</c:v>
                </c:pt>
                <c:pt idx="160">
                  <c:v>-15.0699999999997</c:v>
                </c:pt>
                <c:pt idx="161">
                  <c:v>-35.3799999999974</c:v>
                </c:pt>
                <c:pt idx="162">
                  <c:v>7977.32999999999</c:v>
                </c:pt>
                <c:pt idx="163">
                  <c:v>-47.7599999999948</c:v>
                </c:pt>
                <c:pt idx="164">
                  <c:v>-127</c:v>
                </c:pt>
                <c:pt idx="165">
                  <c:v>-96.8800000000047</c:v>
                </c:pt>
                <c:pt idx="166">
                  <c:v>-130.209999999999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9"/>
  <sheetViews>
    <sheetView tabSelected="1" topLeftCell="C1" workbookViewId="0">
      <pane ySplit="1" topLeftCell="A161" activePane="bottomLeft" state="frozen"/>
      <selection/>
      <selection pane="bottomLeft" activeCell="N167" sqref="N167:Q169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68" si="26">L146+M146</f>
        <v>35479.3</v>
      </c>
      <c r="O146">
        <f t="shared" ref="O146:O168" si="27">K146-N146</f>
        <v>9496.1</v>
      </c>
      <c r="P146" s="7">
        <f t="shared" ref="P146:P168" si="28">I146-N146</f>
        <v>-33251.8</v>
      </c>
      <c r="Q146" s="7">
        <f t="shared" ref="Q146:Q168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68" si="30">B157+C157+D157+E157+F157+G157+H157</f>
        <v>2125.22</v>
      </c>
      <c r="J157">
        <v>39862.75</v>
      </c>
      <c r="K157">
        <f t="shared" ref="K157:K168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 t="shared" si="30"/>
        <v>1805.91</v>
      </c>
      <c r="J164">
        <v>40531.35</v>
      </c>
      <c r="K164">
        <f t="shared" si="31"/>
        <v>42337.26</v>
      </c>
      <c r="L164">
        <v>30000</v>
      </c>
      <c r="M164">
        <v>6366.08</v>
      </c>
      <c r="N164">
        <f t="shared" si="26"/>
        <v>36366.08</v>
      </c>
      <c r="O164">
        <f t="shared" si="27"/>
        <v>5971.18</v>
      </c>
      <c r="P164" s="7">
        <f t="shared" si="28"/>
        <v>-34560.17</v>
      </c>
      <c r="Q164" s="7">
        <f t="shared" si="29"/>
        <v>-35.3799999999974</v>
      </c>
    </row>
    <row r="165" spans="1:17">
      <c r="A165">
        <v>20180629</v>
      </c>
      <c r="B165">
        <v>12875.73</v>
      </c>
      <c r="C165">
        <v>1257.52</v>
      </c>
      <c r="D165">
        <v>35.21</v>
      </c>
      <c r="E165">
        <v>78.2</v>
      </c>
      <c r="F165">
        <v>35.58</v>
      </c>
      <c r="G165">
        <v>0</v>
      </c>
      <c r="H165">
        <v>501</v>
      </c>
      <c r="I165">
        <f t="shared" si="30"/>
        <v>14783.24</v>
      </c>
      <c r="J165">
        <v>41508.15</v>
      </c>
      <c r="K165">
        <f t="shared" si="31"/>
        <v>56291.39</v>
      </c>
      <c r="L165">
        <v>35000</v>
      </c>
      <c r="M165">
        <v>6366.08</v>
      </c>
      <c r="N165">
        <f t="shared" si="26"/>
        <v>41366.08</v>
      </c>
      <c r="O165">
        <f t="shared" si="27"/>
        <v>14925.31</v>
      </c>
      <c r="P165" s="7">
        <f t="shared" si="28"/>
        <v>-26582.84</v>
      </c>
      <c r="Q165" s="7">
        <f t="shared" si="29"/>
        <v>7977.32999999999</v>
      </c>
    </row>
    <row r="166" spans="1:17">
      <c r="A166">
        <v>20180630</v>
      </c>
      <c r="B166">
        <v>6875.73</v>
      </c>
      <c r="C166">
        <v>1388.06</v>
      </c>
      <c r="D166">
        <v>10.05</v>
      </c>
      <c r="E166">
        <v>0</v>
      </c>
      <c r="F166">
        <v>35.58</v>
      </c>
      <c r="G166">
        <v>0</v>
      </c>
      <c r="H166">
        <v>501</v>
      </c>
      <c r="I166">
        <f t="shared" si="30"/>
        <v>8810.42</v>
      </c>
      <c r="J166">
        <v>41508.15</v>
      </c>
      <c r="K166">
        <f t="shared" si="31"/>
        <v>50318.57</v>
      </c>
      <c r="L166">
        <v>35000</v>
      </c>
      <c r="M166">
        <v>441.02</v>
      </c>
      <c r="N166">
        <f t="shared" si="26"/>
        <v>35441.02</v>
      </c>
      <c r="O166">
        <f t="shared" si="27"/>
        <v>14877.55</v>
      </c>
      <c r="P166" s="7">
        <f t="shared" si="28"/>
        <v>-26630.6</v>
      </c>
      <c r="Q166" s="7">
        <f t="shared" si="29"/>
        <v>-47.7599999999948</v>
      </c>
    </row>
    <row r="167" spans="1:17">
      <c r="A167">
        <v>20180701</v>
      </c>
      <c r="B167">
        <v>6875.73</v>
      </c>
      <c r="C167">
        <v>1388.06</v>
      </c>
      <c r="D167">
        <v>10.05</v>
      </c>
      <c r="E167">
        <v>0</v>
      </c>
      <c r="F167">
        <v>35.58</v>
      </c>
      <c r="G167">
        <v>0</v>
      </c>
      <c r="H167">
        <v>501</v>
      </c>
      <c r="I167">
        <f t="shared" si="30"/>
        <v>8810.42</v>
      </c>
      <c r="J167">
        <v>41508.15</v>
      </c>
      <c r="K167">
        <f t="shared" si="31"/>
        <v>50318.57</v>
      </c>
      <c r="L167">
        <v>35000</v>
      </c>
      <c r="M167">
        <v>568.02</v>
      </c>
      <c r="N167">
        <f t="shared" si="26"/>
        <v>35568.02</v>
      </c>
      <c r="O167">
        <f t="shared" si="27"/>
        <v>14750.55</v>
      </c>
      <c r="P167" s="7">
        <f t="shared" si="28"/>
        <v>-26757.6</v>
      </c>
      <c r="Q167" s="7">
        <f t="shared" si="29"/>
        <v>-127</v>
      </c>
    </row>
    <row r="168" spans="1:17">
      <c r="A168">
        <v>20180702</v>
      </c>
      <c r="B168">
        <v>6875.73</v>
      </c>
      <c r="C168">
        <v>1388.06</v>
      </c>
      <c r="D168">
        <v>10.05</v>
      </c>
      <c r="E168">
        <v>0</v>
      </c>
      <c r="F168">
        <v>35.58</v>
      </c>
      <c r="G168">
        <v>0</v>
      </c>
      <c r="H168">
        <v>501</v>
      </c>
      <c r="I168">
        <f t="shared" si="30"/>
        <v>8810.42</v>
      </c>
      <c r="J168">
        <v>40707.35</v>
      </c>
      <c r="K168">
        <f t="shared" si="31"/>
        <v>49517.77</v>
      </c>
      <c r="L168">
        <v>35000</v>
      </c>
      <c r="M168">
        <v>664.9</v>
      </c>
      <c r="N168">
        <f t="shared" si="26"/>
        <v>35664.9</v>
      </c>
      <c r="O168">
        <f t="shared" si="27"/>
        <v>13852.87</v>
      </c>
      <c r="P168" s="7">
        <f t="shared" si="28"/>
        <v>-26854.48</v>
      </c>
      <c r="Q168" s="7">
        <f t="shared" si="29"/>
        <v>-96.8800000000047</v>
      </c>
    </row>
    <row r="169" spans="1:17">
      <c r="A169">
        <v>20180703</v>
      </c>
      <c r="B169">
        <v>6875.73</v>
      </c>
      <c r="C169">
        <v>1258.06</v>
      </c>
      <c r="D169">
        <v>9.84</v>
      </c>
      <c r="E169">
        <v>0</v>
      </c>
      <c r="F169">
        <v>35.58</v>
      </c>
      <c r="G169">
        <v>0</v>
      </c>
      <c r="H169">
        <v>501</v>
      </c>
      <c r="I169">
        <f>B169+C169+D169+E169+F169+G169+H169</f>
        <v>8680.21</v>
      </c>
      <c r="J169">
        <v>40749.75</v>
      </c>
      <c r="K169">
        <f>I169+J169</f>
        <v>49429.96</v>
      </c>
      <c r="L169">
        <v>35000</v>
      </c>
      <c r="M169">
        <v>664.9</v>
      </c>
      <c r="N169">
        <f>L169+M169</f>
        <v>35664.9</v>
      </c>
      <c r="O169">
        <f>K169-N169</f>
        <v>13765.06</v>
      </c>
      <c r="P169" s="7">
        <f>I169-N169</f>
        <v>-26984.69</v>
      </c>
      <c r="Q169" s="7">
        <f>P169-P168</f>
        <v>-130.209999999999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2018-07-03T12:30:44Z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