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<sst xmlns="http://schemas.openxmlformats.org/spreadsheetml/2006/main" count="17">
  <si>
    <t>Date日期</t>
  </si>
  <si>
    <t>China Merchants Bank招商银行</t>
  </si>
  <si>
    <t>China Construction Bank建设银行</t>
  </si>
  <si>
    <t>Alipay支付宝</t>
  </si>
  <si>
    <t>Wecha微信</t>
  </si>
  <si>
    <t>China Bank中国银行</t>
  </si>
  <si>
    <t>Agricultural Bank of China农业银行</t>
  </si>
  <si>
    <t>Cash现金</t>
  </si>
  <si>
    <t>Total amount in hand手头资金总额</t>
  </si>
  <si>
    <t>Stock Investment股票投资</t>
  </si>
  <si>
    <t>Total Assets总资产</t>
  </si>
  <si>
    <t>Credits debts贷款负债</t>
  </si>
  <si>
    <t>Credit card debts信用卡负债</t>
  </si>
  <si>
    <t>Total debts总负债</t>
  </si>
  <si>
    <t>Pure Assets净资产</t>
  </si>
  <si>
    <t>Pure amount in hand可用资金净值</t>
  </si>
  <si>
    <t>Pure amount difference可用资金净值变化值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</si>
</sst>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0.00_ "/>
  </numFmts>
  <fonts count="24">
    <font>
      <sz val="11"/>
      <color theme="1"/>
      <name val="宋体"/>
      <charset val="134"/>
      <scheme val="minor"/>
    </font>
    <font>
      <sz val="8"/>
      <color theme="0"/>
      <name val="宋体"/>
      <charset val="134"/>
      <scheme val="minor"/>
    </font>
    <font>
      <b/>
      <sz val="8"/>
      <color theme="1"/>
      <name val="宋体"/>
      <charset val="134"/>
      <scheme val="major"/>
    </font>
    <font>
      <b/>
      <sz val="8"/>
      <color theme="0"/>
      <name val="宋体"/>
      <charset val="134"/>
      <scheme val="major"/>
    </font>
    <font>
      <b/>
      <sz val="8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3" tint="0.39991454817346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20" fillId="17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4" borderId="4" applyNumberFormat="0" applyFont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4" fillId="13" borderId="3" applyNumberFormat="0" applyAlignment="0" applyProtection="0">
      <alignment vertical="center"/>
    </xf>
    <xf numFmtId="0" fontId="21" fillId="13" borderId="7" applyNumberFormat="0" applyAlignment="0" applyProtection="0">
      <alignment vertical="center"/>
    </xf>
    <xf numFmtId="0" fontId="6" fillId="9" borderId="1" applyNumberFormat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2" borderId="0" xfId="0" applyFont="1" applyFill="1" applyBorder="1" applyAlignment="1">
      <alignment vertical="center" wrapText="1"/>
    </xf>
    <xf numFmtId="0" fontId="2" fillId="3" borderId="0" xfId="0" applyFont="1" applyFill="1" applyBorder="1" applyAlignment="1">
      <alignment vertical="center" wrapText="1"/>
    </xf>
    <xf numFmtId="0" fontId="3" fillId="4" borderId="0" xfId="0" applyFont="1" applyFill="1" applyBorder="1" applyAlignment="1">
      <alignment vertical="center" wrapText="1"/>
    </xf>
    <xf numFmtId="0" fontId="3" fillId="5" borderId="0" xfId="0" applyFont="1" applyFill="1" applyBorder="1" applyAlignment="1">
      <alignment vertical="center" wrapText="1"/>
    </xf>
    <xf numFmtId="0" fontId="4" fillId="6" borderId="0" xfId="0" applyFont="1" applyFill="1" applyBorder="1" applyAlignment="1">
      <alignment vertical="center" wrapText="1"/>
    </xf>
    <xf numFmtId="0" fontId="1" fillId="7" borderId="0" xfId="0" applyFont="1" applyFill="1" applyBorder="1" applyAlignment="1">
      <alignment vertical="center" wrapText="1"/>
    </xf>
    <xf numFmtId="176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3719806763285"/>
          <c:y val="0.0887906789875452"/>
          <c:w val="0.782415458937198"/>
          <c:h val="0.48613901165126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Total Assets总资产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Sheet1!$A$2:$A$68</c:f>
              <c:numCache>
                <c:formatCode>General</c:formatCode>
                <c:ptCount val="67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  <c:pt idx="43">
                  <c:v>20180301</c:v>
                </c:pt>
                <c:pt idx="44">
                  <c:v>20180302</c:v>
                </c:pt>
                <c:pt idx="45">
                  <c:v>20180303</c:v>
                </c:pt>
                <c:pt idx="46">
                  <c:v>20180304</c:v>
                </c:pt>
                <c:pt idx="47">
                  <c:v>20180305</c:v>
                </c:pt>
                <c:pt idx="48">
                  <c:v>20180306</c:v>
                </c:pt>
                <c:pt idx="49">
                  <c:v>20180307</c:v>
                </c:pt>
                <c:pt idx="50">
                  <c:v>20180308</c:v>
                </c:pt>
                <c:pt idx="51">
                  <c:v>20180309</c:v>
                </c:pt>
                <c:pt idx="52">
                  <c:v>20180310</c:v>
                </c:pt>
                <c:pt idx="53">
                  <c:v>20180311</c:v>
                </c:pt>
                <c:pt idx="54">
                  <c:v>20180312</c:v>
                </c:pt>
                <c:pt idx="55">
                  <c:v>20180313</c:v>
                </c:pt>
                <c:pt idx="56">
                  <c:v>20180314</c:v>
                </c:pt>
                <c:pt idx="57">
                  <c:v>20180315</c:v>
                </c:pt>
                <c:pt idx="58">
                  <c:v>20180316</c:v>
                </c:pt>
                <c:pt idx="59">
                  <c:v>20180317</c:v>
                </c:pt>
                <c:pt idx="60">
                  <c:v>20180318</c:v>
                </c:pt>
                <c:pt idx="61">
                  <c:v>20180319</c:v>
                </c:pt>
                <c:pt idx="62">
                  <c:v>20180320</c:v>
                </c:pt>
                <c:pt idx="63">
                  <c:v>20180321</c:v>
                </c:pt>
                <c:pt idx="64">
                  <c:v>20180322</c:v>
                </c:pt>
                <c:pt idx="65">
                  <c:v>20180323</c:v>
                </c:pt>
                <c:pt idx="66">
                  <c:v>20180324</c:v>
                </c:pt>
              </c:numCache>
            </c:numRef>
          </c:cat>
          <c:val>
            <c:numRef>
              <c:f>Sheet1!$K$2:$K$68</c:f>
              <c:numCache>
                <c:formatCode>General</c:formatCode>
                <c:ptCount val="67"/>
                <c:pt idx="0">
                  <c:v>92607.2</c:v>
                </c:pt>
                <c:pt idx="1">
                  <c:v>92704.14</c:v>
                </c:pt>
                <c:pt idx="2">
                  <c:v>91448.69</c:v>
                </c:pt>
                <c:pt idx="3">
                  <c:v>89728.36</c:v>
                </c:pt>
                <c:pt idx="4">
                  <c:v>90541.04</c:v>
                </c:pt>
                <c:pt idx="5">
                  <c:v>90240.92</c:v>
                </c:pt>
                <c:pt idx="6">
                  <c:v>90672.2</c:v>
                </c:pt>
                <c:pt idx="7">
                  <c:v>86332.17</c:v>
                </c:pt>
                <c:pt idx="8">
                  <c:v>87056.49</c:v>
                </c:pt>
                <c:pt idx="9">
                  <c:v>81294.32</c:v>
                </c:pt>
                <c:pt idx="10">
                  <c:v>87591.79</c:v>
                </c:pt>
                <c:pt idx="11">
                  <c:v>90924.32</c:v>
                </c:pt>
                <c:pt idx="12">
                  <c:v>90459.09</c:v>
                </c:pt>
                <c:pt idx="13">
                  <c:v>89798.83</c:v>
                </c:pt>
                <c:pt idx="14">
                  <c:v>81532.12</c:v>
                </c:pt>
                <c:pt idx="15">
                  <c:v>77269.43</c:v>
                </c:pt>
                <c:pt idx="16">
                  <c:v>79301.53</c:v>
                </c:pt>
                <c:pt idx="17">
                  <c:v>79303.89</c:v>
                </c:pt>
                <c:pt idx="18">
                  <c:v>79302.74</c:v>
                </c:pt>
                <c:pt idx="19">
                  <c:v>79045.91</c:v>
                </c:pt>
                <c:pt idx="20">
                  <c:v>77408.57</c:v>
                </c:pt>
                <c:pt idx="21">
                  <c:v>77569.43</c:v>
                </c:pt>
                <c:pt idx="22">
                  <c:v>78165.88</c:v>
                </c:pt>
                <c:pt idx="23">
                  <c:v>77170.48</c:v>
                </c:pt>
                <c:pt idx="24">
                  <c:v>76894.48</c:v>
                </c:pt>
                <c:pt idx="25">
                  <c:v>76891.23</c:v>
                </c:pt>
                <c:pt idx="26">
                  <c:v>78169.88</c:v>
                </c:pt>
                <c:pt idx="27">
                  <c:v>78584.43</c:v>
                </c:pt>
                <c:pt idx="28">
                  <c:v>78515.99</c:v>
                </c:pt>
                <c:pt idx="29">
                  <c:v>78529.32</c:v>
                </c:pt>
                <c:pt idx="30">
                  <c:v>78524.45</c:v>
                </c:pt>
                <c:pt idx="31">
                  <c:v>78438.74</c:v>
                </c:pt>
                <c:pt idx="32">
                  <c:v>78440.48</c:v>
                </c:pt>
                <c:pt idx="33">
                  <c:v>78443.45</c:v>
                </c:pt>
                <c:pt idx="34">
                  <c:v>73763.52</c:v>
                </c:pt>
                <c:pt idx="35">
                  <c:v>73780.26</c:v>
                </c:pt>
                <c:pt idx="36">
                  <c:v>74419.7</c:v>
                </c:pt>
                <c:pt idx="37">
                  <c:v>74202.31</c:v>
                </c:pt>
                <c:pt idx="38">
                  <c:v>74202.31</c:v>
                </c:pt>
                <c:pt idx="39">
                  <c:v>74018.02</c:v>
                </c:pt>
                <c:pt idx="40">
                  <c:v>75001.73</c:v>
                </c:pt>
                <c:pt idx="41">
                  <c:v>75308.95</c:v>
                </c:pt>
                <c:pt idx="42">
                  <c:v>89296.12</c:v>
                </c:pt>
                <c:pt idx="43">
                  <c:v>89819.48</c:v>
                </c:pt>
                <c:pt idx="44">
                  <c:v>89383.24</c:v>
                </c:pt>
                <c:pt idx="45">
                  <c:v>88808.24</c:v>
                </c:pt>
                <c:pt idx="46">
                  <c:v>88806.02</c:v>
                </c:pt>
                <c:pt idx="47">
                  <c:v>89102.39</c:v>
                </c:pt>
                <c:pt idx="48">
                  <c:v>89440.26</c:v>
                </c:pt>
                <c:pt idx="49">
                  <c:v>88380.78</c:v>
                </c:pt>
                <c:pt idx="50">
                  <c:v>88331.65</c:v>
                </c:pt>
                <c:pt idx="51">
                  <c:v>90305.65</c:v>
                </c:pt>
                <c:pt idx="52">
                  <c:v>90308.54</c:v>
                </c:pt>
                <c:pt idx="53">
                  <c:v>90163.35</c:v>
                </c:pt>
                <c:pt idx="54">
                  <c:v>90629.95</c:v>
                </c:pt>
                <c:pt idx="55">
                  <c:v>90500.66</c:v>
                </c:pt>
                <c:pt idx="56">
                  <c:v>90068.37</c:v>
                </c:pt>
                <c:pt idx="57">
                  <c:v>89867.69</c:v>
                </c:pt>
                <c:pt idx="58">
                  <c:v>89787.16</c:v>
                </c:pt>
                <c:pt idx="59">
                  <c:v>89787.16</c:v>
                </c:pt>
                <c:pt idx="60">
                  <c:v>89728.59</c:v>
                </c:pt>
                <c:pt idx="61">
                  <c:v>90045.78</c:v>
                </c:pt>
                <c:pt idx="62">
                  <c:v>90339.95</c:v>
                </c:pt>
                <c:pt idx="63">
                  <c:v>89882.76</c:v>
                </c:pt>
                <c:pt idx="64">
                  <c:v>85209.36</c:v>
                </c:pt>
                <c:pt idx="65">
                  <c:v>81924.56</c:v>
                </c:pt>
                <c:pt idx="66">
                  <c:v>81903.04</c:v>
                </c:pt>
              </c:numCache>
            </c:numRef>
          </c:val>
        </c:ser>
        <c:ser>
          <c:idx val="2"/>
          <c:order val="1"/>
          <c:tx>
            <c:strRef>
              <c:f>Sheet1!$N$1</c:f>
              <c:strCache>
                <c:ptCount val="1"/>
                <c:pt idx="0">
                  <c:v>Total debts总负债</c:v>
                </c:pt>
              </c:strCache>
            </c:strRef>
          </c:tx>
          <c:spPr>
            <a:solidFill>
              <a:srgbClr val="C00000"/>
            </a:solidFill>
          </c:spPr>
          <c:invertIfNegative val="0"/>
          <c:dLbls>
            <c:delete val="1"/>
          </c:dLbls>
          <c:cat>
            <c:numRef>
              <c:f>Sheet1!$A$2:$A$68</c:f>
              <c:numCache>
                <c:formatCode>General</c:formatCode>
                <c:ptCount val="67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  <c:pt idx="43">
                  <c:v>20180301</c:v>
                </c:pt>
                <c:pt idx="44">
                  <c:v>20180302</c:v>
                </c:pt>
                <c:pt idx="45">
                  <c:v>20180303</c:v>
                </c:pt>
                <c:pt idx="46">
                  <c:v>20180304</c:v>
                </c:pt>
                <c:pt idx="47">
                  <c:v>20180305</c:v>
                </c:pt>
                <c:pt idx="48">
                  <c:v>20180306</c:v>
                </c:pt>
                <c:pt idx="49">
                  <c:v>20180307</c:v>
                </c:pt>
                <c:pt idx="50">
                  <c:v>20180308</c:v>
                </c:pt>
                <c:pt idx="51">
                  <c:v>20180309</c:v>
                </c:pt>
                <c:pt idx="52">
                  <c:v>20180310</c:v>
                </c:pt>
                <c:pt idx="53">
                  <c:v>20180311</c:v>
                </c:pt>
                <c:pt idx="54">
                  <c:v>20180312</c:v>
                </c:pt>
                <c:pt idx="55">
                  <c:v>20180313</c:v>
                </c:pt>
                <c:pt idx="56">
                  <c:v>20180314</c:v>
                </c:pt>
                <c:pt idx="57">
                  <c:v>20180315</c:v>
                </c:pt>
                <c:pt idx="58">
                  <c:v>20180316</c:v>
                </c:pt>
                <c:pt idx="59">
                  <c:v>20180317</c:v>
                </c:pt>
                <c:pt idx="60">
                  <c:v>20180318</c:v>
                </c:pt>
                <c:pt idx="61">
                  <c:v>20180319</c:v>
                </c:pt>
                <c:pt idx="62">
                  <c:v>20180320</c:v>
                </c:pt>
                <c:pt idx="63">
                  <c:v>20180321</c:v>
                </c:pt>
                <c:pt idx="64">
                  <c:v>20180322</c:v>
                </c:pt>
                <c:pt idx="65">
                  <c:v>20180323</c:v>
                </c:pt>
                <c:pt idx="66">
                  <c:v>20180324</c:v>
                </c:pt>
              </c:numCache>
            </c:numRef>
          </c:cat>
          <c:val>
            <c:numRef>
              <c:f>Sheet1!$N$2:$N$68</c:f>
              <c:numCache>
                <c:formatCode>General</c:formatCode>
                <c:ptCount val="67"/>
                <c:pt idx="0">
                  <c:v>133915.93</c:v>
                </c:pt>
                <c:pt idx="1">
                  <c:v>133970.81</c:v>
                </c:pt>
                <c:pt idx="2">
                  <c:v>133968.59</c:v>
                </c:pt>
                <c:pt idx="3">
                  <c:v>133461.09</c:v>
                </c:pt>
                <c:pt idx="4">
                  <c:v>133461.09</c:v>
                </c:pt>
                <c:pt idx="5">
                  <c:v>133576.59</c:v>
                </c:pt>
                <c:pt idx="6">
                  <c:v>134357.59</c:v>
                </c:pt>
                <c:pt idx="7">
                  <c:v>134232.59</c:v>
                </c:pt>
                <c:pt idx="8">
                  <c:v>134291.59</c:v>
                </c:pt>
                <c:pt idx="9">
                  <c:v>134378.69</c:v>
                </c:pt>
                <c:pt idx="10">
                  <c:v>134378.69</c:v>
                </c:pt>
                <c:pt idx="11">
                  <c:v>134378.69</c:v>
                </c:pt>
                <c:pt idx="12">
                  <c:v>134050.69</c:v>
                </c:pt>
                <c:pt idx="13">
                  <c:v>133855.69</c:v>
                </c:pt>
                <c:pt idx="14">
                  <c:v>121597.08</c:v>
                </c:pt>
                <c:pt idx="15">
                  <c:v>116205.34</c:v>
                </c:pt>
                <c:pt idx="16">
                  <c:v>115974.34</c:v>
                </c:pt>
                <c:pt idx="17">
                  <c:v>116015.64</c:v>
                </c:pt>
                <c:pt idx="18">
                  <c:v>116153.84</c:v>
                </c:pt>
                <c:pt idx="19">
                  <c:v>116172.84</c:v>
                </c:pt>
                <c:pt idx="20">
                  <c:v>116188.84</c:v>
                </c:pt>
                <c:pt idx="21">
                  <c:v>116188.84</c:v>
                </c:pt>
                <c:pt idx="22">
                  <c:v>116188.84</c:v>
                </c:pt>
                <c:pt idx="23">
                  <c:v>116268.84</c:v>
                </c:pt>
                <c:pt idx="24">
                  <c:v>116265.48</c:v>
                </c:pt>
                <c:pt idx="25">
                  <c:v>116292.41</c:v>
                </c:pt>
                <c:pt idx="26">
                  <c:v>116440.41</c:v>
                </c:pt>
                <c:pt idx="27">
                  <c:v>116520.41</c:v>
                </c:pt>
                <c:pt idx="28">
                  <c:v>116520.41</c:v>
                </c:pt>
                <c:pt idx="29">
                  <c:v>116464.41</c:v>
                </c:pt>
                <c:pt idx="30">
                  <c:v>116583.21</c:v>
                </c:pt>
                <c:pt idx="31">
                  <c:v>116583.21</c:v>
                </c:pt>
                <c:pt idx="32">
                  <c:v>115930.67</c:v>
                </c:pt>
                <c:pt idx="33">
                  <c:v>115861.37</c:v>
                </c:pt>
                <c:pt idx="34">
                  <c:v>111094.7</c:v>
                </c:pt>
                <c:pt idx="35">
                  <c:v>111545.7</c:v>
                </c:pt>
                <c:pt idx="36">
                  <c:v>111782.7</c:v>
                </c:pt>
                <c:pt idx="37">
                  <c:v>111782.7</c:v>
                </c:pt>
                <c:pt idx="38">
                  <c:v>111315.7</c:v>
                </c:pt>
                <c:pt idx="39">
                  <c:v>111567.18</c:v>
                </c:pt>
                <c:pt idx="40">
                  <c:v>111731.48</c:v>
                </c:pt>
                <c:pt idx="41">
                  <c:v>111811.48</c:v>
                </c:pt>
                <c:pt idx="42">
                  <c:v>111620.65</c:v>
                </c:pt>
                <c:pt idx="43">
                  <c:v>111700.65</c:v>
                </c:pt>
                <c:pt idx="44">
                  <c:v>111705.65</c:v>
                </c:pt>
                <c:pt idx="45">
                  <c:v>111705.65</c:v>
                </c:pt>
                <c:pt idx="46">
                  <c:v>111705.65</c:v>
                </c:pt>
                <c:pt idx="47">
                  <c:v>111705.65</c:v>
                </c:pt>
                <c:pt idx="48">
                  <c:v>111785.65</c:v>
                </c:pt>
                <c:pt idx="49">
                  <c:v>111865.65</c:v>
                </c:pt>
                <c:pt idx="50">
                  <c:v>112094.15</c:v>
                </c:pt>
                <c:pt idx="51">
                  <c:v>112174.15</c:v>
                </c:pt>
                <c:pt idx="52">
                  <c:v>112174.15</c:v>
                </c:pt>
                <c:pt idx="53">
                  <c:v>112174.15</c:v>
                </c:pt>
                <c:pt idx="54">
                  <c:v>112434.65</c:v>
                </c:pt>
                <c:pt idx="55">
                  <c:v>112451.65</c:v>
                </c:pt>
                <c:pt idx="56">
                  <c:v>112471.65</c:v>
                </c:pt>
                <c:pt idx="57">
                  <c:v>112676.65</c:v>
                </c:pt>
                <c:pt idx="58">
                  <c:v>112701.35</c:v>
                </c:pt>
                <c:pt idx="59">
                  <c:v>112818.56</c:v>
                </c:pt>
                <c:pt idx="60">
                  <c:v>112844.96</c:v>
                </c:pt>
                <c:pt idx="61">
                  <c:v>112924.96</c:v>
                </c:pt>
                <c:pt idx="62">
                  <c:v>113004.96</c:v>
                </c:pt>
                <c:pt idx="63">
                  <c:v>113031.96</c:v>
                </c:pt>
                <c:pt idx="64">
                  <c:v>108345.29</c:v>
                </c:pt>
                <c:pt idx="65">
                  <c:v>108433.29</c:v>
                </c:pt>
                <c:pt idx="66">
                  <c:v>108440.09</c:v>
                </c:pt>
              </c:numCache>
            </c:numRef>
          </c:val>
        </c:ser>
        <c:ser>
          <c:idx val="1"/>
          <c:order val="2"/>
          <c:tx>
            <c:strRef>
              <c:f>Sheet1!$J$1</c:f>
              <c:strCache>
                <c:ptCount val="1"/>
                <c:pt idx="0">
                  <c:v>Stock Investment股票投资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dLbls>
            <c:delete val="1"/>
          </c:dLbls>
          <c:cat>
            <c:numRef>
              <c:f>Sheet1!$A$2:$A$68</c:f>
              <c:numCache>
                <c:formatCode>General</c:formatCode>
                <c:ptCount val="67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  <c:pt idx="43">
                  <c:v>20180301</c:v>
                </c:pt>
                <c:pt idx="44">
                  <c:v>20180302</c:v>
                </c:pt>
                <c:pt idx="45">
                  <c:v>20180303</c:v>
                </c:pt>
                <c:pt idx="46">
                  <c:v>20180304</c:v>
                </c:pt>
                <c:pt idx="47">
                  <c:v>20180305</c:v>
                </c:pt>
                <c:pt idx="48">
                  <c:v>20180306</c:v>
                </c:pt>
                <c:pt idx="49">
                  <c:v>20180307</c:v>
                </c:pt>
                <c:pt idx="50">
                  <c:v>20180308</c:v>
                </c:pt>
                <c:pt idx="51">
                  <c:v>20180309</c:v>
                </c:pt>
                <c:pt idx="52">
                  <c:v>20180310</c:v>
                </c:pt>
                <c:pt idx="53">
                  <c:v>20180311</c:v>
                </c:pt>
                <c:pt idx="54">
                  <c:v>20180312</c:v>
                </c:pt>
                <c:pt idx="55">
                  <c:v>20180313</c:v>
                </c:pt>
                <c:pt idx="56">
                  <c:v>20180314</c:v>
                </c:pt>
                <c:pt idx="57">
                  <c:v>20180315</c:v>
                </c:pt>
                <c:pt idx="58">
                  <c:v>20180316</c:v>
                </c:pt>
                <c:pt idx="59">
                  <c:v>20180317</c:v>
                </c:pt>
                <c:pt idx="60">
                  <c:v>20180318</c:v>
                </c:pt>
                <c:pt idx="61">
                  <c:v>20180319</c:v>
                </c:pt>
                <c:pt idx="62">
                  <c:v>20180320</c:v>
                </c:pt>
                <c:pt idx="63">
                  <c:v>20180321</c:v>
                </c:pt>
                <c:pt idx="64">
                  <c:v>20180322</c:v>
                </c:pt>
                <c:pt idx="65">
                  <c:v>20180323</c:v>
                </c:pt>
                <c:pt idx="66">
                  <c:v>20180324</c:v>
                </c:pt>
              </c:numCache>
            </c:numRef>
          </c:cat>
          <c:val>
            <c:numRef>
              <c:f>Sheet1!$J$2:$J$68</c:f>
              <c:numCache>
                <c:formatCode>General</c:formatCode>
                <c:ptCount val="67"/>
                <c:pt idx="0">
                  <c:v>35903.53</c:v>
                </c:pt>
                <c:pt idx="1">
                  <c:v>35935.33</c:v>
                </c:pt>
                <c:pt idx="2">
                  <c:v>36052.73</c:v>
                </c:pt>
                <c:pt idx="3">
                  <c:v>36052.73</c:v>
                </c:pt>
                <c:pt idx="4">
                  <c:v>36052.73</c:v>
                </c:pt>
                <c:pt idx="5">
                  <c:v>36037.03</c:v>
                </c:pt>
                <c:pt idx="6">
                  <c:v>36016.73</c:v>
                </c:pt>
                <c:pt idx="7">
                  <c:v>36215.13</c:v>
                </c:pt>
                <c:pt idx="8">
                  <c:v>36177.43</c:v>
                </c:pt>
                <c:pt idx="9">
                  <c:v>36070.63</c:v>
                </c:pt>
                <c:pt idx="10">
                  <c:v>36070.63</c:v>
                </c:pt>
                <c:pt idx="11">
                  <c:v>36070.63</c:v>
                </c:pt>
                <c:pt idx="12">
                  <c:v>36111.93</c:v>
                </c:pt>
                <c:pt idx="13">
                  <c:v>35987.03</c:v>
                </c:pt>
                <c:pt idx="14">
                  <c:v>45147.93</c:v>
                </c:pt>
                <c:pt idx="15">
                  <c:v>53200.5</c:v>
                </c:pt>
                <c:pt idx="16">
                  <c:v>52713</c:v>
                </c:pt>
                <c:pt idx="17">
                  <c:v>52713</c:v>
                </c:pt>
                <c:pt idx="18">
                  <c:v>52713</c:v>
                </c:pt>
                <c:pt idx="19">
                  <c:v>52454.4</c:v>
                </c:pt>
                <c:pt idx="20">
                  <c:v>50815.3</c:v>
                </c:pt>
                <c:pt idx="21">
                  <c:v>51056.7</c:v>
                </c:pt>
                <c:pt idx="22">
                  <c:v>51779.4</c:v>
                </c:pt>
                <c:pt idx="23">
                  <c:v>50780.5</c:v>
                </c:pt>
                <c:pt idx="24">
                  <c:v>50780.5</c:v>
                </c:pt>
                <c:pt idx="25">
                  <c:v>50780.5</c:v>
                </c:pt>
                <c:pt idx="26">
                  <c:v>51918.2</c:v>
                </c:pt>
                <c:pt idx="27">
                  <c:v>52251</c:v>
                </c:pt>
                <c:pt idx="28">
                  <c:v>52233.8</c:v>
                </c:pt>
                <c:pt idx="29">
                  <c:v>52233.8</c:v>
                </c:pt>
                <c:pt idx="30">
                  <c:v>52233.8</c:v>
                </c:pt>
                <c:pt idx="31">
                  <c:v>52233.8</c:v>
                </c:pt>
                <c:pt idx="32">
                  <c:v>52233.8</c:v>
                </c:pt>
                <c:pt idx="33">
                  <c:v>52233.8</c:v>
                </c:pt>
                <c:pt idx="34">
                  <c:v>52233.8</c:v>
                </c:pt>
                <c:pt idx="35">
                  <c:v>52233.8</c:v>
                </c:pt>
                <c:pt idx="36">
                  <c:v>52871.5</c:v>
                </c:pt>
                <c:pt idx="37">
                  <c:v>52903.2</c:v>
                </c:pt>
                <c:pt idx="38">
                  <c:v>52903.2</c:v>
                </c:pt>
                <c:pt idx="39">
                  <c:v>52903.2</c:v>
                </c:pt>
                <c:pt idx="40">
                  <c:v>53845.2</c:v>
                </c:pt>
                <c:pt idx="41">
                  <c:v>54090.8</c:v>
                </c:pt>
                <c:pt idx="42">
                  <c:v>54485.1</c:v>
                </c:pt>
                <c:pt idx="43">
                  <c:v>54985</c:v>
                </c:pt>
                <c:pt idx="44">
                  <c:v>59557.51</c:v>
                </c:pt>
                <c:pt idx="45">
                  <c:v>59557.51</c:v>
                </c:pt>
                <c:pt idx="46">
                  <c:v>59557.51</c:v>
                </c:pt>
                <c:pt idx="47">
                  <c:v>59871.11</c:v>
                </c:pt>
                <c:pt idx="48">
                  <c:v>60146.11</c:v>
                </c:pt>
                <c:pt idx="49">
                  <c:v>59023.91</c:v>
                </c:pt>
                <c:pt idx="50">
                  <c:v>58836.51</c:v>
                </c:pt>
                <c:pt idx="51">
                  <c:v>59762.51</c:v>
                </c:pt>
                <c:pt idx="52">
                  <c:v>59762.51</c:v>
                </c:pt>
                <c:pt idx="53">
                  <c:v>59762.51</c:v>
                </c:pt>
                <c:pt idx="54">
                  <c:v>60151.31</c:v>
                </c:pt>
                <c:pt idx="55">
                  <c:v>60019.31</c:v>
                </c:pt>
                <c:pt idx="56">
                  <c:v>59634.11</c:v>
                </c:pt>
                <c:pt idx="57">
                  <c:v>59234.91</c:v>
                </c:pt>
                <c:pt idx="58">
                  <c:v>59122.61</c:v>
                </c:pt>
                <c:pt idx="59">
                  <c:v>59122.61</c:v>
                </c:pt>
                <c:pt idx="60">
                  <c:v>59122.61</c:v>
                </c:pt>
                <c:pt idx="61">
                  <c:v>59376.81</c:v>
                </c:pt>
                <c:pt idx="62">
                  <c:v>59648.04</c:v>
                </c:pt>
                <c:pt idx="63">
                  <c:v>59138.64</c:v>
                </c:pt>
                <c:pt idx="64">
                  <c:v>59238.94</c:v>
                </c:pt>
                <c:pt idx="65">
                  <c:v>55871.94</c:v>
                </c:pt>
                <c:pt idx="66">
                  <c:v>55871.94</c:v>
                </c:pt>
              </c:numCache>
            </c:numRef>
          </c:val>
        </c:ser>
        <c:ser>
          <c:idx val="3"/>
          <c:order val="3"/>
          <c:tx>
            <c:strRef>
              <c:f>Sheet1!$I$1</c:f>
              <c:strCache>
                <c:ptCount val="1"/>
                <c:pt idx="0">
                  <c:v>Total amount in hand手头资金总额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Sheet1!$A$2:$A$68</c:f>
              <c:numCache>
                <c:formatCode>General</c:formatCode>
                <c:ptCount val="67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  <c:pt idx="43">
                  <c:v>20180301</c:v>
                </c:pt>
                <c:pt idx="44">
                  <c:v>20180302</c:v>
                </c:pt>
                <c:pt idx="45">
                  <c:v>20180303</c:v>
                </c:pt>
                <c:pt idx="46">
                  <c:v>20180304</c:v>
                </c:pt>
                <c:pt idx="47">
                  <c:v>20180305</c:v>
                </c:pt>
                <c:pt idx="48">
                  <c:v>20180306</c:v>
                </c:pt>
                <c:pt idx="49">
                  <c:v>20180307</c:v>
                </c:pt>
                <c:pt idx="50">
                  <c:v>20180308</c:v>
                </c:pt>
                <c:pt idx="51">
                  <c:v>20180309</c:v>
                </c:pt>
                <c:pt idx="52">
                  <c:v>20180310</c:v>
                </c:pt>
                <c:pt idx="53">
                  <c:v>20180311</c:v>
                </c:pt>
                <c:pt idx="54">
                  <c:v>20180312</c:v>
                </c:pt>
                <c:pt idx="55">
                  <c:v>20180313</c:v>
                </c:pt>
                <c:pt idx="56">
                  <c:v>20180314</c:v>
                </c:pt>
                <c:pt idx="57">
                  <c:v>20180315</c:v>
                </c:pt>
                <c:pt idx="58">
                  <c:v>20180316</c:v>
                </c:pt>
                <c:pt idx="59">
                  <c:v>20180317</c:v>
                </c:pt>
                <c:pt idx="60">
                  <c:v>20180318</c:v>
                </c:pt>
                <c:pt idx="61">
                  <c:v>20180319</c:v>
                </c:pt>
                <c:pt idx="62">
                  <c:v>20180320</c:v>
                </c:pt>
                <c:pt idx="63">
                  <c:v>20180321</c:v>
                </c:pt>
                <c:pt idx="64">
                  <c:v>20180322</c:v>
                </c:pt>
                <c:pt idx="65">
                  <c:v>20180323</c:v>
                </c:pt>
                <c:pt idx="66">
                  <c:v>20180324</c:v>
                </c:pt>
              </c:numCache>
            </c:numRef>
          </c:cat>
          <c:val>
            <c:numRef>
              <c:f>Sheet1!$I$2:$I$68</c:f>
              <c:numCache>
                <c:formatCode>General</c:formatCode>
                <c:ptCount val="67"/>
                <c:pt idx="0">
                  <c:v>56703.67</c:v>
                </c:pt>
                <c:pt idx="1">
                  <c:v>56768.81</c:v>
                </c:pt>
                <c:pt idx="2">
                  <c:v>55395.96</c:v>
                </c:pt>
                <c:pt idx="3">
                  <c:v>53675.63</c:v>
                </c:pt>
                <c:pt idx="4">
                  <c:v>54488.31</c:v>
                </c:pt>
                <c:pt idx="5">
                  <c:v>54203.89</c:v>
                </c:pt>
                <c:pt idx="6">
                  <c:v>54655.47</c:v>
                </c:pt>
                <c:pt idx="7">
                  <c:v>50117.04</c:v>
                </c:pt>
                <c:pt idx="8">
                  <c:v>50879.06</c:v>
                </c:pt>
                <c:pt idx="9">
                  <c:v>45223.69</c:v>
                </c:pt>
                <c:pt idx="10">
                  <c:v>51521.16</c:v>
                </c:pt>
                <c:pt idx="11">
                  <c:v>54853.69</c:v>
                </c:pt>
                <c:pt idx="12">
                  <c:v>54347.16</c:v>
                </c:pt>
                <c:pt idx="13">
                  <c:v>53811.8</c:v>
                </c:pt>
                <c:pt idx="14">
                  <c:v>36384.19</c:v>
                </c:pt>
                <c:pt idx="15">
                  <c:v>24068.93</c:v>
                </c:pt>
                <c:pt idx="16">
                  <c:v>26588.53</c:v>
                </c:pt>
                <c:pt idx="17">
                  <c:v>26590.89</c:v>
                </c:pt>
                <c:pt idx="18">
                  <c:v>26589.74</c:v>
                </c:pt>
                <c:pt idx="19">
                  <c:v>26591.51</c:v>
                </c:pt>
                <c:pt idx="20">
                  <c:v>26593.27</c:v>
                </c:pt>
                <c:pt idx="21">
                  <c:v>26512.73</c:v>
                </c:pt>
                <c:pt idx="22">
                  <c:v>26386.48</c:v>
                </c:pt>
                <c:pt idx="23">
                  <c:v>26389.98</c:v>
                </c:pt>
                <c:pt idx="24">
                  <c:v>26113.98</c:v>
                </c:pt>
                <c:pt idx="25">
                  <c:v>26110.73</c:v>
                </c:pt>
                <c:pt idx="26">
                  <c:v>26251.68</c:v>
                </c:pt>
                <c:pt idx="27">
                  <c:v>26333.43</c:v>
                </c:pt>
                <c:pt idx="28">
                  <c:v>26282.19</c:v>
                </c:pt>
                <c:pt idx="29">
                  <c:v>26295.52</c:v>
                </c:pt>
                <c:pt idx="30">
                  <c:v>26290.65</c:v>
                </c:pt>
                <c:pt idx="31">
                  <c:v>26204.94</c:v>
                </c:pt>
                <c:pt idx="32">
                  <c:v>26206.68</c:v>
                </c:pt>
                <c:pt idx="33">
                  <c:v>26209.65</c:v>
                </c:pt>
                <c:pt idx="34">
                  <c:v>21529.72</c:v>
                </c:pt>
                <c:pt idx="35">
                  <c:v>21546.46</c:v>
                </c:pt>
                <c:pt idx="36">
                  <c:v>21548.2</c:v>
                </c:pt>
                <c:pt idx="37">
                  <c:v>21299.11</c:v>
                </c:pt>
                <c:pt idx="38">
                  <c:v>21299.11</c:v>
                </c:pt>
                <c:pt idx="39">
                  <c:v>21114.82</c:v>
                </c:pt>
                <c:pt idx="40">
                  <c:v>21156.53</c:v>
                </c:pt>
                <c:pt idx="41">
                  <c:v>21218.15</c:v>
                </c:pt>
                <c:pt idx="42">
                  <c:v>34811.02</c:v>
                </c:pt>
                <c:pt idx="43">
                  <c:v>34834.48</c:v>
                </c:pt>
                <c:pt idx="44">
                  <c:v>29825.73</c:v>
                </c:pt>
                <c:pt idx="45">
                  <c:v>29250.73</c:v>
                </c:pt>
                <c:pt idx="46">
                  <c:v>29248.51</c:v>
                </c:pt>
                <c:pt idx="47">
                  <c:v>29231.28</c:v>
                </c:pt>
                <c:pt idx="48">
                  <c:v>29294.15</c:v>
                </c:pt>
                <c:pt idx="49">
                  <c:v>29356.87</c:v>
                </c:pt>
                <c:pt idx="50">
                  <c:v>29495.14</c:v>
                </c:pt>
                <c:pt idx="51">
                  <c:v>30543.14</c:v>
                </c:pt>
                <c:pt idx="52">
                  <c:v>30546.03</c:v>
                </c:pt>
                <c:pt idx="53">
                  <c:v>30400.84</c:v>
                </c:pt>
                <c:pt idx="54">
                  <c:v>30478.64</c:v>
                </c:pt>
                <c:pt idx="55">
                  <c:v>30481.35</c:v>
                </c:pt>
                <c:pt idx="56">
                  <c:v>30434.26</c:v>
                </c:pt>
                <c:pt idx="57">
                  <c:v>30632.78</c:v>
                </c:pt>
                <c:pt idx="58">
                  <c:v>30664.55</c:v>
                </c:pt>
                <c:pt idx="59">
                  <c:v>30664.55</c:v>
                </c:pt>
                <c:pt idx="60">
                  <c:v>30605.98</c:v>
                </c:pt>
                <c:pt idx="61">
                  <c:v>30668.97</c:v>
                </c:pt>
                <c:pt idx="62">
                  <c:v>30691.91</c:v>
                </c:pt>
                <c:pt idx="63">
                  <c:v>30744.12</c:v>
                </c:pt>
                <c:pt idx="64">
                  <c:v>25970.42</c:v>
                </c:pt>
                <c:pt idx="65">
                  <c:v>26052.62</c:v>
                </c:pt>
                <c:pt idx="66">
                  <c:v>26031.1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891072"/>
        <c:axId val="77892608"/>
      </c:barChart>
      <c:catAx>
        <c:axId val="77891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7892608"/>
        <c:crosses val="autoZero"/>
        <c:auto val="1"/>
        <c:lblAlgn val="ctr"/>
        <c:lblOffset val="100"/>
        <c:noMultiLvlLbl val="0"/>
      </c:catAx>
      <c:valAx>
        <c:axId val="77892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7891072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ysClr val="window" lastClr="FFFFFF"/>
    </a:solidFill>
    <a:ln w="9525" cap="flat" cmpd="sng" algn="ctr">
      <a:solidFill>
        <a:sysClr val="windowText" lastClr="000000"/>
      </a:solidFill>
      <a:prstDash val="solid"/>
      <a:round/>
    </a:ln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571506005431039"/>
          <c:y val="0.0730657531444933"/>
          <c:w val="0.729328672212407"/>
          <c:h val="0.804667825612708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Sheet1!$Q$1</c:f>
              <c:strCache>
                <c:ptCount val="1"/>
                <c:pt idx="0">
                  <c:v>Pure amount difference可用资金净值变化值</c:v>
                </c:pt>
              </c:strCache>
            </c:strRef>
          </c:tx>
          <c:invertIfNegative val="0"/>
          <c:dLbls>
            <c:dLbl>
              <c:idx val="61"/>
              <c:layout>
                <c:manualLayout>
                  <c:x val="-0.000725128105965387"/>
                  <c:y val="-0.06177606177606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Sheet1!$A$3:$A$68</c:f>
              <c:numCache>
                <c:formatCode>General</c:formatCode>
                <c:ptCount val="66"/>
                <c:pt idx="0">
                  <c:v>20180118</c:v>
                </c:pt>
                <c:pt idx="1">
                  <c:v>20180119</c:v>
                </c:pt>
                <c:pt idx="2">
                  <c:v>20180120</c:v>
                </c:pt>
                <c:pt idx="3">
                  <c:v>20180121</c:v>
                </c:pt>
                <c:pt idx="4">
                  <c:v>20180122</c:v>
                </c:pt>
                <c:pt idx="5">
                  <c:v>20180123</c:v>
                </c:pt>
                <c:pt idx="6">
                  <c:v>20180124</c:v>
                </c:pt>
                <c:pt idx="7">
                  <c:v>20180125</c:v>
                </c:pt>
                <c:pt idx="8">
                  <c:v>20180126</c:v>
                </c:pt>
                <c:pt idx="9">
                  <c:v>20180127</c:v>
                </c:pt>
                <c:pt idx="10">
                  <c:v>20180128</c:v>
                </c:pt>
                <c:pt idx="11">
                  <c:v>20180129</c:v>
                </c:pt>
                <c:pt idx="12">
                  <c:v>20180130</c:v>
                </c:pt>
                <c:pt idx="13">
                  <c:v>20180131</c:v>
                </c:pt>
                <c:pt idx="14">
                  <c:v>20180201</c:v>
                </c:pt>
                <c:pt idx="15">
                  <c:v>20180202</c:v>
                </c:pt>
                <c:pt idx="16">
                  <c:v>20180203</c:v>
                </c:pt>
                <c:pt idx="17">
                  <c:v>20180204</c:v>
                </c:pt>
                <c:pt idx="18">
                  <c:v>20180205</c:v>
                </c:pt>
                <c:pt idx="19">
                  <c:v>20180206</c:v>
                </c:pt>
                <c:pt idx="20">
                  <c:v>20180207</c:v>
                </c:pt>
                <c:pt idx="21">
                  <c:v>20180208</c:v>
                </c:pt>
                <c:pt idx="22">
                  <c:v>20180209</c:v>
                </c:pt>
                <c:pt idx="23">
                  <c:v>20180210</c:v>
                </c:pt>
                <c:pt idx="24">
                  <c:v>20180211</c:v>
                </c:pt>
                <c:pt idx="25">
                  <c:v>20180212</c:v>
                </c:pt>
                <c:pt idx="26">
                  <c:v>20180213</c:v>
                </c:pt>
                <c:pt idx="27">
                  <c:v>20180214</c:v>
                </c:pt>
                <c:pt idx="28">
                  <c:v>20180215</c:v>
                </c:pt>
                <c:pt idx="29">
                  <c:v>20180216</c:v>
                </c:pt>
                <c:pt idx="30">
                  <c:v>20180217</c:v>
                </c:pt>
                <c:pt idx="31">
                  <c:v>20180218</c:v>
                </c:pt>
                <c:pt idx="32">
                  <c:v>20180219</c:v>
                </c:pt>
                <c:pt idx="33">
                  <c:v>20180220</c:v>
                </c:pt>
                <c:pt idx="34">
                  <c:v>20180221</c:v>
                </c:pt>
                <c:pt idx="35">
                  <c:v>20180222</c:v>
                </c:pt>
                <c:pt idx="36">
                  <c:v>20180223</c:v>
                </c:pt>
                <c:pt idx="37">
                  <c:v>20180224</c:v>
                </c:pt>
                <c:pt idx="38">
                  <c:v>20180225</c:v>
                </c:pt>
                <c:pt idx="39">
                  <c:v>20180226</c:v>
                </c:pt>
                <c:pt idx="40">
                  <c:v>20180227</c:v>
                </c:pt>
                <c:pt idx="41">
                  <c:v>20180228</c:v>
                </c:pt>
                <c:pt idx="42">
                  <c:v>20180301</c:v>
                </c:pt>
                <c:pt idx="43">
                  <c:v>20180302</c:v>
                </c:pt>
                <c:pt idx="44">
                  <c:v>20180303</c:v>
                </c:pt>
                <c:pt idx="45">
                  <c:v>20180304</c:v>
                </c:pt>
                <c:pt idx="46">
                  <c:v>20180305</c:v>
                </c:pt>
                <c:pt idx="47">
                  <c:v>20180306</c:v>
                </c:pt>
                <c:pt idx="48">
                  <c:v>20180307</c:v>
                </c:pt>
                <c:pt idx="49">
                  <c:v>20180308</c:v>
                </c:pt>
                <c:pt idx="50">
                  <c:v>20180309</c:v>
                </c:pt>
                <c:pt idx="51">
                  <c:v>20180310</c:v>
                </c:pt>
                <c:pt idx="52">
                  <c:v>20180311</c:v>
                </c:pt>
                <c:pt idx="53">
                  <c:v>20180312</c:v>
                </c:pt>
                <c:pt idx="54">
                  <c:v>20180313</c:v>
                </c:pt>
                <c:pt idx="55">
                  <c:v>20180314</c:v>
                </c:pt>
                <c:pt idx="56">
                  <c:v>20180315</c:v>
                </c:pt>
                <c:pt idx="57">
                  <c:v>20180316</c:v>
                </c:pt>
                <c:pt idx="58">
                  <c:v>20180317</c:v>
                </c:pt>
                <c:pt idx="59">
                  <c:v>20180318</c:v>
                </c:pt>
                <c:pt idx="60">
                  <c:v>20180319</c:v>
                </c:pt>
                <c:pt idx="61">
                  <c:v>20180320</c:v>
                </c:pt>
                <c:pt idx="62">
                  <c:v>20180321</c:v>
                </c:pt>
                <c:pt idx="63">
                  <c:v>20180322</c:v>
                </c:pt>
                <c:pt idx="64">
                  <c:v>20180323</c:v>
                </c:pt>
                <c:pt idx="65">
                  <c:v>20180324</c:v>
                </c:pt>
              </c:numCache>
            </c:numRef>
          </c:cat>
          <c:val>
            <c:numRef>
              <c:f>Sheet1!$Q$3:$Q$68</c:f>
              <c:numCache>
                <c:formatCode>0.00_ </c:formatCode>
                <c:ptCount val="66"/>
                <c:pt idx="0">
                  <c:v>10.2599999999948</c:v>
                </c:pt>
                <c:pt idx="1">
                  <c:v>-1370.63</c:v>
                </c:pt>
                <c:pt idx="2">
                  <c:v>-1212.83</c:v>
                </c:pt>
                <c:pt idx="3">
                  <c:v>812.680000000008</c:v>
                </c:pt>
                <c:pt idx="4">
                  <c:v>-399.919999999998</c:v>
                </c:pt>
                <c:pt idx="5">
                  <c:v>-329.419999999998</c:v>
                </c:pt>
                <c:pt idx="6">
                  <c:v>-4413.43000000001</c:v>
                </c:pt>
                <c:pt idx="7">
                  <c:v>703.020000000004</c:v>
                </c:pt>
                <c:pt idx="8">
                  <c:v>-5742.47</c:v>
                </c:pt>
                <c:pt idx="9">
                  <c:v>6297.47</c:v>
                </c:pt>
                <c:pt idx="10">
                  <c:v>3332.53</c:v>
                </c:pt>
                <c:pt idx="11">
                  <c:v>-178.529999999999</c:v>
                </c:pt>
                <c:pt idx="12">
                  <c:v>-340.360000000001</c:v>
                </c:pt>
                <c:pt idx="13">
                  <c:v>-5169</c:v>
                </c:pt>
                <c:pt idx="14">
                  <c:v>-6923.51999999999</c:v>
                </c:pt>
                <c:pt idx="15">
                  <c:v>2750.59999999999</c:v>
                </c:pt>
                <c:pt idx="16">
                  <c:v>-38.9400000000023</c:v>
                </c:pt>
                <c:pt idx="17">
                  <c:v>-139.349999999991</c:v>
                </c:pt>
                <c:pt idx="18">
                  <c:v>-17.2299999999959</c:v>
                </c:pt>
                <c:pt idx="19">
                  <c:v>-14.2400000000052</c:v>
                </c:pt>
                <c:pt idx="20">
                  <c:v>-80.5399999999936</c:v>
                </c:pt>
                <c:pt idx="21">
                  <c:v>-126.25</c:v>
                </c:pt>
                <c:pt idx="22">
                  <c:v>-76.5</c:v>
                </c:pt>
                <c:pt idx="23">
                  <c:v>-272.640000000014</c:v>
                </c:pt>
                <c:pt idx="24">
                  <c:v>-30.179999999993</c:v>
                </c:pt>
                <c:pt idx="25">
                  <c:v>-7.05000000000291</c:v>
                </c:pt>
                <c:pt idx="26">
                  <c:v>1.75</c:v>
                </c:pt>
                <c:pt idx="27">
                  <c:v>-51.2400000000052</c:v>
                </c:pt>
                <c:pt idx="28">
                  <c:v>69.3300000000017</c:v>
                </c:pt>
                <c:pt idx="29">
                  <c:v>-123.669999999998</c:v>
                </c:pt>
                <c:pt idx="30">
                  <c:v>-85.7100000000064</c:v>
                </c:pt>
                <c:pt idx="31">
                  <c:v>654.280000000013</c:v>
                </c:pt>
                <c:pt idx="32">
                  <c:v>72.2699999999895</c:v>
                </c:pt>
                <c:pt idx="33">
                  <c:v>86.7400000000052</c:v>
                </c:pt>
                <c:pt idx="34">
                  <c:v>-434.259999999995</c:v>
                </c:pt>
                <c:pt idx="35">
                  <c:v>-235.260000000009</c:v>
                </c:pt>
                <c:pt idx="36">
                  <c:v>-249.089999999997</c:v>
                </c:pt>
                <c:pt idx="37">
                  <c:v>467</c:v>
                </c:pt>
                <c:pt idx="38">
                  <c:v>-435.76999999999</c:v>
                </c:pt>
                <c:pt idx="39">
                  <c:v>-122.590000000011</c:v>
                </c:pt>
                <c:pt idx="40">
                  <c:v>-18.3799999999901</c:v>
                </c:pt>
                <c:pt idx="41">
                  <c:v>13783.7</c:v>
                </c:pt>
                <c:pt idx="42">
                  <c:v>-56.539999999979</c:v>
                </c:pt>
                <c:pt idx="43">
                  <c:v>-5013.75000000001</c:v>
                </c:pt>
                <c:pt idx="44">
                  <c:v>-575</c:v>
                </c:pt>
                <c:pt idx="45">
                  <c:v>-2.22000000000116</c:v>
                </c:pt>
                <c:pt idx="46">
                  <c:v>-17.2299999999959</c:v>
                </c:pt>
                <c:pt idx="47">
                  <c:v>-17.1300000000047</c:v>
                </c:pt>
                <c:pt idx="48">
                  <c:v>-17.2799999999988</c:v>
                </c:pt>
                <c:pt idx="49">
                  <c:v>-90.2299999999959</c:v>
                </c:pt>
                <c:pt idx="50">
                  <c:v>968</c:v>
                </c:pt>
                <c:pt idx="51">
                  <c:v>2.88999999999942</c:v>
                </c:pt>
                <c:pt idx="52">
                  <c:v>-145.190000000002</c:v>
                </c:pt>
                <c:pt idx="53">
                  <c:v>-182.699999999997</c:v>
                </c:pt>
                <c:pt idx="54">
                  <c:v>-14.2899999999936</c:v>
                </c:pt>
                <c:pt idx="55">
                  <c:v>-67.0900000000111</c:v>
                </c:pt>
                <c:pt idx="56">
                  <c:v>-6.47999999999593</c:v>
                </c:pt>
                <c:pt idx="57">
                  <c:v>7.06999999999243</c:v>
                </c:pt>
                <c:pt idx="58">
                  <c:v>-117.209999999992</c:v>
                </c:pt>
                <c:pt idx="59">
                  <c:v>-84.9700000000157</c:v>
                </c:pt>
                <c:pt idx="60">
                  <c:v>-17.0099999999948</c:v>
                </c:pt>
                <c:pt idx="61">
                  <c:v>-57.0599999999977</c:v>
                </c:pt>
                <c:pt idx="62">
                  <c:v>25.2099999999919</c:v>
                </c:pt>
                <c:pt idx="63">
                  <c:v>-87.0299999999843</c:v>
                </c:pt>
                <c:pt idx="64">
                  <c:v>-5.80000000000291</c:v>
                </c:pt>
                <c:pt idx="65">
                  <c:v>-28.320000000007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78663040"/>
        <c:axId val="78668928"/>
      </c:barChart>
      <c:catAx>
        <c:axId val="78663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8668928"/>
        <c:crosses val="autoZero"/>
        <c:auto val="1"/>
        <c:lblAlgn val="ctr"/>
        <c:lblOffset val="100"/>
        <c:noMultiLvlLbl val="0"/>
      </c:catAx>
      <c:valAx>
        <c:axId val="78668928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8663040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19050</xdr:colOff>
      <xdr:row>0</xdr:row>
      <xdr:rowOff>666115</xdr:rowOff>
    </xdr:from>
    <xdr:to>
      <xdr:col>16</xdr:col>
      <xdr:colOff>390525</xdr:colOff>
      <xdr:row>10</xdr:row>
      <xdr:rowOff>36830</xdr:rowOff>
    </xdr:to>
    <xdr:graphicFrame>
      <xdr:nvGraphicFramePr>
        <xdr:cNvPr id="4" name="图表 3"/>
        <xdr:cNvGraphicFramePr/>
      </xdr:nvGraphicFramePr>
      <xdr:xfrm>
        <a:off x="742950" y="666115"/>
        <a:ext cx="13144500" cy="15805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8255</xdr:colOff>
      <xdr:row>10</xdr:row>
      <xdr:rowOff>66675</xdr:rowOff>
    </xdr:from>
    <xdr:to>
      <xdr:col>16</xdr:col>
      <xdr:colOff>370840</xdr:colOff>
      <xdr:row>24</xdr:row>
      <xdr:rowOff>133350</xdr:rowOff>
    </xdr:to>
    <xdr:graphicFrame>
      <xdr:nvGraphicFramePr>
        <xdr:cNvPr id="3" name="图表 2"/>
        <xdr:cNvGraphicFramePr/>
      </xdr:nvGraphicFramePr>
      <xdr:xfrm>
        <a:off x="732155" y="2276475"/>
        <a:ext cx="13135610" cy="24669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90"/>
  <sheetViews>
    <sheetView tabSelected="1" workbookViewId="0">
      <pane ySplit="1" topLeftCell="A2" activePane="bottomLeft" state="frozen"/>
      <selection/>
      <selection pane="bottomLeft" activeCell="K75" sqref="K75"/>
    </sheetView>
  </sheetViews>
  <sheetFormatPr defaultColWidth="9" defaultRowHeight="13.5"/>
  <cols>
    <col min="1" max="1" width="9.5" customWidth="1"/>
    <col min="2" max="3" width="12.375" customWidth="1"/>
    <col min="4" max="4" width="10.875" customWidth="1"/>
    <col min="5" max="5" width="9.5" customWidth="1"/>
    <col min="6" max="6" width="10.375" customWidth="1"/>
    <col min="7" max="7" width="9.5" customWidth="1"/>
    <col min="8" max="8" width="7.5" customWidth="1"/>
    <col min="9" max="9" width="11.25" customWidth="1"/>
    <col min="10" max="10" width="11.125" customWidth="1"/>
    <col min="11" max="11" width="12" customWidth="1"/>
    <col min="12" max="12" width="10.25" customWidth="1"/>
    <col min="13" max="14" width="12.375" customWidth="1"/>
    <col min="15" max="15" width="13.25" customWidth="1"/>
    <col min="16" max="16" width="12.5" customWidth="1"/>
    <col min="17" max="17" width="11.75" customWidth="1"/>
  </cols>
  <sheetData>
    <row r="1" s="1" customFormat="1" ht="52.5" customHeight="1" spans="1:17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5" t="s">
        <v>11</v>
      </c>
      <c r="M1" s="5" t="s">
        <v>12</v>
      </c>
      <c r="N1" s="6" t="s">
        <v>13</v>
      </c>
      <c r="O1" s="1" t="s">
        <v>14</v>
      </c>
      <c r="P1" s="1" t="s">
        <v>15</v>
      </c>
      <c r="Q1" s="1" t="s">
        <v>16</v>
      </c>
    </row>
    <row r="2" spans="1:16">
      <c r="A2">
        <v>20180117</v>
      </c>
      <c r="B2">
        <v>49739.29</v>
      </c>
      <c r="C2">
        <v>1362.23</v>
      </c>
      <c r="D2">
        <v>4429.34</v>
      </c>
      <c r="E2">
        <v>152.27</v>
      </c>
      <c r="F2">
        <v>50.54</v>
      </c>
      <c r="G2">
        <v>0</v>
      </c>
      <c r="H2">
        <v>970</v>
      </c>
      <c r="I2">
        <f t="shared" ref="I2:I28" si="0">B2+C2+D2+E2+F2+G2+H2</f>
        <v>56703.67</v>
      </c>
      <c r="J2">
        <v>35903.53</v>
      </c>
      <c r="K2">
        <f t="shared" ref="K2:K28" si="1">I2+J2</f>
        <v>92607.2</v>
      </c>
      <c r="L2">
        <v>114400.08</v>
      </c>
      <c r="M2">
        <v>19515.85</v>
      </c>
      <c r="N2">
        <f t="shared" ref="N2:N10" si="2">L2+M2</f>
        <v>133915.93</v>
      </c>
      <c r="O2">
        <f t="shared" ref="O2:O10" si="3">K2-N2</f>
        <v>-41308.73</v>
      </c>
      <c r="P2" s="7">
        <f>I2-N2</f>
        <v>-77212.26</v>
      </c>
    </row>
    <row r="3" spans="1:17">
      <c r="A3">
        <v>20180118</v>
      </c>
      <c r="B3">
        <v>49743.97</v>
      </c>
      <c r="C3">
        <v>1362.23</v>
      </c>
      <c r="D3">
        <v>4469.8</v>
      </c>
      <c r="E3">
        <v>172.27</v>
      </c>
      <c r="F3">
        <v>50.54</v>
      </c>
      <c r="G3">
        <v>0</v>
      </c>
      <c r="H3">
        <v>970</v>
      </c>
      <c r="I3">
        <f t="shared" si="0"/>
        <v>56768.81</v>
      </c>
      <c r="J3">
        <v>35935.33</v>
      </c>
      <c r="K3">
        <f t="shared" si="1"/>
        <v>92704.14</v>
      </c>
      <c r="L3">
        <v>114400.08</v>
      </c>
      <c r="M3">
        <v>19570.73</v>
      </c>
      <c r="N3">
        <f t="shared" si="2"/>
        <v>133970.81</v>
      </c>
      <c r="O3">
        <f t="shared" si="3"/>
        <v>-41266.67</v>
      </c>
      <c r="P3" s="7">
        <f t="shared" ref="P3:P28" si="4">I3-N3</f>
        <v>-77202</v>
      </c>
      <c r="Q3" s="7">
        <f>P3-P2</f>
        <v>10.2599999999948</v>
      </c>
    </row>
    <row r="4" spans="1:17">
      <c r="A4">
        <v>20180119</v>
      </c>
      <c r="B4">
        <v>44748.66</v>
      </c>
      <c r="C4">
        <v>4984.23</v>
      </c>
      <c r="D4">
        <v>4470.26</v>
      </c>
      <c r="E4">
        <v>172.27</v>
      </c>
      <c r="F4">
        <v>50.54</v>
      </c>
      <c r="G4">
        <v>0</v>
      </c>
      <c r="H4">
        <v>970</v>
      </c>
      <c r="I4">
        <f t="shared" si="0"/>
        <v>55395.96</v>
      </c>
      <c r="J4">
        <v>36052.73</v>
      </c>
      <c r="K4">
        <f t="shared" si="1"/>
        <v>91448.69</v>
      </c>
      <c r="L4">
        <v>114400.08</v>
      </c>
      <c r="M4">
        <v>19568.51</v>
      </c>
      <c r="N4">
        <f t="shared" si="2"/>
        <v>133968.59</v>
      </c>
      <c r="O4">
        <f t="shared" si="3"/>
        <v>-42519.9</v>
      </c>
      <c r="P4" s="7">
        <f t="shared" si="4"/>
        <v>-78572.63</v>
      </c>
      <c r="Q4" s="7">
        <f>P4-P3</f>
        <v>-1370.63</v>
      </c>
    </row>
    <row r="5" spans="1:17">
      <c r="A5">
        <v>20180120</v>
      </c>
      <c r="B5">
        <v>37053.34</v>
      </c>
      <c r="C5">
        <v>10958.73</v>
      </c>
      <c r="D5">
        <v>4470.75</v>
      </c>
      <c r="E5">
        <v>172.27</v>
      </c>
      <c r="F5">
        <v>50.54</v>
      </c>
      <c r="G5">
        <v>0</v>
      </c>
      <c r="H5">
        <v>970</v>
      </c>
      <c r="I5">
        <f t="shared" si="0"/>
        <v>53675.63</v>
      </c>
      <c r="J5">
        <v>36052.73</v>
      </c>
      <c r="K5">
        <f t="shared" si="1"/>
        <v>89728.36</v>
      </c>
      <c r="L5">
        <v>114400.08</v>
      </c>
      <c r="M5">
        <v>19061.01</v>
      </c>
      <c r="N5">
        <f t="shared" si="2"/>
        <v>133461.09</v>
      </c>
      <c r="O5">
        <f t="shared" si="3"/>
        <v>-43732.73</v>
      </c>
      <c r="P5" s="7">
        <f t="shared" si="4"/>
        <v>-79785.46</v>
      </c>
      <c r="Q5" s="7">
        <f t="shared" ref="Q5:Q44" si="5">P5-P4</f>
        <v>-1212.83</v>
      </c>
    </row>
    <row r="6" spans="1:17">
      <c r="A6">
        <v>20180121</v>
      </c>
      <c r="B6">
        <v>37058.02</v>
      </c>
      <c r="C6">
        <v>1966.73</v>
      </c>
      <c r="D6">
        <v>4470.75</v>
      </c>
      <c r="E6">
        <v>972.27</v>
      </c>
      <c r="F6">
        <v>50.54</v>
      </c>
      <c r="G6">
        <v>0</v>
      </c>
      <c r="H6">
        <v>9970</v>
      </c>
      <c r="I6">
        <f t="shared" si="0"/>
        <v>54488.31</v>
      </c>
      <c r="J6">
        <v>36052.73</v>
      </c>
      <c r="K6">
        <f t="shared" si="1"/>
        <v>90541.04</v>
      </c>
      <c r="L6">
        <v>114400.08</v>
      </c>
      <c r="M6">
        <v>19061.01</v>
      </c>
      <c r="N6">
        <f t="shared" si="2"/>
        <v>133461.09</v>
      </c>
      <c r="O6">
        <f t="shared" si="3"/>
        <v>-42920.05</v>
      </c>
      <c r="P6" s="7">
        <f t="shared" si="4"/>
        <v>-78972.78</v>
      </c>
      <c r="Q6" s="7">
        <f t="shared" si="5"/>
        <v>812.680000000008</v>
      </c>
    </row>
    <row r="7" spans="1:17">
      <c r="A7">
        <v>20180122</v>
      </c>
      <c r="B7">
        <v>37062.12</v>
      </c>
      <c r="C7">
        <v>4947.23</v>
      </c>
      <c r="D7">
        <v>4471.73</v>
      </c>
      <c r="E7">
        <v>872.27</v>
      </c>
      <c r="F7">
        <v>50.54</v>
      </c>
      <c r="G7">
        <v>0</v>
      </c>
      <c r="H7">
        <v>6800</v>
      </c>
      <c r="I7">
        <f t="shared" si="0"/>
        <v>54203.89</v>
      </c>
      <c r="J7">
        <v>36037.03</v>
      </c>
      <c r="K7">
        <f t="shared" si="1"/>
        <v>90240.92</v>
      </c>
      <c r="L7">
        <v>114400.08</v>
      </c>
      <c r="M7">
        <v>19176.51</v>
      </c>
      <c r="N7">
        <f t="shared" si="2"/>
        <v>133576.59</v>
      </c>
      <c r="O7">
        <f t="shared" si="3"/>
        <v>-43335.67</v>
      </c>
      <c r="P7" s="7">
        <f t="shared" si="4"/>
        <v>-79372.7</v>
      </c>
      <c r="Q7" s="7">
        <f t="shared" si="5"/>
        <v>-399.919999999998</v>
      </c>
    </row>
    <row r="8" spans="1:17">
      <c r="A8">
        <v>20180123</v>
      </c>
      <c r="B8">
        <v>37066.21</v>
      </c>
      <c r="C8">
        <v>5394.23</v>
      </c>
      <c r="D8">
        <v>4472.22</v>
      </c>
      <c r="E8">
        <v>872.27</v>
      </c>
      <c r="F8">
        <v>50.54</v>
      </c>
      <c r="G8">
        <v>0</v>
      </c>
      <c r="H8">
        <v>6800</v>
      </c>
      <c r="I8">
        <f t="shared" si="0"/>
        <v>54655.47</v>
      </c>
      <c r="J8">
        <v>36016.73</v>
      </c>
      <c r="K8">
        <f t="shared" si="1"/>
        <v>90672.2</v>
      </c>
      <c r="L8">
        <v>114400.08</v>
      </c>
      <c r="M8">
        <v>19957.51</v>
      </c>
      <c r="N8">
        <f t="shared" si="2"/>
        <v>134357.59</v>
      </c>
      <c r="O8">
        <f t="shared" si="3"/>
        <v>-43685.39</v>
      </c>
      <c r="P8" s="7">
        <f t="shared" si="4"/>
        <v>-79702.12</v>
      </c>
      <c r="Q8" s="7">
        <f t="shared" si="5"/>
        <v>-329.419999999998</v>
      </c>
    </row>
    <row r="9" spans="1:17">
      <c r="A9">
        <v>20180124</v>
      </c>
      <c r="B9">
        <v>37070.3</v>
      </c>
      <c r="C9">
        <v>5056.23</v>
      </c>
      <c r="D9">
        <v>4472.7</v>
      </c>
      <c r="E9">
        <v>1760.27</v>
      </c>
      <c r="F9">
        <v>50.54</v>
      </c>
      <c r="G9">
        <v>0</v>
      </c>
      <c r="H9">
        <v>1707</v>
      </c>
      <c r="I9">
        <f t="shared" si="0"/>
        <v>50117.04</v>
      </c>
      <c r="J9">
        <v>36215.13</v>
      </c>
      <c r="K9">
        <f t="shared" si="1"/>
        <v>86332.17</v>
      </c>
      <c r="L9">
        <v>114400.08</v>
      </c>
      <c r="M9">
        <v>19832.51</v>
      </c>
      <c r="N9">
        <f t="shared" si="2"/>
        <v>134232.59</v>
      </c>
      <c r="O9">
        <f t="shared" si="3"/>
        <v>-47900.42</v>
      </c>
      <c r="P9" s="7">
        <f t="shared" si="4"/>
        <v>-84115.55</v>
      </c>
      <c r="Q9" s="7">
        <f t="shared" si="5"/>
        <v>-4413.43000000001</v>
      </c>
    </row>
    <row r="10" spans="1:17">
      <c r="A10">
        <v>20180125</v>
      </c>
      <c r="B10">
        <v>37074.35</v>
      </c>
      <c r="C10">
        <v>5033.73</v>
      </c>
      <c r="D10">
        <v>4473.17</v>
      </c>
      <c r="E10">
        <v>2560.27</v>
      </c>
      <c r="F10">
        <v>50.54</v>
      </c>
      <c r="G10">
        <v>0</v>
      </c>
      <c r="H10">
        <v>1687</v>
      </c>
      <c r="I10">
        <f t="shared" si="0"/>
        <v>50879.06</v>
      </c>
      <c r="J10">
        <v>36177.43</v>
      </c>
      <c r="K10">
        <f t="shared" si="1"/>
        <v>87056.49</v>
      </c>
      <c r="L10">
        <v>114400.08</v>
      </c>
      <c r="M10">
        <v>19891.51</v>
      </c>
      <c r="N10">
        <f t="shared" si="2"/>
        <v>134291.59</v>
      </c>
      <c r="O10">
        <f t="shared" si="3"/>
        <v>-47235.1</v>
      </c>
      <c r="P10" s="7">
        <f t="shared" si="4"/>
        <v>-83412.53</v>
      </c>
      <c r="Q10" s="7">
        <f t="shared" si="5"/>
        <v>703.020000000004</v>
      </c>
    </row>
    <row r="11" spans="1:17">
      <c r="A11">
        <v>20180126</v>
      </c>
      <c r="B11">
        <v>35043.77</v>
      </c>
      <c r="C11">
        <v>808.47</v>
      </c>
      <c r="D11">
        <v>4473.64</v>
      </c>
      <c r="E11">
        <v>3160.27</v>
      </c>
      <c r="F11">
        <v>50.54</v>
      </c>
      <c r="G11">
        <v>0</v>
      </c>
      <c r="H11">
        <v>1687</v>
      </c>
      <c r="I11">
        <f t="shared" si="0"/>
        <v>45223.69</v>
      </c>
      <c r="J11">
        <v>36070.63</v>
      </c>
      <c r="K11">
        <f t="shared" si="1"/>
        <v>81294.32</v>
      </c>
      <c r="L11">
        <v>114400.08</v>
      </c>
      <c r="M11">
        <v>19978.61</v>
      </c>
      <c r="N11">
        <f t="shared" ref="N11:N28" si="6">L11+M11</f>
        <v>134378.69</v>
      </c>
      <c r="O11">
        <f t="shared" ref="O11:O28" si="7">K11-N11</f>
        <v>-53084.37</v>
      </c>
      <c r="P11" s="7">
        <f t="shared" si="4"/>
        <v>-89155</v>
      </c>
      <c r="Q11" s="7">
        <f t="shared" si="5"/>
        <v>-5742.47</v>
      </c>
    </row>
    <row r="12" spans="1:17">
      <c r="A12">
        <v>20180127</v>
      </c>
      <c r="B12">
        <v>35051.89</v>
      </c>
      <c r="C12">
        <v>8.47</v>
      </c>
      <c r="D12">
        <v>8162.99</v>
      </c>
      <c r="E12">
        <v>6760.27</v>
      </c>
      <c r="F12">
        <v>50.54</v>
      </c>
      <c r="G12">
        <v>0</v>
      </c>
      <c r="H12">
        <v>1487</v>
      </c>
      <c r="I12">
        <f t="shared" si="0"/>
        <v>51521.16</v>
      </c>
      <c r="J12">
        <v>36070.63</v>
      </c>
      <c r="K12">
        <f t="shared" si="1"/>
        <v>87591.79</v>
      </c>
      <c r="L12">
        <v>114400.08</v>
      </c>
      <c r="M12">
        <v>19978.61</v>
      </c>
      <c r="N12">
        <f t="shared" si="6"/>
        <v>134378.69</v>
      </c>
      <c r="O12">
        <f t="shared" si="7"/>
        <v>-46786.9</v>
      </c>
      <c r="P12" s="7">
        <f t="shared" si="4"/>
        <v>-82857.53</v>
      </c>
      <c r="Q12" s="7">
        <f t="shared" si="5"/>
        <v>6297.47</v>
      </c>
    </row>
    <row r="13" spans="1:17">
      <c r="A13">
        <v>20180128</v>
      </c>
      <c r="B13">
        <v>35055.95</v>
      </c>
      <c r="C13">
        <v>8.47</v>
      </c>
      <c r="D13">
        <v>8163.46</v>
      </c>
      <c r="E13">
        <v>7710.27</v>
      </c>
      <c r="F13">
        <v>50.54</v>
      </c>
      <c r="G13">
        <v>0</v>
      </c>
      <c r="H13">
        <v>3865</v>
      </c>
      <c r="I13">
        <f t="shared" si="0"/>
        <v>54853.69</v>
      </c>
      <c r="J13">
        <v>36070.63</v>
      </c>
      <c r="K13">
        <f t="shared" si="1"/>
        <v>90924.32</v>
      </c>
      <c r="L13">
        <v>114400.08</v>
      </c>
      <c r="M13">
        <v>19978.61</v>
      </c>
      <c r="N13">
        <f t="shared" si="6"/>
        <v>134378.69</v>
      </c>
      <c r="O13">
        <f t="shared" si="7"/>
        <v>-43454.37</v>
      </c>
      <c r="P13" s="7">
        <f t="shared" si="4"/>
        <v>-79525</v>
      </c>
      <c r="Q13" s="7">
        <f t="shared" si="5"/>
        <v>3332.53</v>
      </c>
    </row>
    <row r="14" spans="1:17">
      <c r="A14">
        <v>20180129</v>
      </c>
      <c r="B14">
        <v>35055.95</v>
      </c>
      <c r="C14">
        <v>2398.47</v>
      </c>
      <c r="D14">
        <v>7666.93</v>
      </c>
      <c r="E14">
        <v>7710.27</v>
      </c>
      <c r="F14">
        <v>50.54</v>
      </c>
      <c r="G14">
        <v>0</v>
      </c>
      <c r="H14">
        <v>1465</v>
      </c>
      <c r="I14">
        <f t="shared" si="0"/>
        <v>54347.16</v>
      </c>
      <c r="J14">
        <v>36111.93</v>
      </c>
      <c r="K14">
        <f t="shared" si="1"/>
        <v>90459.09</v>
      </c>
      <c r="L14">
        <v>114400.08</v>
      </c>
      <c r="M14">
        <v>19650.61</v>
      </c>
      <c r="N14">
        <f t="shared" si="6"/>
        <v>134050.69</v>
      </c>
      <c r="O14">
        <f t="shared" si="7"/>
        <v>-43591.6</v>
      </c>
      <c r="P14" s="7">
        <f t="shared" si="4"/>
        <v>-79703.53</v>
      </c>
      <c r="Q14" s="7">
        <f t="shared" si="5"/>
        <v>-178.529999999999</v>
      </c>
    </row>
    <row r="15" spans="1:17">
      <c r="A15">
        <v>20180130</v>
      </c>
      <c r="B15">
        <v>35060.02</v>
      </c>
      <c r="C15">
        <v>1798.47</v>
      </c>
      <c r="D15">
        <v>7687.4</v>
      </c>
      <c r="E15">
        <v>7750.37</v>
      </c>
      <c r="F15">
        <v>50.54</v>
      </c>
      <c r="G15">
        <v>0</v>
      </c>
      <c r="H15">
        <v>1465</v>
      </c>
      <c r="I15">
        <f t="shared" si="0"/>
        <v>53811.8</v>
      </c>
      <c r="J15">
        <v>35987.03</v>
      </c>
      <c r="K15">
        <f t="shared" si="1"/>
        <v>89798.83</v>
      </c>
      <c r="L15">
        <v>114400.08</v>
      </c>
      <c r="M15">
        <v>19455.61</v>
      </c>
      <c r="N15">
        <f t="shared" si="6"/>
        <v>133855.69</v>
      </c>
      <c r="O15">
        <f t="shared" si="7"/>
        <v>-44056.86</v>
      </c>
      <c r="P15" s="7">
        <f t="shared" si="4"/>
        <v>-80043.89</v>
      </c>
      <c r="Q15" s="7">
        <f t="shared" si="5"/>
        <v>-340.360000000001</v>
      </c>
    </row>
    <row r="16" spans="1:17">
      <c r="A16">
        <v>20180131</v>
      </c>
      <c r="B16">
        <v>30000.58</v>
      </c>
      <c r="C16">
        <v>2077.7</v>
      </c>
      <c r="D16">
        <v>40</v>
      </c>
      <c r="E16">
        <v>2750.37</v>
      </c>
      <c r="F16">
        <v>50.54</v>
      </c>
      <c r="G16">
        <v>0</v>
      </c>
      <c r="H16">
        <v>1465</v>
      </c>
      <c r="I16">
        <f t="shared" si="0"/>
        <v>36384.19</v>
      </c>
      <c r="J16">
        <v>45147.93</v>
      </c>
      <c r="K16">
        <f t="shared" si="1"/>
        <v>81532.12</v>
      </c>
      <c r="L16">
        <v>114400.08</v>
      </c>
      <c r="M16">
        <f>4446.63+2750.37</f>
        <v>7197</v>
      </c>
      <c r="N16">
        <f t="shared" si="6"/>
        <v>121597.08</v>
      </c>
      <c r="O16">
        <f t="shared" si="7"/>
        <v>-40064.96</v>
      </c>
      <c r="P16" s="7">
        <f t="shared" si="4"/>
        <v>-85212.89</v>
      </c>
      <c r="Q16" s="7">
        <f t="shared" si="5"/>
        <v>-5169</v>
      </c>
    </row>
    <row r="17" spans="1:17">
      <c r="A17">
        <v>20180201</v>
      </c>
      <c r="B17">
        <v>20000.58</v>
      </c>
      <c r="C17">
        <v>2077.7</v>
      </c>
      <c r="D17">
        <v>105.61</v>
      </c>
      <c r="E17">
        <v>369.5</v>
      </c>
      <c r="F17">
        <v>50.54</v>
      </c>
      <c r="G17">
        <v>0</v>
      </c>
      <c r="H17">
        <v>1465</v>
      </c>
      <c r="I17">
        <f t="shared" si="0"/>
        <v>24068.93</v>
      </c>
      <c r="J17">
        <v>53200.5</v>
      </c>
      <c r="K17">
        <f t="shared" si="1"/>
        <v>77269.43</v>
      </c>
      <c r="L17">
        <v>114400.08</v>
      </c>
      <c r="M17">
        <v>1805.26</v>
      </c>
      <c r="N17">
        <f t="shared" si="6"/>
        <v>116205.34</v>
      </c>
      <c r="O17">
        <f t="shared" si="7"/>
        <v>-38935.91</v>
      </c>
      <c r="P17" s="7">
        <f t="shared" si="4"/>
        <v>-92136.41</v>
      </c>
      <c r="Q17" s="7">
        <f t="shared" si="5"/>
        <v>-6923.51999999999</v>
      </c>
    </row>
    <row r="18" spans="1:17">
      <c r="A18">
        <v>20180202</v>
      </c>
      <c r="B18">
        <v>20000.58</v>
      </c>
      <c r="C18">
        <v>4597.3</v>
      </c>
      <c r="D18">
        <v>105.61</v>
      </c>
      <c r="E18">
        <v>369.5</v>
      </c>
      <c r="F18">
        <v>50.54</v>
      </c>
      <c r="G18">
        <v>0</v>
      </c>
      <c r="H18">
        <v>1465</v>
      </c>
      <c r="I18">
        <f t="shared" si="0"/>
        <v>26588.53</v>
      </c>
      <c r="J18">
        <v>52713</v>
      </c>
      <c r="K18">
        <f t="shared" si="1"/>
        <v>79301.53</v>
      </c>
      <c r="L18">
        <v>114400.08</v>
      </c>
      <c r="M18">
        <v>1574.26</v>
      </c>
      <c r="N18">
        <f t="shared" si="6"/>
        <v>115974.34</v>
      </c>
      <c r="O18">
        <f t="shared" si="7"/>
        <v>-36672.81</v>
      </c>
      <c r="P18" s="7">
        <f t="shared" si="4"/>
        <v>-89385.81</v>
      </c>
      <c r="Q18" s="7">
        <f t="shared" si="5"/>
        <v>2750.59999999999</v>
      </c>
    </row>
    <row r="19" spans="1:17">
      <c r="A19">
        <v>20180203</v>
      </c>
      <c r="B19">
        <v>20002.94</v>
      </c>
      <c r="C19">
        <v>4597.3</v>
      </c>
      <c r="D19">
        <v>105.61</v>
      </c>
      <c r="E19">
        <v>369.5</v>
      </c>
      <c r="F19">
        <v>50.54</v>
      </c>
      <c r="G19">
        <v>0</v>
      </c>
      <c r="H19">
        <v>1465</v>
      </c>
      <c r="I19">
        <f t="shared" si="0"/>
        <v>26590.89</v>
      </c>
      <c r="J19">
        <v>52713</v>
      </c>
      <c r="K19">
        <f t="shared" si="1"/>
        <v>79303.89</v>
      </c>
      <c r="L19">
        <v>114400.08</v>
      </c>
      <c r="M19">
        <v>1615.56</v>
      </c>
      <c r="N19">
        <f t="shared" si="6"/>
        <v>116015.64</v>
      </c>
      <c r="O19">
        <f t="shared" si="7"/>
        <v>-36711.75</v>
      </c>
      <c r="P19" s="7">
        <f t="shared" si="4"/>
        <v>-89424.75</v>
      </c>
      <c r="Q19" s="7">
        <f t="shared" si="5"/>
        <v>-38.9400000000023</v>
      </c>
    </row>
    <row r="20" spans="1:17">
      <c r="A20">
        <v>20180204</v>
      </c>
      <c r="B20">
        <v>20005.29</v>
      </c>
      <c r="C20">
        <v>4593.8</v>
      </c>
      <c r="D20">
        <v>105.61</v>
      </c>
      <c r="E20">
        <v>369.5</v>
      </c>
      <c r="F20">
        <v>50.54</v>
      </c>
      <c r="G20">
        <v>0</v>
      </c>
      <c r="H20">
        <v>1465</v>
      </c>
      <c r="I20">
        <f t="shared" si="0"/>
        <v>26589.74</v>
      </c>
      <c r="J20">
        <v>52713</v>
      </c>
      <c r="K20">
        <f t="shared" si="1"/>
        <v>79302.74</v>
      </c>
      <c r="L20">
        <v>114400.08</v>
      </c>
      <c r="M20">
        <v>1753.76</v>
      </c>
      <c r="N20">
        <f t="shared" si="6"/>
        <v>116153.84</v>
      </c>
      <c r="O20">
        <f t="shared" si="7"/>
        <v>-36851.1</v>
      </c>
      <c r="P20" s="7">
        <f t="shared" si="4"/>
        <v>-89564.1</v>
      </c>
      <c r="Q20" s="7">
        <f t="shared" si="5"/>
        <v>-139.349999999991</v>
      </c>
    </row>
    <row r="21" spans="1:17">
      <c r="A21">
        <v>20180205</v>
      </c>
      <c r="B21">
        <v>20007.06</v>
      </c>
      <c r="C21">
        <v>4593.8</v>
      </c>
      <c r="D21">
        <v>105.61</v>
      </c>
      <c r="E21">
        <v>369.5</v>
      </c>
      <c r="F21">
        <v>50.54</v>
      </c>
      <c r="G21">
        <v>0</v>
      </c>
      <c r="H21">
        <v>1465</v>
      </c>
      <c r="I21">
        <f t="shared" si="0"/>
        <v>26591.51</v>
      </c>
      <c r="J21">
        <v>52454.4</v>
      </c>
      <c r="K21">
        <f t="shared" si="1"/>
        <v>79045.91</v>
      </c>
      <c r="L21">
        <v>114400.08</v>
      </c>
      <c r="M21">
        <v>1772.76</v>
      </c>
      <c r="N21">
        <f t="shared" si="6"/>
        <v>116172.84</v>
      </c>
      <c r="O21">
        <f t="shared" si="7"/>
        <v>-37126.93</v>
      </c>
      <c r="P21" s="7">
        <f t="shared" si="4"/>
        <v>-89581.33</v>
      </c>
      <c r="Q21" s="7">
        <f t="shared" si="5"/>
        <v>-17.2299999999959</v>
      </c>
    </row>
    <row r="22" spans="1:17">
      <c r="A22">
        <v>20180206</v>
      </c>
      <c r="B22">
        <v>20008.82</v>
      </c>
      <c r="C22">
        <v>4593.8</v>
      </c>
      <c r="D22">
        <v>105.61</v>
      </c>
      <c r="E22">
        <v>369.5</v>
      </c>
      <c r="F22">
        <v>50.54</v>
      </c>
      <c r="G22">
        <v>0</v>
      </c>
      <c r="H22">
        <v>1465</v>
      </c>
      <c r="I22">
        <f t="shared" si="0"/>
        <v>26593.27</v>
      </c>
      <c r="J22">
        <v>50815.3</v>
      </c>
      <c r="K22">
        <f t="shared" si="1"/>
        <v>77408.57</v>
      </c>
      <c r="L22">
        <v>114400.08</v>
      </c>
      <c r="M22">
        <v>1788.76</v>
      </c>
      <c r="N22">
        <f t="shared" si="6"/>
        <v>116188.84</v>
      </c>
      <c r="O22">
        <f t="shared" si="7"/>
        <v>-38780.27</v>
      </c>
      <c r="P22" s="7">
        <f t="shared" si="4"/>
        <v>-89595.57</v>
      </c>
      <c r="Q22" s="7">
        <f t="shared" si="5"/>
        <v>-14.2400000000052</v>
      </c>
    </row>
    <row r="23" spans="1:17">
      <c r="A23">
        <v>20180207</v>
      </c>
      <c r="B23">
        <v>20010.58</v>
      </c>
      <c r="C23">
        <v>2539.5</v>
      </c>
      <c r="D23">
        <v>105.61</v>
      </c>
      <c r="E23">
        <v>2341.5</v>
      </c>
      <c r="F23">
        <v>50.54</v>
      </c>
      <c r="G23">
        <v>0</v>
      </c>
      <c r="H23">
        <v>1465</v>
      </c>
      <c r="I23">
        <f t="shared" si="0"/>
        <v>26512.73</v>
      </c>
      <c r="J23">
        <v>51056.7</v>
      </c>
      <c r="K23">
        <f t="shared" si="1"/>
        <v>77569.43</v>
      </c>
      <c r="L23">
        <v>114400.08</v>
      </c>
      <c r="M23">
        <v>1788.76</v>
      </c>
      <c r="N23">
        <f t="shared" si="6"/>
        <v>116188.84</v>
      </c>
      <c r="O23">
        <f t="shared" si="7"/>
        <v>-38619.41</v>
      </c>
      <c r="P23" s="7">
        <f t="shared" si="4"/>
        <v>-89676.11</v>
      </c>
      <c r="Q23" s="7">
        <f t="shared" si="5"/>
        <v>-80.5399999999936</v>
      </c>
    </row>
    <row r="24" spans="1:17">
      <c r="A24">
        <v>20180208</v>
      </c>
      <c r="B24">
        <v>20012.33</v>
      </c>
      <c r="C24">
        <v>2539.5</v>
      </c>
      <c r="D24">
        <v>105.61</v>
      </c>
      <c r="E24">
        <v>2213.5</v>
      </c>
      <c r="F24">
        <v>50.54</v>
      </c>
      <c r="G24">
        <v>0</v>
      </c>
      <c r="H24">
        <v>1465</v>
      </c>
      <c r="I24">
        <f t="shared" si="0"/>
        <v>26386.48</v>
      </c>
      <c r="J24">
        <v>51779.4</v>
      </c>
      <c r="K24">
        <f t="shared" si="1"/>
        <v>78165.88</v>
      </c>
      <c r="L24">
        <v>114400.08</v>
      </c>
      <c r="M24">
        <v>1788.76</v>
      </c>
      <c r="N24">
        <f t="shared" si="6"/>
        <v>116188.84</v>
      </c>
      <c r="O24">
        <f t="shared" si="7"/>
        <v>-38022.96</v>
      </c>
      <c r="P24" s="7">
        <f t="shared" si="4"/>
        <v>-89802.36</v>
      </c>
      <c r="Q24" s="7">
        <f t="shared" si="5"/>
        <v>-126.25</v>
      </c>
    </row>
    <row r="25" spans="1:17">
      <c r="A25">
        <v>20180209</v>
      </c>
      <c r="B25">
        <v>20015.83</v>
      </c>
      <c r="C25">
        <v>2539.5</v>
      </c>
      <c r="D25">
        <v>105.61</v>
      </c>
      <c r="E25">
        <v>2213.5</v>
      </c>
      <c r="F25">
        <v>50.54</v>
      </c>
      <c r="G25">
        <v>0</v>
      </c>
      <c r="H25">
        <v>1465</v>
      </c>
      <c r="I25">
        <f t="shared" si="0"/>
        <v>26389.98</v>
      </c>
      <c r="J25">
        <v>50780.5</v>
      </c>
      <c r="K25">
        <f t="shared" si="1"/>
        <v>77170.48</v>
      </c>
      <c r="L25">
        <v>114400.08</v>
      </c>
      <c r="M25">
        <v>1868.76</v>
      </c>
      <c r="N25">
        <f t="shared" si="6"/>
        <v>116268.84</v>
      </c>
      <c r="O25">
        <f t="shared" si="7"/>
        <v>-39098.36</v>
      </c>
      <c r="P25" s="7">
        <f t="shared" si="4"/>
        <v>-89878.86</v>
      </c>
      <c r="Q25" s="7">
        <f t="shared" si="5"/>
        <v>-76.5</v>
      </c>
    </row>
    <row r="26" spans="1:17">
      <c r="A26">
        <v>20180210</v>
      </c>
      <c r="B26">
        <v>20015.83</v>
      </c>
      <c r="C26">
        <v>2263.5</v>
      </c>
      <c r="D26">
        <v>105.61</v>
      </c>
      <c r="E26">
        <v>2213.5</v>
      </c>
      <c r="F26">
        <v>50.54</v>
      </c>
      <c r="G26">
        <v>0</v>
      </c>
      <c r="H26">
        <v>1465</v>
      </c>
      <c r="I26">
        <f t="shared" si="0"/>
        <v>26113.98</v>
      </c>
      <c r="J26">
        <v>50780.5</v>
      </c>
      <c r="K26">
        <f t="shared" si="1"/>
        <v>76894.48</v>
      </c>
      <c r="L26">
        <v>114400.08</v>
      </c>
      <c r="M26">
        <v>1865.4</v>
      </c>
      <c r="N26">
        <f t="shared" si="6"/>
        <v>116265.48</v>
      </c>
      <c r="O26">
        <f t="shared" si="7"/>
        <v>-39371</v>
      </c>
      <c r="P26" s="7">
        <f t="shared" si="4"/>
        <v>-90151.5</v>
      </c>
      <c r="Q26" s="7">
        <f t="shared" si="5"/>
        <v>-272.640000000014</v>
      </c>
    </row>
    <row r="27" spans="1:17">
      <c r="A27">
        <v>20180211</v>
      </c>
      <c r="B27">
        <v>20017.58</v>
      </c>
      <c r="C27">
        <v>2263.5</v>
      </c>
      <c r="D27">
        <v>105.61</v>
      </c>
      <c r="E27">
        <v>2213.5</v>
      </c>
      <c r="F27">
        <v>50.54</v>
      </c>
      <c r="G27">
        <v>0</v>
      </c>
      <c r="H27">
        <v>1460</v>
      </c>
      <c r="I27">
        <f t="shared" si="0"/>
        <v>26110.73</v>
      </c>
      <c r="J27">
        <v>50780.5</v>
      </c>
      <c r="K27">
        <f t="shared" si="1"/>
        <v>76891.23</v>
      </c>
      <c r="L27">
        <v>114400.08</v>
      </c>
      <c r="M27">
        <v>1892.33</v>
      </c>
      <c r="N27">
        <f t="shared" si="6"/>
        <v>116292.41</v>
      </c>
      <c r="O27">
        <f t="shared" si="7"/>
        <v>-39401.18</v>
      </c>
      <c r="P27" s="7">
        <f t="shared" si="4"/>
        <v>-90181.68</v>
      </c>
      <c r="Q27" s="7">
        <f t="shared" si="5"/>
        <v>-30.179999999993</v>
      </c>
    </row>
    <row r="28" spans="1:17">
      <c r="A28">
        <v>20180212</v>
      </c>
      <c r="B28">
        <v>20019.33</v>
      </c>
      <c r="C28">
        <v>2263.5</v>
      </c>
      <c r="D28">
        <v>155.61</v>
      </c>
      <c r="E28">
        <v>2302.7</v>
      </c>
      <c r="F28">
        <v>50.54</v>
      </c>
      <c r="G28">
        <v>0</v>
      </c>
      <c r="H28">
        <v>1460</v>
      </c>
      <c r="I28">
        <f t="shared" si="0"/>
        <v>26251.68</v>
      </c>
      <c r="J28">
        <v>51918.2</v>
      </c>
      <c r="K28">
        <f t="shared" si="1"/>
        <v>78169.88</v>
      </c>
      <c r="L28">
        <v>114400.08</v>
      </c>
      <c r="M28">
        <v>2040.33</v>
      </c>
      <c r="N28">
        <f t="shared" si="6"/>
        <v>116440.41</v>
      </c>
      <c r="O28">
        <f t="shared" si="7"/>
        <v>-38270.53</v>
      </c>
      <c r="P28" s="7">
        <f t="shared" si="4"/>
        <v>-90188.73</v>
      </c>
      <c r="Q28" s="7">
        <f t="shared" si="5"/>
        <v>-7.05000000000291</v>
      </c>
    </row>
    <row r="29" spans="1:17">
      <c r="A29">
        <v>20180213</v>
      </c>
      <c r="B29">
        <v>20021.08</v>
      </c>
      <c r="C29">
        <v>2263.5</v>
      </c>
      <c r="D29">
        <v>195.61</v>
      </c>
      <c r="E29">
        <v>2342.7</v>
      </c>
      <c r="F29">
        <v>50.54</v>
      </c>
      <c r="G29">
        <v>0</v>
      </c>
      <c r="H29">
        <v>1460</v>
      </c>
      <c r="I29">
        <f t="shared" ref="I29:I67" si="8">B29+C29+D29+E29+F29+G29+H29</f>
        <v>26333.43</v>
      </c>
      <c r="J29">
        <v>52251</v>
      </c>
      <c r="K29">
        <f t="shared" ref="K29:K67" si="9">I29+J29</f>
        <v>78584.43</v>
      </c>
      <c r="L29">
        <v>114400.08</v>
      </c>
      <c r="M29">
        <v>2120.33</v>
      </c>
      <c r="N29">
        <f t="shared" ref="N29:N39" si="10">L29+M29</f>
        <v>116520.41</v>
      </c>
      <c r="O29">
        <f t="shared" ref="O29:O39" si="11">K29-N29</f>
        <v>-37935.98</v>
      </c>
      <c r="P29" s="7">
        <f t="shared" ref="P29:P39" si="12">I29-N29</f>
        <v>-90186.98</v>
      </c>
      <c r="Q29" s="7">
        <f t="shared" si="5"/>
        <v>1.75</v>
      </c>
    </row>
    <row r="30" spans="1:17">
      <c r="A30">
        <v>20180214</v>
      </c>
      <c r="B30">
        <v>20022.84</v>
      </c>
      <c r="C30">
        <v>2260.5</v>
      </c>
      <c r="D30">
        <v>205.61</v>
      </c>
      <c r="E30">
        <v>2342.7</v>
      </c>
      <c r="F30">
        <v>50.54</v>
      </c>
      <c r="G30">
        <v>0</v>
      </c>
      <c r="H30">
        <v>1400</v>
      </c>
      <c r="I30">
        <f t="shared" si="8"/>
        <v>26282.19</v>
      </c>
      <c r="J30">
        <v>52233.8</v>
      </c>
      <c r="K30">
        <f t="shared" si="9"/>
        <v>78515.99</v>
      </c>
      <c r="L30">
        <v>114400.08</v>
      </c>
      <c r="M30">
        <v>2120.33</v>
      </c>
      <c r="N30">
        <f t="shared" si="10"/>
        <v>116520.41</v>
      </c>
      <c r="O30">
        <f t="shared" si="11"/>
        <v>-38004.42</v>
      </c>
      <c r="P30" s="7">
        <f t="shared" si="12"/>
        <v>-90238.22</v>
      </c>
      <c r="Q30" s="7">
        <f t="shared" si="5"/>
        <v>-51.2400000000052</v>
      </c>
    </row>
    <row r="31" spans="1:17">
      <c r="A31">
        <v>20180215</v>
      </c>
      <c r="B31">
        <v>20026.32</v>
      </c>
      <c r="C31">
        <v>2260.5</v>
      </c>
      <c r="D31">
        <v>205.61</v>
      </c>
      <c r="E31">
        <v>2352.55</v>
      </c>
      <c r="F31">
        <v>50.54</v>
      </c>
      <c r="G31">
        <v>0</v>
      </c>
      <c r="H31">
        <v>1400</v>
      </c>
      <c r="I31">
        <f t="shared" si="8"/>
        <v>26295.52</v>
      </c>
      <c r="J31">
        <v>52233.8</v>
      </c>
      <c r="K31">
        <f t="shared" si="9"/>
        <v>78529.32</v>
      </c>
      <c r="L31">
        <v>114400.08</v>
      </c>
      <c r="M31">
        <v>2064.33</v>
      </c>
      <c r="N31">
        <f t="shared" si="10"/>
        <v>116464.41</v>
      </c>
      <c r="O31">
        <f t="shared" si="11"/>
        <v>-37935.09</v>
      </c>
      <c r="P31" s="7">
        <f t="shared" si="12"/>
        <v>-90168.89</v>
      </c>
      <c r="Q31" s="7">
        <f t="shared" si="5"/>
        <v>69.3300000000017</v>
      </c>
    </row>
    <row r="32" spans="1:17">
      <c r="A32">
        <v>20180216</v>
      </c>
      <c r="B32">
        <v>20026.32</v>
      </c>
      <c r="C32">
        <v>2260.5</v>
      </c>
      <c r="D32">
        <v>211.39</v>
      </c>
      <c r="E32">
        <v>2544.9</v>
      </c>
      <c r="F32">
        <v>47.54</v>
      </c>
      <c r="G32">
        <v>0</v>
      </c>
      <c r="H32">
        <v>1200</v>
      </c>
      <c r="I32">
        <f t="shared" si="8"/>
        <v>26290.65</v>
      </c>
      <c r="J32">
        <v>52233.8</v>
      </c>
      <c r="K32">
        <f t="shared" si="9"/>
        <v>78524.45</v>
      </c>
      <c r="L32">
        <v>114400.08</v>
      </c>
      <c r="M32">
        <v>2183.13</v>
      </c>
      <c r="N32">
        <f t="shared" si="10"/>
        <v>116583.21</v>
      </c>
      <c r="O32">
        <f t="shared" si="11"/>
        <v>-38058.76</v>
      </c>
      <c r="P32" s="7">
        <f t="shared" si="12"/>
        <v>-90292.56</v>
      </c>
      <c r="Q32" s="7">
        <f t="shared" si="5"/>
        <v>-123.669999999998</v>
      </c>
    </row>
    <row r="33" spans="1:17">
      <c r="A33">
        <v>20180217</v>
      </c>
      <c r="B33">
        <v>20028.06</v>
      </c>
      <c r="C33">
        <v>2260.5</v>
      </c>
      <c r="D33">
        <v>211.39</v>
      </c>
      <c r="E33">
        <v>2557.45</v>
      </c>
      <c r="F33">
        <v>47.54</v>
      </c>
      <c r="G33">
        <v>0</v>
      </c>
      <c r="H33">
        <v>1100</v>
      </c>
      <c r="I33">
        <f t="shared" si="8"/>
        <v>26204.94</v>
      </c>
      <c r="J33">
        <v>52233.8</v>
      </c>
      <c r="K33">
        <f t="shared" si="9"/>
        <v>78438.74</v>
      </c>
      <c r="L33">
        <v>114400.08</v>
      </c>
      <c r="M33">
        <v>2183.13</v>
      </c>
      <c r="N33">
        <f t="shared" si="10"/>
        <v>116583.21</v>
      </c>
      <c r="O33">
        <f t="shared" si="11"/>
        <v>-38144.47</v>
      </c>
      <c r="P33" s="7">
        <f t="shared" si="12"/>
        <v>-90378.27</v>
      </c>
      <c r="Q33" s="7">
        <f t="shared" si="5"/>
        <v>-85.7100000000064</v>
      </c>
    </row>
    <row r="34" spans="1:17">
      <c r="A34">
        <v>20180218</v>
      </c>
      <c r="B34">
        <v>20029.8</v>
      </c>
      <c r="C34">
        <v>2260.5</v>
      </c>
      <c r="D34">
        <v>211.39</v>
      </c>
      <c r="E34">
        <v>2557.45</v>
      </c>
      <c r="F34">
        <v>47.54</v>
      </c>
      <c r="G34">
        <v>0</v>
      </c>
      <c r="H34">
        <v>1100</v>
      </c>
      <c r="I34">
        <f t="shared" si="8"/>
        <v>26206.68</v>
      </c>
      <c r="J34">
        <v>52233.8</v>
      </c>
      <c r="K34">
        <f t="shared" si="9"/>
        <v>78440.48</v>
      </c>
      <c r="L34">
        <v>114400.08</v>
      </c>
      <c r="M34">
        <v>1530.59</v>
      </c>
      <c r="N34">
        <f t="shared" si="10"/>
        <v>115930.67</v>
      </c>
      <c r="O34">
        <f t="shared" si="11"/>
        <v>-37490.19</v>
      </c>
      <c r="P34" s="7">
        <f t="shared" si="12"/>
        <v>-89723.99</v>
      </c>
      <c r="Q34" s="7">
        <f t="shared" si="5"/>
        <v>654.280000000013</v>
      </c>
    </row>
    <row r="35" spans="1:17">
      <c r="A35">
        <v>20180219</v>
      </c>
      <c r="B35">
        <v>20031.54</v>
      </c>
      <c r="C35">
        <v>2260.5</v>
      </c>
      <c r="D35">
        <v>211.39</v>
      </c>
      <c r="E35">
        <v>2558.68</v>
      </c>
      <c r="F35">
        <v>47.54</v>
      </c>
      <c r="G35">
        <v>0</v>
      </c>
      <c r="H35">
        <v>1100</v>
      </c>
      <c r="I35">
        <f t="shared" si="8"/>
        <v>26209.65</v>
      </c>
      <c r="J35">
        <v>52233.8</v>
      </c>
      <c r="K35">
        <f t="shared" si="9"/>
        <v>78443.45</v>
      </c>
      <c r="L35">
        <v>114400.08</v>
      </c>
      <c r="M35">
        <v>1461.29</v>
      </c>
      <c r="N35">
        <f t="shared" si="10"/>
        <v>115861.37</v>
      </c>
      <c r="O35">
        <f t="shared" si="11"/>
        <v>-37417.92</v>
      </c>
      <c r="P35" s="7">
        <f t="shared" si="12"/>
        <v>-89651.72</v>
      </c>
      <c r="Q35" s="7">
        <f t="shared" si="5"/>
        <v>72.2699999999895</v>
      </c>
    </row>
    <row r="36" spans="1:17">
      <c r="A36">
        <v>20180220</v>
      </c>
      <c r="B36">
        <v>15266.61</v>
      </c>
      <c r="C36">
        <v>2260.5</v>
      </c>
      <c r="D36">
        <v>211.39</v>
      </c>
      <c r="E36">
        <v>2558.68</v>
      </c>
      <c r="F36">
        <v>47.54</v>
      </c>
      <c r="G36">
        <v>0</v>
      </c>
      <c r="H36">
        <v>1185</v>
      </c>
      <c r="I36">
        <f t="shared" si="8"/>
        <v>21529.72</v>
      </c>
      <c r="J36">
        <v>52233.8</v>
      </c>
      <c r="K36">
        <f t="shared" si="9"/>
        <v>73763.52</v>
      </c>
      <c r="L36">
        <v>109633.41</v>
      </c>
      <c r="M36">
        <v>1461.29</v>
      </c>
      <c r="N36">
        <f t="shared" si="10"/>
        <v>111094.7</v>
      </c>
      <c r="O36">
        <f t="shared" si="11"/>
        <v>-37331.18</v>
      </c>
      <c r="P36" s="7">
        <f t="shared" si="12"/>
        <v>-89564.98</v>
      </c>
      <c r="Q36" s="7">
        <f t="shared" si="5"/>
        <v>86.7400000000052</v>
      </c>
    </row>
    <row r="37" spans="1:17">
      <c r="A37">
        <v>20180221</v>
      </c>
      <c r="B37">
        <v>15268.35</v>
      </c>
      <c r="C37">
        <v>2245.5</v>
      </c>
      <c r="D37">
        <v>211.39</v>
      </c>
      <c r="E37">
        <v>2558.68</v>
      </c>
      <c r="F37">
        <v>47.54</v>
      </c>
      <c r="G37">
        <v>0</v>
      </c>
      <c r="H37">
        <v>1215</v>
      </c>
      <c r="I37">
        <f t="shared" si="8"/>
        <v>21546.46</v>
      </c>
      <c r="J37">
        <v>52233.8</v>
      </c>
      <c r="K37">
        <f t="shared" si="9"/>
        <v>73780.26</v>
      </c>
      <c r="L37">
        <v>109633.41</v>
      </c>
      <c r="M37">
        <v>1912.29</v>
      </c>
      <c r="N37">
        <f t="shared" si="10"/>
        <v>111545.7</v>
      </c>
      <c r="O37">
        <f t="shared" si="11"/>
        <v>-37765.44</v>
      </c>
      <c r="P37" s="7">
        <f t="shared" si="12"/>
        <v>-89999.24</v>
      </c>
      <c r="Q37" s="7">
        <f t="shared" si="5"/>
        <v>-434.259999999995</v>
      </c>
    </row>
    <row r="38" spans="1:17">
      <c r="A38">
        <v>20180222</v>
      </c>
      <c r="B38">
        <v>15270.09</v>
      </c>
      <c r="C38">
        <v>2245.5</v>
      </c>
      <c r="D38">
        <v>211.39</v>
      </c>
      <c r="E38">
        <v>2558.68</v>
      </c>
      <c r="F38">
        <v>47.54</v>
      </c>
      <c r="G38">
        <v>0</v>
      </c>
      <c r="H38">
        <v>1215</v>
      </c>
      <c r="I38">
        <f t="shared" si="8"/>
        <v>21548.2</v>
      </c>
      <c r="J38">
        <v>52871.5</v>
      </c>
      <c r="K38">
        <f t="shared" si="9"/>
        <v>74419.7</v>
      </c>
      <c r="L38">
        <v>109633.41</v>
      </c>
      <c r="M38">
        <v>2149.29</v>
      </c>
      <c r="N38">
        <f t="shared" si="10"/>
        <v>111782.7</v>
      </c>
      <c r="O38">
        <f t="shared" si="11"/>
        <v>-37363</v>
      </c>
      <c r="P38" s="7">
        <f t="shared" si="12"/>
        <v>-90234.5</v>
      </c>
      <c r="Q38" s="7">
        <f t="shared" si="5"/>
        <v>-235.260000000009</v>
      </c>
    </row>
    <row r="39" spans="1:17">
      <c r="A39">
        <v>20180223</v>
      </c>
      <c r="B39">
        <v>15273.54</v>
      </c>
      <c r="C39">
        <v>2236.5</v>
      </c>
      <c r="D39">
        <v>211.55</v>
      </c>
      <c r="E39">
        <v>2334.98</v>
      </c>
      <c r="F39">
        <v>47.54</v>
      </c>
      <c r="G39">
        <v>0</v>
      </c>
      <c r="H39">
        <v>1195</v>
      </c>
      <c r="I39">
        <f t="shared" si="8"/>
        <v>21299.11</v>
      </c>
      <c r="J39">
        <v>52903.2</v>
      </c>
      <c r="K39">
        <f t="shared" si="9"/>
        <v>74202.31</v>
      </c>
      <c r="L39">
        <v>109633.41</v>
      </c>
      <c r="M39">
        <v>2149.29</v>
      </c>
      <c r="N39">
        <f t="shared" si="10"/>
        <v>111782.7</v>
      </c>
      <c r="O39">
        <f t="shared" si="11"/>
        <v>-37580.39</v>
      </c>
      <c r="P39" s="7">
        <f t="shared" si="12"/>
        <v>-90483.59</v>
      </c>
      <c r="Q39" s="7">
        <f t="shared" si="5"/>
        <v>-249.089999999997</v>
      </c>
    </row>
    <row r="40" spans="1:17">
      <c r="A40">
        <v>20180224</v>
      </c>
      <c r="B40">
        <v>15273.54</v>
      </c>
      <c r="C40">
        <v>2236.5</v>
      </c>
      <c r="D40">
        <v>211.55</v>
      </c>
      <c r="E40">
        <v>2334.98</v>
      </c>
      <c r="F40">
        <v>47.54</v>
      </c>
      <c r="G40">
        <v>0</v>
      </c>
      <c r="H40">
        <v>1195</v>
      </c>
      <c r="I40">
        <f t="shared" si="8"/>
        <v>21299.11</v>
      </c>
      <c r="J40">
        <v>52903.2</v>
      </c>
      <c r="K40">
        <f t="shared" si="9"/>
        <v>74202.31</v>
      </c>
      <c r="L40">
        <v>109633.41</v>
      </c>
      <c r="M40">
        <v>1682.29</v>
      </c>
      <c r="N40">
        <f t="shared" ref="N40:N44" si="13">L40+M40</f>
        <v>111315.7</v>
      </c>
      <c r="O40">
        <f t="shared" ref="O40:O44" si="14">K40-N40</f>
        <v>-37113.39</v>
      </c>
      <c r="P40" s="7">
        <f t="shared" ref="P40:P44" si="15">I40-N40</f>
        <v>-90016.59</v>
      </c>
      <c r="Q40" s="7">
        <f t="shared" si="5"/>
        <v>467</v>
      </c>
    </row>
    <row r="41" spans="1:17">
      <c r="A41">
        <v>20180225</v>
      </c>
      <c r="B41">
        <v>15275.25</v>
      </c>
      <c r="C41">
        <v>2236.5</v>
      </c>
      <c r="D41">
        <v>211.55</v>
      </c>
      <c r="E41">
        <v>2308.98</v>
      </c>
      <c r="F41">
        <v>47.54</v>
      </c>
      <c r="G41">
        <v>0</v>
      </c>
      <c r="H41">
        <v>1035</v>
      </c>
      <c r="I41">
        <f t="shared" si="8"/>
        <v>21114.82</v>
      </c>
      <c r="J41">
        <v>52903.2</v>
      </c>
      <c r="K41">
        <f t="shared" si="9"/>
        <v>74018.02</v>
      </c>
      <c r="L41">
        <v>109633.41</v>
      </c>
      <c r="M41">
        <v>1933.77</v>
      </c>
      <c r="N41">
        <f t="shared" si="13"/>
        <v>111567.18</v>
      </c>
      <c r="O41">
        <f t="shared" si="14"/>
        <v>-37549.16</v>
      </c>
      <c r="P41" s="7">
        <f t="shared" si="15"/>
        <v>-90452.36</v>
      </c>
      <c r="Q41" s="7">
        <f t="shared" si="5"/>
        <v>-435.76999999999</v>
      </c>
    </row>
    <row r="42" spans="1:17">
      <c r="A42">
        <v>20180226</v>
      </c>
      <c r="B42">
        <v>15276.96</v>
      </c>
      <c r="C42">
        <v>2236.5</v>
      </c>
      <c r="D42">
        <v>231.55</v>
      </c>
      <c r="E42">
        <v>2328.98</v>
      </c>
      <c r="F42">
        <v>47.54</v>
      </c>
      <c r="G42">
        <v>0</v>
      </c>
      <c r="H42">
        <v>1035</v>
      </c>
      <c r="I42">
        <f t="shared" si="8"/>
        <v>21156.53</v>
      </c>
      <c r="J42">
        <v>53845.2</v>
      </c>
      <c r="K42">
        <f t="shared" si="9"/>
        <v>75001.73</v>
      </c>
      <c r="L42">
        <v>109633.41</v>
      </c>
      <c r="M42">
        <v>2098.07</v>
      </c>
      <c r="N42">
        <f t="shared" si="13"/>
        <v>111731.48</v>
      </c>
      <c r="O42">
        <f t="shared" si="14"/>
        <v>-36729.75</v>
      </c>
      <c r="P42" s="7">
        <f t="shared" si="15"/>
        <v>-90574.95</v>
      </c>
      <c r="Q42" s="7">
        <f t="shared" si="5"/>
        <v>-122.590000000011</v>
      </c>
    </row>
    <row r="43" spans="1:17">
      <c r="A43">
        <v>20180227</v>
      </c>
      <c r="B43">
        <v>15278.68</v>
      </c>
      <c r="C43">
        <v>2236.5</v>
      </c>
      <c r="D43">
        <v>291.45</v>
      </c>
      <c r="E43">
        <v>2328.98</v>
      </c>
      <c r="F43">
        <v>47.54</v>
      </c>
      <c r="G43">
        <v>0</v>
      </c>
      <c r="H43">
        <v>1035</v>
      </c>
      <c r="I43">
        <f t="shared" si="8"/>
        <v>21218.15</v>
      </c>
      <c r="J43">
        <v>54090.8</v>
      </c>
      <c r="K43">
        <f t="shared" si="9"/>
        <v>75308.95</v>
      </c>
      <c r="L43">
        <v>109633.41</v>
      </c>
      <c r="M43">
        <v>2178.07</v>
      </c>
      <c r="N43">
        <f t="shared" si="13"/>
        <v>111811.48</v>
      </c>
      <c r="O43">
        <f t="shared" si="14"/>
        <v>-36502.53</v>
      </c>
      <c r="P43" s="7">
        <f t="shared" si="15"/>
        <v>-90593.33</v>
      </c>
      <c r="Q43" s="7">
        <f t="shared" si="5"/>
        <v>-18.3799999999901</v>
      </c>
    </row>
    <row r="44" spans="1:17">
      <c r="A44">
        <v>20180228</v>
      </c>
      <c r="B44">
        <v>23274.88</v>
      </c>
      <c r="C44">
        <v>8236.5</v>
      </c>
      <c r="D44">
        <v>291.45</v>
      </c>
      <c r="E44">
        <v>1925.65</v>
      </c>
      <c r="F44">
        <v>47.54</v>
      </c>
      <c r="G44">
        <v>0</v>
      </c>
      <c r="H44">
        <v>1035</v>
      </c>
      <c r="I44">
        <f t="shared" si="8"/>
        <v>34811.02</v>
      </c>
      <c r="J44">
        <v>54485.1</v>
      </c>
      <c r="K44">
        <f t="shared" si="9"/>
        <v>89296.12</v>
      </c>
      <c r="L44">
        <v>109633.41</v>
      </c>
      <c r="M44">
        <v>1987.24</v>
      </c>
      <c r="N44">
        <f t="shared" si="13"/>
        <v>111620.65</v>
      </c>
      <c r="O44">
        <f t="shared" si="14"/>
        <v>-22324.53</v>
      </c>
      <c r="P44" s="7">
        <f t="shared" si="15"/>
        <v>-76809.63</v>
      </c>
      <c r="Q44" s="7">
        <f t="shared" si="5"/>
        <v>13783.7</v>
      </c>
    </row>
    <row r="45" spans="1:17">
      <c r="A45">
        <v>20180301</v>
      </c>
      <c r="B45">
        <v>29278.32</v>
      </c>
      <c r="C45">
        <v>2236.5</v>
      </c>
      <c r="D45">
        <v>331.47</v>
      </c>
      <c r="E45">
        <v>1905.65</v>
      </c>
      <c r="F45">
        <v>47.54</v>
      </c>
      <c r="G45">
        <v>0</v>
      </c>
      <c r="H45">
        <v>1035</v>
      </c>
      <c r="I45">
        <f t="shared" si="8"/>
        <v>34834.48</v>
      </c>
      <c r="J45">
        <v>54985</v>
      </c>
      <c r="K45">
        <f t="shared" si="9"/>
        <v>89819.48</v>
      </c>
      <c r="L45">
        <v>109633.41</v>
      </c>
      <c r="M45">
        <v>2067.24</v>
      </c>
      <c r="N45">
        <f t="shared" ref="N45:N67" si="16">L45+M45</f>
        <v>111700.65</v>
      </c>
      <c r="O45">
        <f t="shared" ref="O45:O67" si="17">K45-N45</f>
        <v>-21881.17</v>
      </c>
      <c r="P45" s="7">
        <f t="shared" ref="P45:P67" si="18">I45-N45</f>
        <v>-76866.17</v>
      </c>
      <c r="Q45" s="7">
        <f t="shared" ref="Q45:Q67" si="19">P45-P44</f>
        <v>-56.539999999979</v>
      </c>
    </row>
    <row r="46" spans="1:17">
      <c r="A46">
        <v>20180302</v>
      </c>
      <c r="B46">
        <v>24281.1</v>
      </c>
      <c r="C46">
        <v>2236.5</v>
      </c>
      <c r="D46">
        <v>331.44</v>
      </c>
      <c r="E46">
        <v>1894.15</v>
      </c>
      <c r="F46">
        <v>47.54</v>
      </c>
      <c r="G46">
        <v>0</v>
      </c>
      <c r="H46">
        <v>1035</v>
      </c>
      <c r="I46">
        <f t="shared" si="8"/>
        <v>29825.73</v>
      </c>
      <c r="J46">
        <v>59557.51</v>
      </c>
      <c r="K46">
        <f t="shared" si="9"/>
        <v>89383.24</v>
      </c>
      <c r="L46">
        <v>109633.41</v>
      </c>
      <c r="M46">
        <v>2072.24</v>
      </c>
      <c r="N46">
        <f t="shared" si="16"/>
        <v>111705.65</v>
      </c>
      <c r="O46">
        <f t="shared" si="17"/>
        <v>-22322.41</v>
      </c>
      <c r="P46" s="7">
        <f t="shared" si="18"/>
        <v>-81879.92</v>
      </c>
      <c r="Q46" s="7">
        <f t="shared" si="19"/>
        <v>-5013.75000000001</v>
      </c>
    </row>
    <row r="47" spans="1:17">
      <c r="A47">
        <v>20180303</v>
      </c>
      <c r="B47">
        <v>24281.1</v>
      </c>
      <c r="C47">
        <v>2236.5</v>
      </c>
      <c r="D47">
        <v>331.44</v>
      </c>
      <c r="E47">
        <v>1394.15</v>
      </c>
      <c r="F47">
        <v>47.54</v>
      </c>
      <c r="G47">
        <v>0</v>
      </c>
      <c r="H47">
        <v>960</v>
      </c>
      <c r="I47">
        <f t="shared" si="8"/>
        <v>29250.73</v>
      </c>
      <c r="J47">
        <v>59557.51</v>
      </c>
      <c r="K47">
        <f t="shared" si="9"/>
        <v>88808.24</v>
      </c>
      <c r="L47">
        <v>109633.41</v>
      </c>
      <c r="M47">
        <v>2072.24</v>
      </c>
      <c r="N47">
        <f t="shared" si="16"/>
        <v>111705.65</v>
      </c>
      <c r="O47">
        <f t="shared" si="17"/>
        <v>-22897.41</v>
      </c>
      <c r="P47" s="7">
        <f t="shared" si="18"/>
        <v>-82454.92</v>
      </c>
      <c r="Q47" s="7">
        <f t="shared" si="19"/>
        <v>-575</v>
      </c>
    </row>
    <row r="48" spans="1:17">
      <c r="A48">
        <v>20180304</v>
      </c>
      <c r="B48">
        <v>24283.88</v>
      </c>
      <c r="C48">
        <v>2236.5</v>
      </c>
      <c r="D48">
        <v>331.44</v>
      </c>
      <c r="E48">
        <v>1394.15</v>
      </c>
      <c r="F48">
        <v>47.54</v>
      </c>
      <c r="G48">
        <v>0</v>
      </c>
      <c r="H48">
        <v>955</v>
      </c>
      <c r="I48">
        <f t="shared" si="8"/>
        <v>29248.51</v>
      </c>
      <c r="J48">
        <v>59557.51</v>
      </c>
      <c r="K48">
        <f t="shared" si="9"/>
        <v>88806.02</v>
      </c>
      <c r="L48">
        <v>109633.41</v>
      </c>
      <c r="M48">
        <v>2072.24</v>
      </c>
      <c r="N48">
        <f t="shared" si="16"/>
        <v>111705.65</v>
      </c>
      <c r="O48">
        <f t="shared" si="17"/>
        <v>-22899.63</v>
      </c>
      <c r="P48" s="7">
        <f t="shared" si="18"/>
        <v>-82457.14</v>
      </c>
      <c r="Q48" s="7">
        <f t="shared" si="19"/>
        <v>-2.22000000000116</v>
      </c>
    </row>
    <row r="49" spans="1:17">
      <c r="A49">
        <v>20180305</v>
      </c>
      <c r="B49">
        <v>24286.65</v>
      </c>
      <c r="C49">
        <v>2235</v>
      </c>
      <c r="D49">
        <v>352.94</v>
      </c>
      <c r="E49">
        <v>1354.15</v>
      </c>
      <c r="F49">
        <v>47.54</v>
      </c>
      <c r="G49">
        <v>0</v>
      </c>
      <c r="H49">
        <v>955</v>
      </c>
      <c r="I49">
        <f t="shared" si="8"/>
        <v>29231.28</v>
      </c>
      <c r="J49">
        <v>59871.11</v>
      </c>
      <c r="K49">
        <f t="shared" si="9"/>
        <v>89102.39</v>
      </c>
      <c r="L49">
        <v>109633.41</v>
      </c>
      <c r="M49">
        <v>2072.24</v>
      </c>
      <c r="N49">
        <f t="shared" si="16"/>
        <v>111705.65</v>
      </c>
      <c r="O49">
        <f t="shared" si="17"/>
        <v>-22603.26</v>
      </c>
      <c r="P49" s="7">
        <f t="shared" si="18"/>
        <v>-82474.37</v>
      </c>
      <c r="Q49" s="7">
        <f t="shared" si="19"/>
        <v>-17.2299999999959</v>
      </c>
    </row>
    <row r="50" spans="1:17">
      <c r="A50">
        <v>20180306</v>
      </c>
      <c r="B50">
        <v>24289.44</v>
      </c>
      <c r="C50">
        <v>2235</v>
      </c>
      <c r="D50">
        <v>373.02</v>
      </c>
      <c r="E50">
        <v>1394.15</v>
      </c>
      <c r="F50">
        <v>47.54</v>
      </c>
      <c r="G50">
        <v>0</v>
      </c>
      <c r="H50">
        <v>955</v>
      </c>
      <c r="I50">
        <f t="shared" si="8"/>
        <v>29294.15</v>
      </c>
      <c r="J50">
        <v>60146.11</v>
      </c>
      <c r="K50">
        <f t="shared" si="9"/>
        <v>89440.26</v>
      </c>
      <c r="L50">
        <v>109633.41</v>
      </c>
      <c r="M50">
        <v>2152.24</v>
      </c>
      <c r="N50">
        <f t="shared" si="16"/>
        <v>111785.65</v>
      </c>
      <c r="O50">
        <f t="shared" si="17"/>
        <v>-22345.39</v>
      </c>
      <c r="P50" s="7">
        <f t="shared" si="18"/>
        <v>-82491.5</v>
      </c>
      <c r="Q50" s="7">
        <f t="shared" si="19"/>
        <v>-17.1300000000047</v>
      </c>
    </row>
    <row r="51" spans="1:17">
      <c r="A51">
        <v>20180307</v>
      </c>
      <c r="B51">
        <v>24292.21</v>
      </c>
      <c r="C51">
        <v>2235</v>
      </c>
      <c r="D51">
        <v>412.97</v>
      </c>
      <c r="E51">
        <v>1414.15</v>
      </c>
      <c r="F51">
        <v>47.54</v>
      </c>
      <c r="G51">
        <v>0</v>
      </c>
      <c r="H51">
        <v>955</v>
      </c>
      <c r="I51">
        <f t="shared" si="8"/>
        <v>29356.87</v>
      </c>
      <c r="J51">
        <v>59023.91</v>
      </c>
      <c r="K51">
        <f t="shared" si="9"/>
        <v>88380.78</v>
      </c>
      <c r="L51">
        <v>109633.41</v>
      </c>
      <c r="M51">
        <v>2232.24</v>
      </c>
      <c r="N51">
        <f t="shared" si="16"/>
        <v>111865.65</v>
      </c>
      <c r="O51">
        <f t="shared" si="17"/>
        <v>-23484.87</v>
      </c>
      <c r="P51" s="7">
        <f t="shared" si="18"/>
        <v>-82508.78</v>
      </c>
      <c r="Q51" s="7">
        <f t="shared" si="19"/>
        <v>-17.2799999999988</v>
      </c>
    </row>
    <row r="52" spans="1:17">
      <c r="A52">
        <v>20180308</v>
      </c>
      <c r="B52">
        <v>24297.8</v>
      </c>
      <c r="C52">
        <v>2235</v>
      </c>
      <c r="D52">
        <v>479.65</v>
      </c>
      <c r="E52">
        <v>1480.15</v>
      </c>
      <c r="F52">
        <v>47.54</v>
      </c>
      <c r="G52">
        <v>0</v>
      </c>
      <c r="H52">
        <v>955</v>
      </c>
      <c r="I52">
        <f t="shared" si="8"/>
        <v>29495.14</v>
      </c>
      <c r="J52">
        <v>58836.51</v>
      </c>
      <c r="K52">
        <f t="shared" si="9"/>
        <v>88331.65</v>
      </c>
      <c r="L52">
        <v>109633.41</v>
      </c>
      <c r="M52">
        <v>2460.74</v>
      </c>
      <c r="N52">
        <f t="shared" si="16"/>
        <v>112094.15</v>
      </c>
      <c r="O52">
        <f t="shared" si="17"/>
        <v>-23762.5</v>
      </c>
      <c r="P52" s="7">
        <f t="shared" si="18"/>
        <v>-82599.01</v>
      </c>
      <c r="Q52" s="7">
        <f t="shared" si="19"/>
        <v>-90.2299999999959</v>
      </c>
    </row>
    <row r="53" spans="1:17">
      <c r="A53">
        <v>20180309</v>
      </c>
      <c r="B53">
        <v>25297.8</v>
      </c>
      <c r="C53">
        <v>2235</v>
      </c>
      <c r="D53">
        <v>499.65</v>
      </c>
      <c r="E53">
        <v>1513.15</v>
      </c>
      <c r="F53">
        <v>47.54</v>
      </c>
      <c r="G53">
        <v>0</v>
      </c>
      <c r="H53">
        <v>950</v>
      </c>
      <c r="I53">
        <f t="shared" si="8"/>
        <v>30543.14</v>
      </c>
      <c r="J53">
        <v>59762.51</v>
      </c>
      <c r="K53">
        <f t="shared" si="9"/>
        <v>90305.65</v>
      </c>
      <c r="L53">
        <v>109633.41</v>
      </c>
      <c r="M53">
        <v>2540.74</v>
      </c>
      <c r="N53">
        <f t="shared" si="16"/>
        <v>112174.15</v>
      </c>
      <c r="O53">
        <f t="shared" si="17"/>
        <v>-21868.5</v>
      </c>
      <c r="P53" s="7">
        <f t="shared" si="18"/>
        <v>-81631.01</v>
      </c>
      <c r="Q53" s="7">
        <f t="shared" si="19"/>
        <v>968</v>
      </c>
    </row>
    <row r="54" spans="1:17">
      <c r="A54">
        <v>20180310</v>
      </c>
      <c r="B54">
        <v>25300.61</v>
      </c>
      <c r="C54">
        <v>2235</v>
      </c>
      <c r="D54">
        <v>499.73</v>
      </c>
      <c r="E54">
        <v>1513.15</v>
      </c>
      <c r="F54">
        <v>47.54</v>
      </c>
      <c r="G54">
        <v>0</v>
      </c>
      <c r="H54">
        <v>950</v>
      </c>
      <c r="I54">
        <f t="shared" si="8"/>
        <v>30546.03</v>
      </c>
      <c r="J54">
        <v>59762.51</v>
      </c>
      <c r="K54">
        <f t="shared" si="9"/>
        <v>90308.54</v>
      </c>
      <c r="L54">
        <v>109633.41</v>
      </c>
      <c r="M54">
        <v>2540.74</v>
      </c>
      <c r="N54">
        <f t="shared" si="16"/>
        <v>112174.15</v>
      </c>
      <c r="O54">
        <f t="shared" si="17"/>
        <v>-21865.61</v>
      </c>
      <c r="P54" s="7">
        <f t="shared" si="18"/>
        <v>-81628.12</v>
      </c>
      <c r="Q54" s="7">
        <f t="shared" si="19"/>
        <v>2.88999999999942</v>
      </c>
    </row>
    <row r="55" spans="1:17">
      <c r="A55">
        <v>20180311</v>
      </c>
      <c r="B55">
        <v>25303.42</v>
      </c>
      <c r="C55">
        <v>2235</v>
      </c>
      <c r="D55">
        <v>499.73</v>
      </c>
      <c r="E55">
        <v>1513.15</v>
      </c>
      <c r="F55">
        <v>47.54</v>
      </c>
      <c r="G55">
        <v>0</v>
      </c>
      <c r="H55">
        <v>802</v>
      </c>
      <c r="I55">
        <f t="shared" si="8"/>
        <v>30400.84</v>
      </c>
      <c r="J55">
        <v>59762.51</v>
      </c>
      <c r="K55">
        <f t="shared" si="9"/>
        <v>90163.35</v>
      </c>
      <c r="L55">
        <v>109633.41</v>
      </c>
      <c r="M55">
        <v>2540.74</v>
      </c>
      <c r="N55">
        <f t="shared" si="16"/>
        <v>112174.15</v>
      </c>
      <c r="O55">
        <f t="shared" si="17"/>
        <v>-22010.8</v>
      </c>
      <c r="P55" s="7">
        <f t="shared" si="18"/>
        <v>-81773.31</v>
      </c>
      <c r="Q55" s="7">
        <f t="shared" si="19"/>
        <v>-145.190000000002</v>
      </c>
    </row>
    <row r="56" spans="1:17">
      <c r="A56">
        <v>20180312</v>
      </c>
      <c r="B56">
        <v>25306.22</v>
      </c>
      <c r="C56">
        <v>2235</v>
      </c>
      <c r="D56">
        <v>559.73</v>
      </c>
      <c r="E56">
        <v>1553.15</v>
      </c>
      <c r="F56">
        <v>47.54</v>
      </c>
      <c r="G56">
        <v>0</v>
      </c>
      <c r="H56">
        <v>777</v>
      </c>
      <c r="I56">
        <f t="shared" si="8"/>
        <v>30478.64</v>
      </c>
      <c r="J56">
        <v>60151.31</v>
      </c>
      <c r="K56">
        <f t="shared" si="9"/>
        <v>90629.95</v>
      </c>
      <c r="L56">
        <v>109633.41</v>
      </c>
      <c r="M56">
        <v>2801.24</v>
      </c>
      <c r="N56">
        <f t="shared" si="16"/>
        <v>112434.65</v>
      </c>
      <c r="O56">
        <f t="shared" si="17"/>
        <v>-21804.7</v>
      </c>
      <c r="P56" s="7">
        <f t="shared" si="18"/>
        <v>-81956.01</v>
      </c>
      <c r="Q56" s="7">
        <f t="shared" si="19"/>
        <v>-182.699999999997</v>
      </c>
    </row>
    <row r="57" spans="1:17">
      <c r="A57">
        <v>20180313</v>
      </c>
      <c r="B57">
        <v>25309</v>
      </c>
      <c r="C57">
        <v>2235</v>
      </c>
      <c r="D57">
        <v>559.66</v>
      </c>
      <c r="E57">
        <v>1553.15</v>
      </c>
      <c r="F57">
        <v>47.54</v>
      </c>
      <c r="G57">
        <v>0</v>
      </c>
      <c r="H57">
        <v>777</v>
      </c>
      <c r="I57">
        <f t="shared" si="8"/>
        <v>30481.35</v>
      </c>
      <c r="J57">
        <v>60019.31</v>
      </c>
      <c r="K57">
        <f t="shared" si="9"/>
        <v>90500.66</v>
      </c>
      <c r="L57">
        <v>109633.41</v>
      </c>
      <c r="M57">
        <v>2818.24</v>
      </c>
      <c r="N57">
        <f t="shared" si="16"/>
        <v>112451.65</v>
      </c>
      <c r="O57">
        <f t="shared" si="17"/>
        <v>-21950.99</v>
      </c>
      <c r="P57" s="7">
        <f t="shared" si="18"/>
        <v>-81970.3</v>
      </c>
      <c r="Q57" s="7">
        <f t="shared" si="19"/>
        <v>-14.2899999999936</v>
      </c>
    </row>
    <row r="58" spans="1:17">
      <c r="A58">
        <v>20180314</v>
      </c>
      <c r="B58">
        <v>25311.9</v>
      </c>
      <c r="C58">
        <v>2185</v>
      </c>
      <c r="D58">
        <v>559.67</v>
      </c>
      <c r="E58">
        <v>1553.15</v>
      </c>
      <c r="F58">
        <v>47.54</v>
      </c>
      <c r="G58">
        <v>0</v>
      </c>
      <c r="H58">
        <v>777</v>
      </c>
      <c r="I58">
        <f t="shared" si="8"/>
        <v>30434.26</v>
      </c>
      <c r="J58">
        <v>59634.11</v>
      </c>
      <c r="K58">
        <f t="shared" si="9"/>
        <v>90068.37</v>
      </c>
      <c r="L58">
        <v>109633.41</v>
      </c>
      <c r="M58">
        <v>2838.24</v>
      </c>
      <c r="N58">
        <f t="shared" si="16"/>
        <v>112471.65</v>
      </c>
      <c r="O58">
        <f t="shared" si="17"/>
        <v>-22403.28</v>
      </c>
      <c r="P58" s="7">
        <f t="shared" si="18"/>
        <v>-82037.39</v>
      </c>
      <c r="Q58" s="7">
        <f t="shared" si="19"/>
        <v>-67.0900000000111</v>
      </c>
    </row>
    <row r="59" spans="1:17">
      <c r="A59">
        <v>20180315</v>
      </c>
      <c r="B59">
        <v>25364.81</v>
      </c>
      <c r="C59">
        <v>2185</v>
      </c>
      <c r="D59">
        <v>617.78</v>
      </c>
      <c r="E59">
        <v>1640.65</v>
      </c>
      <c r="F59">
        <v>47.54</v>
      </c>
      <c r="G59">
        <v>0</v>
      </c>
      <c r="H59">
        <v>777</v>
      </c>
      <c r="I59">
        <f t="shared" si="8"/>
        <v>30632.78</v>
      </c>
      <c r="J59">
        <v>59234.91</v>
      </c>
      <c r="K59">
        <f t="shared" si="9"/>
        <v>89867.69</v>
      </c>
      <c r="L59">
        <v>109633.41</v>
      </c>
      <c r="M59">
        <v>3043.24</v>
      </c>
      <c r="N59">
        <f t="shared" si="16"/>
        <v>112676.65</v>
      </c>
      <c r="O59">
        <f t="shared" si="17"/>
        <v>-22808.96</v>
      </c>
      <c r="P59" s="7">
        <f t="shared" si="18"/>
        <v>-82043.87</v>
      </c>
      <c r="Q59" s="7">
        <f t="shared" si="19"/>
        <v>-6.47999999999593</v>
      </c>
    </row>
    <row r="60" spans="1:17">
      <c r="A60">
        <v>20180316</v>
      </c>
      <c r="B60">
        <v>25370.65</v>
      </c>
      <c r="C60">
        <v>2185</v>
      </c>
      <c r="D60">
        <v>617.71</v>
      </c>
      <c r="E60">
        <v>1669.65</v>
      </c>
      <c r="F60">
        <v>44.54</v>
      </c>
      <c r="G60">
        <v>0</v>
      </c>
      <c r="H60">
        <v>777</v>
      </c>
      <c r="I60">
        <f t="shared" si="8"/>
        <v>30664.55</v>
      </c>
      <c r="J60">
        <v>59122.61</v>
      </c>
      <c r="K60">
        <f t="shared" si="9"/>
        <v>89787.16</v>
      </c>
      <c r="L60">
        <v>109633.41</v>
      </c>
      <c r="M60">
        <v>3067.94</v>
      </c>
      <c r="N60">
        <f t="shared" si="16"/>
        <v>112701.35</v>
      </c>
      <c r="O60">
        <f t="shared" si="17"/>
        <v>-22914.19</v>
      </c>
      <c r="P60" s="7">
        <f t="shared" si="18"/>
        <v>-82036.8</v>
      </c>
      <c r="Q60" s="7">
        <f t="shared" si="19"/>
        <v>7.06999999999243</v>
      </c>
    </row>
    <row r="61" spans="1:17">
      <c r="A61">
        <v>20180317</v>
      </c>
      <c r="B61">
        <v>25370.65</v>
      </c>
      <c r="C61">
        <v>2185</v>
      </c>
      <c r="D61">
        <v>617.71</v>
      </c>
      <c r="E61">
        <v>1669.65</v>
      </c>
      <c r="F61">
        <v>44.54</v>
      </c>
      <c r="G61">
        <v>0</v>
      </c>
      <c r="H61">
        <v>777</v>
      </c>
      <c r="I61">
        <f t="shared" si="8"/>
        <v>30664.55</v>
      </c>
      <c r="J61">
        <v>59122.61</v>
      </c>
      <c r="K61">
        <f t="shared" si="9"/>
        <v>89787.16</v>
      </c>
      <c r="L61">
        <v>109633.41</v>
      </c>
      <c r="M61">
        <v>3185.15</v>
      </c>
      <c r="N61">
        <f t="shared" si="16"/>
        <v>112818.56</v>
      </c>
      <c r="O61">
        <f t="shared" si="17"/>
        <v>-23031.4</v>
      </c>
      <c r="P61" s="7">
        <f t="shared" si="18"/>
        <v>-82154.01</v>
      </c>
      <c r="Q61" s="7">
        <f t="shared" si="19"/>
        <v>-117.209999999992</v>
      </c>
    </row>
    <row r="62" spans="1:17">
      <c r="A62">
        <v>20180318</v>
      </c>
      <c r="B62">
        <v>25373.58</v>
      </c>
      <c r="C62">
        <v>2123.5</v>
      </c>
      <c r="D62">
        <v>617.71</v>
      </c>
      <c r="E62">
        <v>1669.65</v>
      </c>
      <c r="F62">
        <v>44.54</v>
      </c>
      <c r="G62">
        <v>0</v>
      </c>
      <c r="H62">
        <v>777</v>
      </c>
      <c r="I62">
        <f t="shared" si="8"/>
        <v>30605.98</v>
      </c>
      <c r="J62">
        <v>59122.61</v>
      </c>
      <c r="K62">
        <f t="shared" si="9"/>
        <v>89728.59</v>
      </c>
      <c r="L62">
        <v>109633.41</v>
      </c>
      <c r="M62">
        <v>3211.55</v>
      </c>
      <c r="N62">
        <f t="shared" si="16"/>
        <v>112844.96</v>
      </c>
      <c r="O62">
        <f t="shared" si="17"/>
        <v>-23116.37</v>
      </c>
      <c r="P62" s="7">
        <f t="shared" si="18"/>
        <v>-82238.98</v>
      </c>
      <c r="Q62" s="7">
        <f t="shared" si="19"/>
        <v>-84.9700000000157</v>
      </c>
    </row>
    <row r="63" spans="1:17">
      <c r="A63">
        <v>20180319</v>
      </c>
      <c r="B63">
        <v>25376.51</v>
      </c>
      <c r="C63">
        <v>2123.5</v>
      </c>
      <c r="D63">
        <v>657.77</v>
      </c>
      <c r="E63">
        <v>1689.65</v>
      </c>
      <c r="F63">
        <v>44.54</v>
      </c>
      <c r="G63">
        <v>0</v>
      </c>
      <c r="H63">
        <v>777</v>
      </c>
      <c r="I63">
        <f t="shared" si="8"/>
        <v>30668.97</v>
      </c>
      <c r="J63">
        <v>59376.81</v>
      </c>
      <c r="K63">
        <f t="shared" si="9"/>
        <v>90045.78</v>
      </c>
      <c r="L63">
        <v>109633.41</v>
      </c>
      <c r="M63">
        <v>3291.55</v>
      </c>
      <c r="N63">
        <f t="shared" si="16"/>
        <v>112924.96</v>
      </c>
      <c r="O63">
        <f t="shared" si="17"/>
        <v>-22879.18</v>
      </c>
      <c r="P63" s="7">
        <f t="shared" si="18"/>
        <v>-82255.99</v>
      </c>
      <c r="Q63" s="7">
        <f t="shared" si="19"/>
        <v>-17.0099999999948</v>
      </c>
    </row>
    <row r="64" spans="1:17">
      <c r="A64">
        <v>20180320</v>
      </c>
      <c r="B64">
        <v>25379.44</v>
      </c>
      <c r="C64">
        <v>2123.5</v>
      </c>
      <c r="D64">
        <v>677.78</v>
      </c>
      <c r="E64">
        <v>1689.65</v>
      </c>
      <c r="F64">
        <v>44.54</v>
      </c>
      <c r="G64">
        <v>0</v>
      </c>
      <c r="H64">
        <v>777</v>
      </c>
      <c r="I64">
        <f t="shared" si="8"/>
        <v>30691.91</v>
      </c>
      <c r="J64">
        <v>59648.04</v>
      </c>
      <c r="K64">
        <f t="shared" si="9"/>
        <v>90339.95</v>
      </c>
      <c r="L64">
        <v>109633.41</v>
      </c>
      <c r="M64">
        <v>3371.55</v>
      </c>
      <c r="N64">
        <f t="shared" si="16"/>
        <v>113004.96</v>
      </c>
      <c r="O64">
        <f t="shared" si="17"/>
        <v>-22665.01</v>
      </c>
      <c r="P64" s="7">
        <f t="shared" si="18"/>
        <v>-82313.05</v>
      </c>
      <c r="Q64" s="7">
        <f t="shared" si="19"/>
        <v>-57.0599999999977</v>
      </c>
    </row>
    <row r="65" spans="1:17">
      <c r="A65">
        <v>20180321</v>
      </c>
      <c r="B65">
        <v>25389.94</v>
      </c>
      <c r="C65">
        <v>2125.26</v>
      </c>
      <c r="D65">
        <v>697.73</v>
      </c>
      <c r="E65">
        <v>1709.65</v>
      </c>
      <c r="F65">
        <v>44.54</v>
      </c>
      <c r="G65">
        <v>0</v>
      </c>
      <c r="H65">
        <v>777</v>
      </c>
      <c r="I65">
        <f t="shared" si="8"/>
        <v>30744.12</v>
      </c>
      <c r="J65">
        <v>59138.64</v>
      </c>
      <c r="K65">
        <f t="shared" si="9"/>
        <v>89882.76</v>
      </c>
      <c r="L65">
        <v>109633.41</v>
      </c>
      <c r="M65">
        <v>3398.55</v>
      </c>
      <c r="N65">
        <f t="shared" si="16"/>
        <v>113031.96</v>
      </c>
      <c r="O65">
        <f t="shared" si="17"/>
        <v>-23149.2</v>
      </c>
      <c r="P65" s="7">
        <f t="shared" si="18"/>
        <v>-82287.84</v>
      </c>
      <c r="Q65" s="7">
        <f t="shared" si="19"/>
        <v>25.2099999999919</v>
      </c>
    </row>
    <row r="66" spans="1:17">
      <c r="A66">
        <v>20180322</v>
      </c>
      <c r="B66">
        <v>20626.24</v>
      </c>
      <c r="C66">
        <v>2075.26</v>
      </c>
      <c r="D66">
        <v>737.73</v>
      </c>
      <c r="E66">
        <v>1709.65</v>
      </c>
      <c r="F66">
        <v>44.54</v>
      </c>
      <c r="G66">
        <v>0</v>
      </c>
      <c r="H66">
        <v>777</v>
      </c>
      <c r="I66">
        <f t="shared" si="8"/>
        <v>25970.42</v>
      </c>
      <c r="J66">
        <v>59238.94</v>
      </c>
      <c r="K66">
        <f t="shared" si="9"/>
        <v>85209.36</v>
      </c>
      <c r="L66">
        <v>104866.74</v>
      </c>
      <c r="M66">
        <v>3478.55</v>
      </c>
      <c r="N66">
        <f t="shared" si="16"/>
        <v>108345.29</v>
      </c>
      <c r="O66">
        <f t="shared" si="17"/>
        <v>-23135.93</v>
      </c>
      <c r="P66" s="7">
        <f t="shared" si="18"/>
        <v>-82374.87</v>
      </c>
      <c r="Q66" s="7">
        <f t="shared" si="19"/>
        <v>-87.0299999999843</v>
      </c>
    </row>
    <row r="67" spans="1:17">
      <c r="A67">
        <v>20180323</v>
      </c>
      <c r="B67">
        <v>20628.6</v>
      </c>
      <c r="C67">
        <v>2075.26</v>
      </c>
      <c r="D67">
        <v>777.57</v>
      </c>
      <c r="E67">
        <v>1749.65</v>
      </c>
      <c r="F67">
        <v>44.54</v>
      </c>
      <c r="G67">
        <v>0</v>
      </c>
      <c r="H67">
        <v>777</v>
      </c>
      <c r="I67">
        <f t="shared" si="8"/>
        <v>26052.62</v>
      </c>
      <c r="J67">
        <v>55871.94</v>
      </c>
      <c r="K67">
        <f t="shared" si="9"/>
        <v>81924.56</v>
      </c>
      <c r="L67">
        <v>104866.74</v>
      </c>
      <c r="M67">
        <v>3566.55</v>
      </c>
      <c r="N67">
        <f t="shared" si="16"/>
        <v>108433.29</v>
      </c>
      <c r="O67">
        <f t="shared" si="17"/>
        <v>-26508.73</v>
      </c>
      <c r="P67" s="7">
        <f t="shared" si="18"/>
        <v>-82380.67</v>
      </c>
      <c r="Q67" s="7">
        <f t="shared" si="19"/>
        <v>-5.80000000000291</v>
      </c>
    </row>
    <row r="68" spans="1:17">
      <c r="A68">
        <v>20180324</v>
      </c>
      <c r="B68">
        <v>20630.98</v>
      </c>
      <c r="C68">
        <v>2051.56</v>
      </c>
      <c r="D68">
        <v>777.37</v>
      </c>
      <c r="E68">
        <v>1749.65</v>
      </c>
      <c r="F68">
        <v>44.54</v>
      </c>
      <c r="G68">
        <v>0</v>
      </c>
      <c r="H68">
        <v>777</v>
      </c>
      <c r="I68">
        <f>B68+C68+D68+E68+F68+G68+H68</f>
        <v>26031.1</v>
      </c>
      <c r="J68">
        <v>55871.94</v>
      </c>
      <c r="K68">
        <f>I68+J68</f>
        <v>81903.04</v>
      </c>
      <c r="L68">
        <v>104866.74</v>
      </c>
      <c r="M68">
        <v>3573.35</v>
      </c>
      <c r="N68">
        <f>L68+M68</f>
        <v>108440.09</v>
      </c>
      <c r="O68">
        <f>K68-N68</f>
        <v>-26537.05</v>
      </c>
      <c r="P68" s="7">
        <f>I68-N68</f>
        <v>-82408.99</v>
      </c>
      <c r="Q68" s="7">
        <f>P68-P67</f>
        <v>-28.320000000007</v>
      </c>
    </row>
    <row r="69" spans="7:7">
      <c r="G69">
        <v>0</v>
      </c>
    </row>
    <row r="70" spans="7:7">
      <c r="G70">
        <v>0</v>
      </c>
    </row>
    <row r="71" spans="7:7">
      <c r="G71">
        <v>0</v>
      </c>
    </row>
    <row r="72" spans="7:7">
      <c r="G72">
        <v>0</v>
      </c>
    </row>
    <row r="73" spans="7:7">
      <c r="G73">
        <v>0</v>
      </c>
    </row>
    <row r="74" spans="7:7">
      <c r="G74">
        <v>0</v>
      </c>
    </row>
    <row r="75" spans="7:7">
      <c r="G75">
        <v>0</v>
      </c>
    </row>
    <row r="76" spans="7:7">
      <c r="G76">
        <v>0</v>
      </c>
    </row>
    <row r="77" spans="7:7">
      <c r="G77">
        <v>0</v>
      </c>
    </row>
    <row r="78" spans="7:7">
      <c r="G78">
        <v>0</v>
      </c>
    </row>
    <row r="79" spans="7:7">
      <c r="G79">
        <v>0</v>
      </c>
    </row>
    <row r="80" spans="7:7">
      <c r="G80">
        <v>0</v>
      </c>
    </row>
    <row r="81" spans="7:7">
      <c r="G81">
        <v>0</v>
      </c>
    </row>
    <row r="82" spans="7:7">
      <c r="G82">
        <v>0</v>
      </c>
    </row>
    <row r="83" spans="7:7">
      <c r="G83">
        <v>0</v>
      </c>
    </row>
    <row r="84" spans="7:7">
      <c r="G84">
        <v>0</v>
      </c>
    </row>
    <row r="85" spans="7:7">
      <c r="G85">
        <v>0</v>
      </c>
    </row>
    <row r="86" spans="7:7">
      <c r="G86">
        <v>0</v>
      </c>
    </row>
    <row r="87" spans="7:7">
      <c r="G87">
        <v>0</v>
      </c>
    </row>
    <row r="88" spans="7:7">
      <c r="G88">
        <v>0</v>
      </c>
    </row>
    <row r="89" spans="7:7">
      <c r="G89">
        <v>0</v>
      </c>
    </row>
    <row r="90" spans="7:7">
      <c r="G90">
        <v>0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2018-03-24T12:08:30Z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