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<sst xmlns="http://schemas.openxmlformats.org/spreadsheetml/2006/main" count="17">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</sst>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</c:numCache>
            </c:numRef>
          </c:cat>
          <c:val>
            <c:numRef>
              <c:f>Sheet1!$K$2:$K$24</c:f>
              <c:numCache>
                <c:formatCode>General</c:formatCode>
                <c:ptCount val="23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</c:numCache>
            </c:numRef>
          </c:cat>
          <c:val>
            <c:numRef>
              <c:f>Sheet1!$N$2:$N$24</c:f>
              <c:numCache>
                <c:formatCode>General</c:formatCode>
                <c:ptCount val="2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</c:numCache>
            </c:numRef>
          </c:cat>
          <c:val>
            <c:numRef>
              <c:f>Sheet1!$J$2:$J$24</c:f>
              <c:numCache>
                <c:formatCode>General</c:formatCode>
                <c:ptCount val="23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</c:numCache>
            </c:numRef>
          </c:cat>
          <c:val>
            <c:numRef>
              <c:f>Sheet1!$I$2:$I$24</c:f>
              <c:numCache>
                <c:formatCode>General</c:formatCode>
                <c:ptCount val="23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Sheet1!$A$3:$A$24</c:f>
              <c:numCache>
                <c:formatCode>General</c:formatCode>
                <c:ptCount val="22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</c:numCache>
            </c:numRef>
          </c:cat>
          <c:val>
            <c:numRef>
              <c:f>Sheet1!$Q$3:$Q$24</c:f>
              <c:numCache>
                <c:formatCode>0.00_ </c:formatCode>
                <c:ptCount val="22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-17.2300000000105</c:v>
                </c:pt>
                <c:pt idx="19">
                  <c:v>-14.2399999999907</c:v>
                </c:pt>
                <c:pt idx="20">
                  <c:v>-80.5400000000081</c:v>
                </c:pt>
                <c:pt idx="21">
                  <c:v>-126.249999999985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>
      <xdr:nvGraphicFramePr>
        <xdr:cNvPr id="3" name="图表 2"/>
        <xdr:cNvGraphicFramePr/>
      </xdr:nvGraphicFramePr>
      <xdr:xfrm>
        <a:off x="732155" y="2276475"/>
        <a:ext cx="13135610" cy="161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pane ySplit="1" topLeftCell="A2" activePane="bottomLeft" state="frozen"/>
      <selection/>
      <selection pane="bottomLeft" activeCell="O30" sqref="O3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3" si="0">B2+C2+D2+E2+F2+G2+H2</f>
        <v>56703.67</v>
      </c>
      <c r="J2">
        <v>35903.53</v>
      </c>
      <c r="K2">
        <f t="shared" ref="K2:K23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3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3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3" si="6">L11+M11</f>
        <v>134378.69</v>
      </c>
      <c r="O11">
        <f t="shared" ref="O11:O23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-17.2300000000105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-14.2399999999907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>L23+M23</f>
        <v>116188.84</v>
      </c>
      <c r="O23">
        <f>K23-N23</f>
        <v>-38619.41</v>
      </c>
      <c r="P23" s="7">
        <f>I23-N23</f>
        <v>-89676.11</v>
      </c>
      <c r="Q23" s="7">
        <f>P23-P22</f>
        <v>-80.5400000000081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>B24+C24+D24+E24+F24+G24+H24</f>
        <v>26386.48</v>
      </c>
      <c r="J24">
        <v>51779.4</v>
      </c>
      <c r="K24">
        <f>I24+J24</f>
        <v>78165.88</v>
      </c>
      <c r="L24">
        <v>114400.08</v>
      </c>
      <c r="M24">
        <v>1788.76</v>
      </c>
      <c r="N24">
        <f>L24+M24</f>
        <v>116188.84</v>
      </c>
      <c r="O24">
        <f>K24-N24</f>
        <v>-38022.96</v>
      </c>
      <c r="P24" s="7">
        <f>I24-N24</f>
        <v>-89802.36</v>
      </c>
      <c r="Q24" s="7">
        <f>P24-P23</f>
        <v>-126.249999999985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2018-02-08T13:10:51Z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