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<sst xmlns="http://schemas.openxmlformats.org/spreadsheetml/2006/main" count="17">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</sst>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Sheet1!$A$2:$A$73</c:f>
              <c:numCache>
                <c:formatCode>General</c:formatCode>
                <c:ptCount val="7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</c:numCache>
            </c:numRef>
          </c:cat>
          <c:val>
            <c:numRef>
              <c:f>Sheet1!$K$2:$K$73</c:f>
              <c:numCache>
                <c:formatCode>General</c:formatCode>
                <c:ptCount val="72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Sheet1!$A$2:$A$73</c:f>
              <c:numCache>
                <c:formatCode>General</c:formatCode>
                <c:ptCount val="7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</c:numCache>
            </c:numRef>
          </c:cat>
          <c:val>
            <c:numRef>
              <c:f>Sheet1!$N$2:$N$73</c:f>
              <c:numCache>
                <c:formatCode>General</c:formatCode>
                <c:ptCount val="7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Sheet1!$A$2:$A$73</c:f>
              <c:numCache>
                <c:formatCode>General</c:formatCode>
                <c:ptCount val="7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</c:numCache>
            </c:numRef>
          </c:cat>
          <c:val>
            <c:numRef>
              <c:f>Sheet1!$J$2:$J$73</c:f>
              <c:numCache>
                <c:formatCode>General</c:formatCode>
                <c:ptCount val="72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Sheet1!$A$2:$A$73</c:f>
              <c:numCache>
                <c:formatCode>General</c:formatCode>
                <c:ptCount val="7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</c:numCache>
            </c:numRef>
          </c:cat>
          <c:val>
            <c:numRef>
              <c:f>Sheet1!$I$2:$I$73</c:f>
              <c:numCache>
                <c:formatCode>General</c:formatCode>
                <c:ptCount val="72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Sheet1!$A$3:$A$73</c:f>
              <c:numCache>
                <c:formatCode>General</c:formatCode>
                <c:ptCount val="71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</c:numCache>
            </c:numRef>
          </c:cat>
          <c:val>
            <c:numRef>
              <c:f>Sheet1!$Q$3:$Q$73</c:f>
              <c:numCache>
                <c:formatCode>0.00_ </c:formatCode>
                <c:ptCount val="71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7.22000000001572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N29" sqref="N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2" si="8">B29+C29+D29+E29+F29+G29+H29</f>
        <v>26333.43</v>
      </c>
      <c r="J29">
        <v>52251</v>
      </c>
      <c r="K29">
        <f t="shared" ref="K29:K7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2" si="16">L45+M45</f>
        <v>111700.65</v>
      </c>
      <c r="O45">
        <f t="shared" ref="O45:O72" si="17">K45-N45</f>
        <v>-21881.17</v>
      </c>
      <c r="P45" s="7">
        <f t="shared" ref="P45:P72" si="18">I45-N45</f>
        <v>-76866.17</v>
      </c>
      <c r="Q45" s="7">
        <f t="shared" ref="Q45:Q72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>B73+C73+D73+E73+F73+G73+H73</f>
        <v>26066.48</v>
      </c>
      <c r="J73">
        <v>57049.02</v>
      </c>
      <c r="K73">
        <f>I73+J73</f>
        <v>83115.5</v>
      </c>
      <c r="L73">
        <v>104866.74</v>
      </c>
      <c r="M73">
        <v>3749.23</v>
      </c>
      <c r="N73">
        <f>L73+M73</f>
        <v>108615.97</v>
      </c>
      <c r="O73">
        <f>K73-N73</f>
        <v>-25500.47</v>
      </c>
      <c r="P73" s="7">
        <f>I73-N73</f>
        <v>-82549.49</v>
      </c>
      <c r="Q73" s="7">
        <f>P73-P72</f>
        <v>7.22000000001572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