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<sst xmlns="http://schemas.openxmlformats.org/spreadsheetml/2006/main" count="17">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</sst>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6" borderId="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7"/>
  <sheetViews>
    <sheetView tabSelected="1" workbookViewId="0">
      <pane ySplit="1" topLeftCell="A125" activePane="bottomLeft" state="frozen"/>
      <selection/>
      <selection pane="bottomLeft" activeCell="I148" sqref="I14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6" si="20">L82+M82</f>
        <v>107028.65</v>
      </c>
      <c r="O82">
        <f t="shared" ref="O82:O136" si="21">K82-N82</f>
        <v>-17011.39</v>
      </c>
      <c r="P82" s="7">
        <f t="shared" ref="P82:P136" si="22">I82-N82</f>
        <v>-74675.89</v>
      </c>
      <c r="Q82" s="7">
        <f t="shared" ref="Q82:Q136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6" si="24">B93+C93+D93+E93+F93+G93+H93</f>
        <v>32301.72</v>
      </c>
      <c r="J93">
        <v>57418.8</v>
      </c>
      <c r="K93">
        <f t="shared" ref="K93:K13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>B137+C137+D137+E137+F137+G137+H137</f>
        <v>2262.26</v>
      </c>
      <c r="J137">
        <v>42768.7</v>
      </c>
      <c r="K137">
        <f>I137+J137</f>
        <v>45030.96</v>
      </c>
      <c r="L137">
        <v>30000</v>
      </c>
      <c r="M137">
        <v>5010.2</v>
      </c>
      <c r="N137">
        <f>L137+M137</f>
        <v>35010.2</v>
      </c>
      <c r="O137">
        <f>K137-N137</f>
        <v>10020.76</v>
      </c>
      <c r="P137" s="7">
        <f>I137-N137</f>
        <v>-32747.94</v>
      </c>
      <c r="Q137" s="7">
        <f>P137-P136</f>
        <v>-7020.81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2018-06-01T12:37:01Z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