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<sst xmlns="http://schemas.openxmlformats.org/spreadsheetml/2006/main" count="17">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</sst>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Sheet1!$A$2:$A$57</c:f>
              <c:numCache>
                <c:formatCode>General</c:formatCode>
                <c:ptCount val="5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</c:numCache>
            </c:numRef>
          </c:cat>
          <c:val>
            <c:numRef>
              <c:f>Sheet1!$K$2:$K$57</c:f>
              <c:numCache>
                <c:formatCode>General</c:formatCode>
                <c:ptCount val="56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Sheet1!$A$2:$A$57</c:f>
              <c:numCache>
                <c:formatCode>General</c:formatCode>
                <c:ptCount val="5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</c:numCache>
            </c:numRef>
          </c:cat>
          <c:val>
            <c:numRef>
              <c:f>Sheet1!$N$2:$N$57</c:f>
              <c:numCache>
                <c:formatCode>General</c:formatCode>
                <c:ptCount val="56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Sheet1!$A$2:$A$57</c:f>
              <c:numCache>
                <c:formatCode>General</c:formatCode>
                <c:ptCount val="5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</c:numCache>
            </c:numRef>
          </c:cat>
          <c:val>
            <c:numRef>
              <c:f>Sheet1!$J$2:$J$57</c:f>
              <c:numCache>
                <c:formatCode>General</c:formatCode>
                <c:ptCount val="56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Sheet1!$A$2:$A$57</c:f>
              <c:numCache>
                <c:formatCode>General</c:formatCode>
                <c:ptCount val="56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</c:numCache>
            </c:numRef>
          </c:cat>
          <c:val>
            <c:numRef>
              <c:f>Sheet1!$I$2:$I$57</c:f>
              <c:numCache>
                <c:formatCode>General</c:formatCode>
                <c:ptCount val="56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Sheet1!$A$3:$A$57</c:f>
              <c:numCache>
                <c:formatCode>General</c:formatCode>
                <c:ptCount val="55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</c:numCache>
            </c:numRef>
          </c:cat>
          <c:val>
            <c:numRef>
              <c:f>Sheet1!$Q$3:$Q$57</c:f>
              <c:numCache>
                <c:formatCode>0.00_ </c:formatCode>
                <c:ptCount val="55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-14.2900000000081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workbookViewId="0">
      <pane ySplit="1" topLeftCell="A8" activePane="bottomLeft" state="frozen"/>
      <selection/>
      <selection pane="bottomLeft" activeCell="Q60" sqref="Q60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56" si="8">B29+C29+D29+E29+F29+G29+H29</f>
        <v>26333.43</v>
      </c>
      <c r="J29">
        <v>52251</v>
      </c>
      <c r="K29">
        <f t="shared" ref="K29:K56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56" si="16">L45+M45</f>
        <v>111700.65</v>
      </c>
      <c r="O45">
        <f t="shared" ref="O45:O56" si="17">K45-N45</f>
        <v>-21881.17</v>
      </c>
      <c r="P45" s="7">
        <f t="shared" ref="P45:P56" si="18">I45-N45</f>
        <v>-76866.17</v>
      </c>
      <c r="Q45" s="7">
        <f t="shared" ref="Q45:Q56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>B57+C57+D57+E57+F57+G57+H57</f>
        <v>30481.35</v>
      </c>
      <c r="J57">
        <v>60019.31</v>
      </c>
      <c r="K57">
        <f>I57+J57</f>
        <v>90500.66</v>
      </c>
      <c r="L57">
        <v>109633.41</v>
      </c>
      <c r="M57">
        <v>2818.24</v>
      </c>
      <c r="N57">
        <f>L57+M57</f>
        <v>112451.65</v>
      </c>
      <c r="O57">
        <f>K57-N57</f>
        <v>-21950.99</v>
      </c>
      <c r="P57" s="7">
        <f>I57-N57</f>
        <v>-81970.3</v>
      </c>
      <c r="Q57" s="7">
        <f>P57-P56</f>
        <v>-14.2900000000081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2018-03-13T14:11:04Z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