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<sst xmlns="http://schemas.openxmlformats.org/spreadsheetml/2006/main" count="17">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</sst>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4"/>
  <sheetViews>
    <sheetView tabSelected="1" workbookViewId="0">
      <pane ySplit="1" topLeftCell="A2" activePane="bottomLeft" state="frozen"/>
      <selection/>
      <selection pane="bottomLeft" activeCell="L119" sqref="L11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13" si="20">L82+M82</f>
        <v>107028.65</v>
      </c>
      <c r="O82">
        <f t="shared" ref="O82:O113" si="21">K82-N82</f>
        <v>-17011.39</v>
      </c>
      <c r="P82" s="7">
        <f t="shared" ref="P82:P113" si="22">I82-N82</f>
        <v>-74675.89</v>
      </c>
      <c r="Q82" s="7">
        <f t="shared" ref="Q82:Q113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13" si="24">B93+C93+D93+E93+F93+G93+H93</f>
        <v>32301.72</v>
      </c>
      <c r="J93">
        <v>57418.8</v>
      </c>
      <c r="K93">
        <f t="shared" ref="K93:K113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>B114+C114+D114+E114+F114+G114+H114</f>
        <v>32604.11</v>
      </c>
      <c r="J114">
        <v>58547.84</v>
      </c>
      <c r="K114">
        <f>I114+J114</f>
        <v>91151.95</v>
      </c>
      <c r="L114">
        <v>100100.07</v>
      </c>
      <c r="M114">
        <v>2444.5</v>
      </c>
      <c r="N114">
        <f>L114+M114</f>
        <v>102544.57</v>
      </c>
      <c r="O114">
        <f>K114-N114</f>
        <v>-11392.62</v>
      </c>
      <c r="P114" s="7">
        <f>I114-N114</f>
        <v>-69940.46</v>
      </c>
      <c r="Q114" s="7">
        <f>P114-P113</f>
        <v>-28.4700000000012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2018-05-09T13:15:58Z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