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<sst xmlns="http://schemas.openxmlformats.org/spreadsheetml/2006/main" count="17">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</sst>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5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8"/>
  <sheetViews>
    <sheetView tabSelected="1" topLeftCell="C1" workbookViewId="0">
      <pane ySplit="1" topLeftCell="A140" activePane="bottomLeft" state="frozen"/>
      <selection/>
      <selection pane="bottomLeft" activeCell="Q152" sqref="Q15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7" si="24">B93+C93+D93+E93+F93+G93+H93</f>
        <v>32301.72</v>
      </c>
      <c r="J93">
        <v>57418.8</v>
      </c>
      <c r="K93">
        <f t="shared" ref="K93:K147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>L146+M146</f>
        <v>35479.3</v>
      </c>
      <c r="O146">
        <f>K146-N146</f>
        <v>9496.1</v>
      </c>
      <c r="P146" s="7">
        <f>I146-N146</f>
        <v>-33251.8</v>
      </c>
      <c r="Q146" s="7">
        <f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>L147+M147</f>
        <v>35479.3</v>
      </c>
      <c r="O147">
        <f>K147-N147</f>
        <v>9705.7</v>
      </c>
      <c r="P147" s="7">
        <f>I147-N147</f>
        <v>-33251.8</v>
      </c>
      <c r="Q147" s="7">
        <f>P147-P146</f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>B148+C148+D148+E148+F148+G148+H148</f>
        <v>2228.58</v>
      </c>
      <c r="J148">
        <v>43352.3</v>
      </c>
      <c r="K148">
        <f>I148+J148</f>
        <v>45580.88</v>
      </c>
      <c r="L148">
        <v>30000</v>
      </c>
      <c r="M148">
        <v>5860.06</v>
      </c>
      <c r="N148">
        <f>L148+M148</f>
        <v>35860.06</v>
      </c>
      <c r="O148">
        <f>K148-N148</f>
        <v>9720.82000000001</v>
      </c>
      <c r="P148" s="7">
        <f>I148-N148</f>
        <v>-33631.48</v>
      </c>
      <c r="Q148" s="7">
        <f>P148-P147</f>
        <v>-379.679999999993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2018-06-12T14:32:08Z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