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Q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上海到合肥来回火车票（我和冬梅），总共800多块钱</t>
        </r>
      </text>
    </comment>
    <comment ref="Q8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1.充公交卡
2.电信费</t>
        </r>
      </text>
    </comment>
    <comment ref="Q9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冬梅快鱼三件衣服</t>
        </r>
      </text>
    </comment>
    <comment ref="Q9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配眼睛
</t>
        </r>
      </text>
    </comment>
    <comment ref="Q1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买iPhone7 32g</t>
        </r>
      </text>
    </comment>
    <comment ref="Q1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冬梅转账30000</t>
        </r>
      </text>
    </comment>
    <comment ref="Q1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良义借30000</t>
        </r>
      </text>
    </comment>
    <comment ref="Q1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把股票里面的钱转出5000到招行卡</t>
        </r>
      </text>
    </comment>
  </commentList>
</comments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<sst xmlns="http://schemas.openxmlformats.org/spreadsheetml/2006/main" count="17">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</sst>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3719806763285"/>
          <c:y val="0.0887906789875452"/>
          <c:w val="0.782415458937198"/>
          <c:h val="0.486139011651266"/>
        </c:manualLayout>
      </c:layout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</c:numCache>
            </c:numRef>
          </c:cat>
          <c:val>
            <c:numRef>
              <c:f>Sheet1!$K$2:$K$160</c:f>
              <c:numCache>
                <c:formatCode>General</c:formatCode>
                <c:ptCount val="159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  <c:pt idx="51">
                  <c:v>90305.65</c:v>
                </c:pt>
                <c:pt idx="52">
                  <c:v>90308.54</c:v>
                </c:pt>
                <c:pt idx="53">
                  <c:v>90163.35</c:v>
                </c:pt>
                <c:pt idx="54">
                  <c:v>90629.95</c:v>
                </c:pt>
                <c:pt idx="55">
                  <c:v>90500.66</c:v>
                </c:pt>
                <c:pt idx="56">
                  <c:v>90068.37</c:v>
                </c:pt>
                <c:pt idx="57">
                  <c:v>89867.69</c:v>
                </c:pt>
                <c:pt idx="58">
                  <c:v>89787.16</c:v>
                </c:pt>
                <c:pt idx="59">
                  <c:v>89787.16</c:v>
                </c:pt>
                <c:pt idx="60">
                  <c:v>89728.59</c:v>
                </c:pt>
                <c:pt idx="61">
                  <c:v>90045.78</c:v>
                </c:pt>
                <c:pt idx="62">
                  <c:v>90339.95</c:v>
                </c:pt>
                <c:pt idx="63">
                  <c:v>89882.76</c:v>
                </c:pt>
                <c:pt idx="64">
                  <c:v>85209.36</c:v>
                </c:pt>
                <c:pt idx="65">
                  <c:v>81924.56</c:v>
                </c:pt>
                <c:pt idx="66">
                  <c:v>81903.04</c:v>
                </c:pt>
                <c:pt idx="67">
                  <c:v>81903.91</c:v>
                </c:pt>
                <c:pt idx="68">
                  <c:v>82675.98</c:v>
                </c:pt>
                <c:pt idx="69">
                  <c:v>83549.05</c:v>
                </c:pt>
                <c:pt idx="70">
                  <c:v>82479.88</c:v>
                </c:pt>
                <c:pt idx="71">
                  <c:v>83115.5</c:v>
                </c:pt>
                <c:pt idx="72">
                  <c:v>90170.9</c:v>
                </c:pt>
                <c:pt idx="73">
                  <c:v>90163.41</c:v>
                </c:pt>
                <c:pt idx="74">
                  <c:v>90165.87</c:v>
                </c:pt>
                <c:pt idx="75">
                  <c:v>90668.13</c:v>
                </c:pt>
                <c:pt idx="76">
                  <c:v>90249.24</c:v>
                </c:pt>
                <c:pt idx="77">
                  <c:v>90040.73</c:v>
                </c:pt>
                <c:pt idx="78">
                  <c:v>90044.24</c:v>
                </c:pt>
                <c:pt idx="79">
                  <c:v>90030.75</c:v>
                </c:pt>
                <c:pt idx="80">
                  <c:v>90017.26</c:v>
                </c:pt>
                <c:pt idx="81">
                  <c:v>89931.77</c:v>
                </c:pt>
                <c:pt idx="82">
                  <c:v>89848.21</c:v>
                </c:pt>
                <c:pt idx="83">
                  <c:v>90024.11</c:v>
                </c:pt>
                <c:pt idx="84">
                  <c:v>90738.56</c:v>
                </c:pt>
                <c:pt idx="85">
                  <c:v>90544.99</c:v>
                </c:pt>
                <c:pt idx="86">
                  <c:v>90866.51</c:v>
                </c:pt>
                <c:pt idx="87">
                  <c:v>90859.83</c:v>
                </c:pt>
                <c:pt idx="88">
                  <c:v>90856.54</c:v>
                </c:pt>
                <c:pt idx="89">
                  <c:v>90470.49</c:v>
                </c:pt>
                <c:pt idx="90">
                  <c:v>89417.09</c:v>
                </c:pt>
                <c:pt idx="91">
                  <c:v>89720.52</c:v>
                </c:pt>
                <c:pt idx="92">
                  <c:v>89749.83</c:v>
                </c:pt>
                <c:pt idx="93">
                  <c:v>88955.51</c:v>
                </c:pt>
                <c:pt idx="94">
                  <c:v>88507.68</c:v>
                </c:pt>
                <c:pt idx="95">
                  <c:v>88471.18</c:v>
                </c:pt>
                <c:pt idx="96">
                  <c:v>83524.42</c:v>
                </c:pt>
                <c:pt idx="97">
                  <c:v>83942.61</c:v>
                </c:pt>
                <c:pt idx="98">
                  <c:v>84081.8</c:v>
                </c:pt>
                <c:pt idx="99">
                  <c:v>83339.64</c:v>
                </c:pt>
                <c:pt idx="100">
                  <c:v>84350.95</c:v>
                </c:pt>
                <c:pt idx="101">
                  <c:v>89719.43</c:v>
                </c:pt>
                <c:pt idx="102">
                  <c:v>89786.07</c:v>
                </c:pt>
                <c:pt idx="103">
                  <c:v>89660.11</c:v>
                </c:pt>
                <c:pt idx="104">
                  <c:v>89655.71</c:v>
                </c:pt>
                <c:pt idx="105">
                  <c:v>89101.07</c:v>
                </c:pt>
                <c:pt idx="106">
                  <c:v>89726.56</c:v>
                </c:pt>
                <c:pt idx="107">
                  <c:v>90078.87</c:v>
                </c:pt>
                <c:pt idx="108">
                  <c:v>89932.49</c:v>
                </c:pt>
                <c:pt idx="109">
                  <c:v>89936.1</c:v>
                </c:pt>
                <c:pt idx="110">
                  <c:v>90989.85</c:v>
                </c:pt>
                <c:pt idx="111">
                  <c:v>91211.82</c:v>
                </c:pt>
                <c:pt idx="112">
                  <c:v>91151.95</c:v>
                </c:pt>
                <c:pt idx="113">
                  <c:v>91590.96</c:v>
                </c:pt>
                <c:pt idx="114">
                  <c:v>90967.28</c:v>
                </c:pt>
                <c:pt idx="115">
                  <c:v>90970.77</c:v>
                </c:pt>
                <c:pt idx="116">
                  <c:v>90974.26</c:v>
                </c:pt>
                <c:pt idx="117">
                  <c:v>91230.55</c:v>
                </c:pt>
                <c:pt idx="118">
                  <c:v>91374.67</c:v>
                </c:pt>
                <c:pt idx="119">
                  <c:v>91703.96</c:v>
                </c:pt>
                <c:pt idx="120">
                  <c:v>91615.87</c:v>
                </c:pt>
                <c:pt idx="121">
                  <c:v>91518.27</c:v>
                </c:pt>
                <c:pt idx="122">
                  <c:v>91508.37</c:v>
                </c:pt>
                <c:pt idx="123">
                  <c:v>121498.91</c:v>
                </c:pt>
                <c:pt idx="124">
                  <c:v>63189.86</c:v>
                </c:pt>
                <c:pt idx="125">
                  <c:v>63471.9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</c:numCache>
            </c:numRef>
          </c:cat>
          <c:val>
            <c:numRef>
              <c:f>Sheet1!$N$2:$N$160</c:f>
              <c:numCache>
                <c:formatCode>General</c:formatCode>
                <c:ptCount val="159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  <c:pt idx="51">
                  <c:v>112174.15</c:v>
                </c:pt>
                <c:pt idx="52">
                  <c:v>112174.15</c:v>
                </c:pt>
                <c:pt idx="53">
                  <c:v>112174.15</c:v>
                </c:pt>
                <c:pt idx="54">
                  <c:v>112434.65</c:v>
                </c:pt>
                <c:pt idx="55">
                  <c:v>112451.65</c:v>
                </c:pt>
                <c:pt idx="56">
                  <c:v>112471.65</c:v>
                </c:pt>
                <c:pt idx="57">
                  <c:v>112676.65</c:v>
                </c:pt>
                <c:pt idx="58">
                  <c:v>112701.35</c:v>
                </c:pt>
                <c:pt idx="59">
                  <c:v>112818.56</c:v>
                </c:pt>
                <c:pt idx="60">
                  <c:v>112844.96</c:v>
                </c:pt>
                <c:pt idx="61">
                  <c:v>112924.96</c:v>
                </c:pt>
                <c:pt idx="62">
                  <c:v>113004.96</c:v>
                </c:pt>
                <c:pt idx="63">
                  <c:v>113031.96</c:v>
                </c:pt>
                <c:pt idx="64">
                  <c:v>108345.29</c:v>
                </c:pt>
                <c:pt idx="65">
                  <c:v>108433.29</c:v>
                </c:pt>
                <c:pt idx="66">
                  <c:v>108440.09</c:v>
                </c:pt>
                <c:pt idx="67">
                  <c:v>108515.97</c:v>
                </c:pt>
                <c:pt idx="68">
                  <c:v>108535.97</c:v>
                </c:pt>
                <c:pt idx="69">
                  <c:v>108535.97</c:v>
                </c:pt>
                <c:pt idx="70">
                  <c:v>108615.97</c:v>
                </c:pt>
                <c:pt idx="71">
                  <c:v>108615.97</c:v>
                </c:pt>
                <c:pt idx="72">
                  <c:v>105802.52</c:v>
                </c:pt>
                <c:pt idx="73">
                  <c:v>105928.7</c:v>
                </c:pt>
                <c:pt idx="74">
                  <c:v>105928.7</c:v>
                </c:pt>
                <c:pt idx="75">
                  <c:v>105953.7</c:v>
                </c:pt>
                <c:pt idx="76">
                  <c:v>105973.7</c:v>
                </c:pt>
                <c:pt idx="77">
                  <c:v>105973.7</c:v>
                </c:pt>
                <c:pt idx="78">
                  <c:v>106048.7</c:v>
                </c:pt>
                <c:pt idx="79">
                  <c:v>106992.65</c:v>
                </c:pt>
                <c:pt idx="80">
                  <c:v>107028.65</c:v>
                </c:pt>
                <c:pt idx="81">
                  <c:v>107031.65</c:v>
                </c:pt>
                <c:pt idx="82">
                  <c:v>107053.63</c:v>
                </c:pt>
                <c:pt idx="83">
                  <c:v>107296.53</c:v>
                </c:pt>
                <c:pt idx="84">
                  <c:v>107320.53</c:v>
                </c:pt>
                <c:pt idx="85">
                  <c:v>107400.53</c:v>
                </c:pt>
                <c:pt idx="86">
                  <c:v>107480.53</c:v>
                </c:pt>
                <c:pt idx="87">
                  <c:v>107584.07</c:v>
                </c:pt>
                <c:pt idx="88">
                  <c:v>107934.07</c:v>
                </c:pt>
                <c:pt idx="89">
                  <c:v>107956.07</c:v>
                </c:pt>
                <c:pt idx="90">
                  <c:v>107934.07</c:v>
                </c:pt>
                <c:pt idx="91">
                  <c:v>107956.07</c:v>
                </c:pt>
                <c:pt idx="92">
                  <c:v>107981.07</c:v>
                </c:pt>
                <c:pt idx="93">
                  <c:v>108006.07</c:v>
                </c:pt>
                <c:pt idx="94">
                  <c:v>108095.07</c:v>
                </c:pt>
                <c:pt idx="95">
                  <c:v>108175.07</c:v>
                </c:pt>
                <c:pt idx="96">
                  <c:v>103408.4</c:v>
                </c:pt>
                <c:pt idx="97">
                  <c:v>103537.6</c:v>
                </c:pt>
                <c:pt idx="98">
                  <c:v>103617.6</c:v>
                </c:pt>
                <c:pt idx="99">
                  <c:v>103697.6</c:v>
                </c:pt>
                <c:pt idx="100">
                  <c:v>103719.6</c:v>
                </c:pt>
                <c:pt idx="101">
                  <c:v>101024.27</c:v>
                </c:pt>
                <c:pt idx="102">
                  <c:v>102083.27</c:v>
                </c:pt>
                <c:pt idx="103">
                  <c:v>102088.67</c:v>
                </c:pt>
                <c:pt idx="104">
                  <c:v>102204.47</c:v>
                </c:pt>
                <c:pt idx="105">
                  <c:v>102250.47</c:v>
                </c:pt>
                <c:pt idx="106">
                  <c:v>102283.07</c:v>
                </c:pt>
                <c:pt idx="107">
                  <c:v>102305.07</c:v>
                </c:pt>
                <c:pt idx="108">
                  <c:v>102385.07</c:v>
                </c:pt>
                <c:pt idx="109">
                  <c:v>102465.07</c:v>
                </c:pt>
                <c:pt idx="110">
                  <c:v>102471.07</c:v>
                </c:pt>
                <c:pt idx="111">
                  <c:v>102522.57</c:v>
                </c:pt>
                <c:pt idx="112">
                  <c:v>102544.57</c:v>
                </c:pt>
                <c:pt idx="113">
                  <c:v>102544.57</c:v>
                </c:pt>
                <c:pt idx="114">
                  <c:v>102560.57</c:v>
                </c:pt>
                <c:pt idx="115">
                  <c:v>102576.57</c:v>
                </c:pt>
                <c:pt idx="116">
                  <c:v>102839.07</c:v>
                </c:pt>
                <c:pt idx="117">
                  <c:v>102966.17</c:v>
                </c:pt>
                <c:pt idx="118">
                  <c:v>103061.97</c:v>
                </c:pt>
                <c:pt idx="119">
                  <c:v>103081.47</c:v>
                </c:pt>
                <c:pt idx="120">
                  <c:v>103100.97</c:v>
                </c:pt>
                <c:pt idx="121">
                  <c:v>103180.97</c:v>
                </c:pt>
                <c:pt idx="122">
                  <c:v>107728.97</c:v>
                </c:pt>
                <c:pt idx="123">
                  <c:v>137808.97</c:v>
                </c:pt>
                <c:pt idx="124">
                  <c:v>67732.9</c:v>
                </c:pt>
                <c:pt idx="125">
                  <c:v>67789.4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</c:numCache>
            </c:numRef>
          </c:cat>
          <c:val>
            <c:numRef>
              <c:f>Sheet1!$J$2:$J$160</c:f>
              <c:numCache>
                <c:formatCode>General</c:formatCode>
                <c:ptCount val="159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  <c:pt idx="51">
                  <c:v>59762.51</c:v>
                </c:pt>
                <c:pt idx="52">
                  <c:v>59762.51</c:v>
                </c:pt>
                <c:pt idx="53">
                  <c:v>59762.51</c:v>
                </c:pt>
                <c:pt idx="54">
                  <c:v>60151.31</c:v>
                </c:pt>
                <c:pt idx="55">
                  <c:v>60019.31</c:v>
                </c:pt>
                <c:pt idx="56">
                  <c:v>59634.11</c:v>
                </c:pt>
                <c:pt idx="57">
                  <c:v>59234.91</c:v>
                </c:pt>
                <c:pt idx="58">
                  <c:v>59122.61</c:v>
                </c:pt>
                <c:pt idx="59">
                  <c:v>59122.61</c:v>
                </c:pt>
                <c:pt idx="60">
                  <c:v>59122.61</c:v>
                </c:pt>
                <c:pt idx="61">
                  <c:v>59376.81</c:v>
                </c:pt>
                <c:pt idx="62">
                  <c:v>59648.04</c:v>
                </c:pt>
                <c:pt idx="63">
                  <c:v>59138.64</c:v>
                </c:pt>
                <c:pt idx="64">
                  <c:v>59238.94</c:v>
                </c:pt>
                <c:pt idx="65">
                  <c:v>55871.94</c:v>
                </c:pt>
                <c:pt idx="66">
                  <c:v>55871.94</c:v>
                </c:pt>
                <c:pt idx="67">
                  <c:v>55871.94</c:v>
                </c:pt>
                <c:pt idx="68">
                  <c:v>56641.64</c:v>
                </c:pt>
                <c:pt idx="69">
                  <c:v>57512.24</c:v>
                </c:pt>
                <c:pt idx="70">
                  <c:v>56420.62</c:v>
                </c:pt>
                <c:pt idx="71">
                  <c:v>57049.02</c:v>
                </c:pt>
                <c:pt idx="72">
                  <c:v>57743.72</c:v>
                </c:pt>
                <c:pt idx="73">
                  <c:v>57743.72</c:v>
                </c:pt>
                <c:pt idx="74">
                  <c:v>57743.72</c:v>
                </c:pt>
                <c:pt idx="75">
                  <c:v>58243.42</c:v>
                </c:pt>
                <c:pt idx="76">
                  <c:v>57822.1</c:v>
                </c:pt>
                <c:pt idx="77">
                  <c:v>57664.5</c:v>
                </c:pt>
                <c:pt idx="78">
                  <c:v>57664.5</c:v>
                </c:pt>
                <c:pt idx="79">
                  <c:v>57664.5</c:v>
                </c:pt>
                <c:pt idx="80">
                  <c:v>57664.5</c:v>
                </c:pt>
                <c:pt idx="81">
                  <c:v>57664.5</c:v>
                </c:pt>
                <c:pt idx="82">
                  <c:v>57577.5</c:v>
                </c:pt>
                <c:pt idx="83">
                  <c:v>57799.8</c:v>
                </c:pt>
                <c:pt idx="84">
                  <c:v>58510.8</c:v>
                </c:pt>
                <c:pt idx="85">
                  <c:v>58313.8</c:v>
                </c:pt>
                <c:pt idx="86">
                  <c:v>58531.9</c:v>
                </c:pt>
                <c:pt idx="87">
                  <c:v>58531.9</c:v>
                </c:pt>
                <c:pt idx="88">
                  <c:v>58531.9</c:v>
                </c:pt>
                <c:pt idx="89">
                  <c:v>58145.4</c:v>
                </c:pt>
                <c:pt idx="90">
                  <c:v>57088.8</c:v>
                </c:pt>
                <c:pt idx="91">
                  <c:v>57418.8</c:v>
                </c:pt>
                <c:pt idx="92">
                  <c:v>57400.5</c:v>
                </c:pt>
                <c:pt idx="93">
                  <c:v>56520.7</c:v>
                </c:pt>
                <c:pt idx="94">
                  <c:v>56520.7</c:v>
                </c:pt>
                <c:pt idx="95">
                  <c:v>56520.7</c:v>
                </c:pt>
                <c:pt idx="96">
                  <c:v>56277.1</c:v>
                </c:pt>
                <c:pt idx="97">
                  <c:v>56702.2</c:v>
                </c:pt>
                <c:pt idx="98">
                  <c:v>56825.4</c:v>
                </c:pt>
                <c:pt idx="99">
                  <c:v>56063.4</c:v>
                </c:pt>
                <c:pt idx="100">
                  <c:v>56971.7</c:v>
                </c:pt>
                <c:pt idx="101">
                  <c:v>56971.7</c:v>
                </c:pt>
                <c:pt idx="102">
                  <c:v>56971.7</c:v>
                </c:pt>
                <c:pt idx="103">
                  <c:v>56971.7</c:v>
                </c:pt>
                <c:pt idx="104">
                  <c:v>56971.7</c:v>
                </c:pt>
                <c:pt idx="105">
                  <c:v>56414.04</c:v>
                </c:pt>
                <c:pt idx="106">
                  <c:v>56996.34</c:v>
                </c:pt>
                <c:pt idx="107">
                  <c:v>57335.04</c:v>
                </c:pt>
                <c:pt idx="108">
                  <c:v>57335.04</c:v>
                </c:pt>
                <c:pt idx="109">
                  <c:v>57335.04</c:v>
                </c:pt>
                <c:pt idx="110">
                  <c:v>58364.94</c:v>
                </c:pt>
                <c:pt idx="111">
                  <c:v>58601.24</c:v>
                </c:pt>
                <c:pt idx="112">
                  <c:v>58547.84</c:v>
                </c:pt>
                <c:pt idx="113">
                  <c:v>58994.24</c:v>
                </c:pt>
                <c:pt idx="114">
                  <c:v>58367.14</c:v>
                </c:pt>
                <c:pt idx="115">
                  <c:v>58367.14</c:v>
                </c:pt>
                <c:pt idx="116">
                  <c:v>58367.14</c:v>
                </c:pt>
                <c:pt idx="117">
                  <c:v>58719.94</c:v>
                </c:pt>
                <c:pt idx="118">
                  <c:v>58868.24</c:v>
                </c:pt>
                <c:pt idx="119">
                  <c:v>59157.94</c:v>
                </c:pt>
                <c:pt idx="120">
                  <c:v>59124.94</c:v>
                </c:pt>
                <c:pt idx="121">
                  <c:v>58967.3</c:v>
                </c:pt>
                <c:pt idx="122">
                  <c:v>58967.3</c:v>
                </c:pt>
                <c:pt idx="123">
                  <c:v>58967.3</c:v>
                </c:pt>
                <c:pt idx="124">
                  <c:v>59408.2</c:v>
                </c:pt>
                <c:pt idx="125">
                  <c:v>54698.2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</c:numCache>
            </c:numRef>
          </c:cat>
          <c:val>
            <c:numRef>
              <c:f>Sheet1!$I$2:$I$160</c:f>
              <c:numCache>
                <c:formatCode>General</c:formatCode>
                <c:ptCount val="159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  <c:pt idx="51">
                  <c:v>30543.14</c:v>
                </c:pt>
                <c:pt idx="52">
                  <c:v>30546.03</c:v>
                </c:pt>
                <c:pt idx="53">
                  <c:v>30400.84</c:v>
                </c:pt>
                <c:pt idx="54">
                  <c:v>30478.64</c:v>
                </c:pt>
                <c:pt idx="55">
                  <c:v>30481.35</c:v>
                </c:pt>
                <c:pt idx="56">
                  <c:v>30434.26</c:v>
                </c:pt>
                <c:pt idx="57">
                  <c:v>30632.78</c:v>
                </c:pt>
                <c:pt idx="58">
                  <c:v>30664.55</c:v>
                </c:pt>
                <c:pt idx="59">
                  <c:v>30664.55</c:v>
                </c:pt>
                <c:pt idx="60">
                  <c:v>30605.98</c:v>
                </c:pt>
                <c:pt idx="61">
                  <c:v>30668.97</c:v>
                </c:pt>
                <c:pt idx="62">
                  <c:v>30691.91</c:v>
                </c:pt>
                <c:pt idx="63">
                  <c:v>30744.12</c:v>
                </c:pt>
                <c:pt idx="64">
                  <c:v>25970.42</c:v>
                </c:pt>
                <c:pt idx="65">
                  <c:v>26052.62</c:v>
                </c:pt>
                <c:pt idx="66">
                  <c:v>26031.1</c:v>
                </c:pt>
                <c:pt idx="67">
                  <c:v>26031.97</c:v>
                </c:pt>
                <c:pt idx="68">
                  <c:v>26034.34</c:v>
                </c:pt>
                <c:pt idx="69">
                  <c:v>26036.81</c:v>
                </c:pt>
                <c:pt idx="70">
                  <c:v>26059.26</c:v>
                </c:pt>
                <c:pt idx="71">
                  <c:v>26066.48</c:v>
                </c:pt>
                <c:pt idx="72">
                  <c:v>32427.18</c:v>
                </c:pt>
                <c:pt idx="73">
                  <c:v>32419.69</c:v>
                </c:pt>
                <c:pt idx="74">
                  <c:v>32422.15</c:v>
                </c:pt>
                <c:pt idx="75">
                  <c:v>32424.71</c:v>
                </c:pt>
                <c:pt idx="76">
                  <c:v>32427.14</c:v>
                </c:pt>
                <c:pt idx="77">
                  <c:v>32376.23</c:v>
                </c:pt>
                <c:pt idx="78">
                  <c:v>32379.74</c:v>
                </c:pt>
                <c:pt idx="79">
                  <c:v>32366.25</c:v>
                </c:pt>
                <c:pt idx="80">
                  <c:v>32352.76</c:v>
                </c:pt>
                <c:pt idx="81">
                  <c:v>32267.27</c:v>
                </c:pt>
                <c:pt idx="82">
                  <c:v>32270.71</c:v>
                </c:pt>
                <c:pt idx="83">
                  <c:v>32224.31</c:v>
                </c:pt>
                <c:pt idx="84">
                  <c:v>32227.76</c:v>
                </c:pt>
                <c:pt idx="85">
                  <c:v>32231.19</c:v>
                </c:pt>
                <c:pt idx="86">
                  <c:v>32334.61</c:v>
                </c:pt>
                <c:pt idx="87">
                  <c:v>32327.93</c:v>
                </c:pt>
                <c:pt idx="88">
                  <c:v>32324.64</c:v>
                </c:pt>
                <c:pt idx="89">
                  <c:v>32325.09</c:v>
                </c:pt>
                <c:pt idx="90">
                  <c:v>32328.29</c:v>
                </c:pt>
                <c:pt idx="91">
                  <c:v>32301.72</c:v>
                </c:pt>
                <c:pt idx="92">
                  <c:v>32349.33</c:v>
                </c:pt>
                <c:pt idx="93">
                  <c:v>32434.81</c:v>
                </c:pt>
                <c:pt idx="94">
                  <c:v>31986.98</c:v>
                </c:pt>
                <c:pt idx="95">
                  <c:v>31950.48</c:v>
                </c:pt>
                <c:pt idx="96">
                  <c:v>27247.32</c:v>
                </c:pt>
                <c:pt idx="97">
                  <c:v>27240.41</c:v>
                </c:pt>
                <c:pt idx="98">
                  <c:v>27256.4</c:v>
                </c:pt>
                <c:pt idx="99">
                  <c:v>27276.24</c:v>
                </c:pt>
                <c:pt idx="100">
                  <c:v>27379.25</c:v>
                </c:pt>
                <c:pt idx="101">
                  <c:v>32747.73</c:v>
                </c:pt>
                <c:pt idx="102">
                  <c:v>32814.37</c:v>
                </c:pt>
                <c:pt idx="103">
                  <c:v>32688.41</c:v>
                </c:pt>
                <c:pt idx="104">
                  <c:v>32684.01</c:v>
                </c:pt>
                <c:pt idx="105">
                  <c:v>32687.03</c:v>
                </c:pt>
                <c:pt idx="106">
                  <c:v>32730.22</c:v>
                </c:pt>
                <c:pt idx="107">
                  <c:v>32743.83</c:v>
                </c:pt>
                <c:pt idx="108">
                  <c:v>32597.45</c:v>
                </c:pt>
                <c:pt idx="109">
                  <c:v>32601.06</c:v>
                </c:pt>
                <c:pt idx="110">
                  <c:v>32624.91</c:v>
                </c:pt>
                <c:pt idx="111">
                  <c:v>32610.58</c:v>
                </c:pt>
                <c:pt idx="112">
                  <c:v>32604.11</c:v>
                </c:pt>
                <c:pt idx="113">
                  <c:v>32596.72</c:v>
                </c:pt>
                <c:pt idx="114">
                  <c:v>32600.14</c:v>
                </c:pt>
                <c:pt idx="115">
                  <c:v>32603.63</c:v>
                </c:pt>
                <c:pt idx="116">
                  <c:v>32607.12</c:v>
                </c:pt>
                <c:pt idx="117">
                  <c:v>32510.61</c:v>
                </c:pt>
                <c:pt idx="118">
                  <c:v>32506.43</c:v>
                </c:pt>
                <c:pt idx="119">
                  <c:v>32546.02</c:v>
                </c:pt>
                <c:pt idx="120">
                  <c:v>32490.93</c:v>
                </c:pt>
                <c:pt idx="121">
                  <c:v>32550.97</c:v>
                </c:pt>
                <c:pt idx="122">
                  <c:v>32541.07</c:v>
                </c:pt>
                <c:pt idx="123">
                  <c:v>62531.61</c:v>
                </c:pt>
                <c:pt idx="124">
                  <c:v>3781.66</c:v>
                </c:pt>
                <c:pt idx="125">
                  <c:v>8773.7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187200"/>
        <c:axId val="59188736"/>
      </c:lineChart>
      <c:catAx>
        <c:axId val="5918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8736"/>
        <c:crosses val="autoZero"/>
        <c:auto val="1"/>
        <c:lblAlgn val="ctr"/>
        <c:lblOffset val="100"/>
        <c:noMultiLvlLbl val="0"/>
      </c:catAx>
      <c:valAx>
        <c:axId val="59188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720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692047492834894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dLbl>
              <c:idx val="61"/>
              <c:layout>
                <c:manualLayout>
                  <c:x val="-0.000725128105965387"/>
                  <c:y val="-0.06177606177606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Sheet1!$A$3:$A$160</c:f>
              <c:numCache>
                <c:formatCode>General</c:formatCode>
                <c:ptCount val="158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  <c:pt idx="50">
                  <c:v>20180309</c:v>
                </c:pt>
                <c:pt idx="51">
                  <c:v>20180310</c:v>
                </c:pt>
                <c:pt idx="52">
                  <c:v>20180311</c:v>
                </c:pt>
                <c:pt idx="53">
                  <c:v>20180312</c:v>
                </c:pt>
                <c:pt idx="54">
                  <c:v>20180313</c:v>
                </c:pt>
                <c:pt idx="55">
                  <c:v>20180314</c:v>
                </c:pt>
                <c:pt idx="56">
                  <c:v>20180315</c:v>
                </c:pt>
                <c:pt idx="57">
                  <c:v>20180316</c:v>
                </c:pt>
                <c:pt idx="58">
                  <c:v>20180317</c:v>
                </c:pt>
                <c:pt idx="59">
                  <c:v>20180318</c:v>
                </c:pt>
                <c:pt idx="60">
                  <c:v>20180319</c:v>
                </c:pt>
                <c:pt idx="61">
                  <c:v>20180320</c:v>
                </c:pt>
                <c:pt idx="62">
                  <c:v>20180321</c:v>
                </c:pt>
                <c:pt idx="63">
                  <c:v>20180322</c:v>
                </c:pt>
                <c:pt idx="64">
                  <c:v>20180323</c:v>
                </c:pt>
                <c:pt idx="65">
                  <c:v>20180324</c:v>
                </c:pt>
                <c:pt idx="66">
                  <c:v>20180325</c:v>
                </c:pt>
                <c:pt idx="67">
                  <c:v>20180326</c:v>
                </c:pt>
                <c:pt idx="68">
                  <c:v>20180327</c:v>
                </c:pt>
                <c:pt idx="69">
                  <c:v>20180328</c:v>
                </c:pt>
                <c:pt idx="70">
                  <c:v>20180329</c:v>
                </c:pt>
                <c:pt idx="71">
                  <c:v>20180330</c:v>
                </c:pt>
                <c:pt idx="72">
                  <c:v>20180331</c:v>
                </c:pt>
                <c:pt idx="73">
                  <c:v>20180401</c:v>
                </c:pt>
                <c:pt idx="74">
                  <c:v>20180402</c:v>
                </c:pt>
                <c:pt idx="75">
                  <c:v>20180403</c:v>
                </c:pt>
                <c:pt idx="76">
                  <c:v>20180404</c:v>
                </c:pt>
                <c:pt idx="77">
                  <c:v>20180405</c:v>
                </c:pt>
                <c:pt idx="78">
                  <c:v>20180406</c:v>
                </c:pt>
                <c:pt idx="79">
                  <c:v>20180407</c:v>
                </c:pt>
                <c:pt idx="80">
                  <c:v>20180408</c:v>
                </c:pt>
                <c:pt idx="81">
                  <c:v>20180409</c:v>
                </c:pt>
                <c:pt idx="82">
                  <c:v>20180410</c:v>
                </c:pt>
                <c:pt idx="83">
                  <c:v>20180411</c:v>
                </c:pt>
                <c:pt idx="84">
                  <c:v>20180412</c:v>
                </c:pt>
                <c:pt idx="85">
                  <c:v>20180413</c:v>
                </c:pt>
                <c:pt idx="86">
                  <c:v>20180414</c:v>
                </c:pt>
                <c:pt idx="87">
                  <c:v>20180415</c:v>
                </c:pt>
                <c:pt idx="88">
                  <c:v>20180416</c:v>
                </c:pt>
                <c:pt idx="89">
                  <c:v>20180417</c:v>
                </c:pt>
                <c:pt idx="90">
                  <c:v>20180418</c:v>
                </c:pt>
                <c:pt idx="91">
                  <c:v>20180419</c:v>
                </c:pt>
                <c:pt idx="92">
                  <c:v>20180420</c:v>
                </c:pt>
                <c:pt idx="93">
                  <c:v>20180421</c:v>
                </c:pt>
                <c:pt idx="94">
                  <c:v>20180422</c:v>
                </c:pt>
                <c:pt idx="95">
                  <c:v>20180423</c:v>
                </c:pt>
                <c:pt idx="96">
                  <c:v>20180424</c:v>
                </c:pt>
                <c:pt idx="97">
                  <c:v>20180425</c:v>
                </c:pt>
                <c:pt idx="98">
                  <c:v>20180426</c:v>
                </c:pt>
                <c:pt idx="99">
                  <c:v>20180427</c:v>
                </c:pt>
                <c:pt idx="100">
                  <c:v>20180428</c:v>
                </c:pt>
                <c:pt idx="101">
                  <c:v>20180429</c:v>
                </c:pt>
                <c:pt idx="102">
                  <c:v>20180430</c:v>
                </c:pt>
                <c:pt idx="103">
                  <c:v>20180501</c:v>
                </c:pt>
                <c:pt idx="104">
                  <c:v>20180502</c:v>
                </c:pt>
                <c:pt idx="105">
                  <c:v>20180503</c:v>
                </c:pt>
                <c:pt idx="106">
                  <c:v>20180504</c:v>
                </c:pt>
                <c:pt idx="107">
                  <c:v>20180505</c:v>
                </c:pt>
                <c:pt idx="108">
                  <c:v>20180506</c:v>
                </c:pt>
                <c:pt idx="109">
                  <c:v>20180507</c:v>
                </c:pt>
                <c:pt idx="110">
                  <c:v>20180508</c:v>
                </c:pt>
                <c:pt idx="111">
                  <c:v>20180509</c:v>
                </c:pt>
                <c:pt idx="112">
                  <c:v>20180510</c:v>
                </c:pt>
                <c:pt idx="113">
                  <c:v>20180511</c:v>
                </c:pt>
                <c:pt idx="114">
                  <c:v>20180512</c:v>
                </c:pt>
                <c:pt idx="115">
                  <c:v>20180513</c:v>
                </c:pt>
                <c:pt idx="116">
                  <c:v>20180514</c:v>
                </c:pt>
                <c:pt idx="117">
                  <c:v>20180515</c:v>
                </c:pt>
                <c:pt idx="118">
                  <c:v>20180516</c:v>
                </c:pt>
                <c:pt idx="119">
                  <c:v>20180517</c:v>
                </c:pt>
                <c:pt idx="120">
                  <c:v>20180518</c:v>
                </c:pt>
                <c:pt idx="121">
                  <c:v>20180519</c:v>
                </c:pt>
                <c:pt idx="122">
                  <c:v>20180520</c:v>
                </c:pt>
                <c:pt idx="123">
                  <c:v>20180521</c:v>
                </c:pt>
                <c:pt idx="124">
                  <c:v>20180522</c:v>
                </c:pt>
              </c:numCache>
            </c:numRef>
          </c:cat>
          <c:val>
            <c:numRef>
              <c:f>Sheet1!$Q$3:$Q$160</c:f>
              <c:numCache>
                <c:formatCode>0.00_ </c:formatCode>
                <c:ptCount val="158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-435.770000000019</c:v>
                </c:pt>
                <c:pt idx="39">
                  <c:v>-122.589999999997</c:v>
                </c:pt>
                <c:pt idx="40">
                  <c:v>-18.3800000000047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  <c:pt idx="49">
                  <c:v>-90.2299999999959</c:v>
                </c:pt>
                <c:pt idx="50">
                  <c:v>968</c:v>
                </c:pt>
                <c:pt idx="51">
                  <c:v>2.88999999999942</c:v>
                </c:pt>
                <c:pt idx="52">
                  <c:v>-145.190000000002</c:v>
                </c:pt>
                <c:pt idx="53">
                  <c:v>-182.699999999997</c:v>
                </c:pt>
                <c:pt idx="54">
                  <c:v>-14.2899999999936</c:v>
                </c:pt>
                <c:pt idx="55">
                  <c:v>-67.0900000000111</c:v>
                </c:pt>
                <c:pt idx="56">
                  <c:v>-6.47999999999593</c:v>
                </c:pt>
                <c:pt idx="57">
                  <c:v>7.06999999999243</c:v>
                </c:pt>
                <c:pt idx="58">
                  <c:v>-117.209999999992</c:v>
                </c:pt>
                <c:pt idx="59">
                  <c:v>-84.9700000000157</c:v>
                </c:pt>
                <c:pt idx="60">
                  <c:v>-17.0099999999948</c:v>
                </c:pt>
                <c:pt idx="61">
                  <c:v>-57.0599999999977</c:v>
                </c:pt>
                <c:pt idx="62">
                  <c:v>25.2099999999919</c:v>
                </c:pt>
                <c:pt idx="63">
                  <c:v>-87.0299999999843</c:v>
                </c:pt>
                <c:pt idx="64">
                  <c:v>-5.80000000000291</c:v>
                </c:pt>
                <c:pt idx="65">
                  <c:v>-28.3199999999924</c:v>
                </c:pt>
                <c:pt idx="66">
                  <c:v>-75.0100000000093</c:v>
                </c:pt>
                <c:pt idx="67">
                  <c:v>-17.6300000000047</c:v>
                </c:pt>
                <c:pt idx="68">
                  <c:v>2.47000000000116</c:v>
                </c:pt>
                <c:pt idx="69">
                  <c:v>-57.5500000000029</c:v>
                </c:pt>
                <c:pt idx="70">
                  <c:v>7.22000000000116</c:v>
                </c:pt>
                <c:pt idx="71">
                  <c:v>9174.15000000001</c:v>
                </c:pt>
                <c:pt idx="72">
                  <c:v>-133.669999999998</c:v>
                </c:pt>
                <c:pt idx="73">
                  <c:v>2.4600000000064</c:v>
                </c:pt>
                <c:pt idx="74">
                  <c:v>-22.4400000000023</c:v>
                </c:pt>
                <c:pt idx="75">
                  <c:v>-17.570000000007</c:v>
                </c:pt>
                <c:pt idx="76">
                  <c:v>-50.9100000000035</c:v>
                </c:pt>
                <c:pt idx="77">
                  <c:v>-71.4899999999907</c:v>
                </c:pt>
                <c:pt idx="78">
                  <c:v>-957.440000000002</c:v>
                </c:pt>
                <c:pt idx="79">
                  <c:v>-49.4900000000198</c:v>
                </c:pt>
                <c:pt idx="80">
                  <c:v>-88.4899999999907</c:v>
                </c:pt>
                <c:pt idx="81">
                  <c:v>-18.5400000000081</c:v>
                </c:pt>
                <c:pt idx="82">
                  <c:v>-289.299999999988</c:v>
                </c:pt>
                <c:pt idx="83">
                  <c:v>-20.5500000000029</c:v>
                </c:pt>
                <c:pt idx="84">
                  <c:v>-76.5699999999924</c:v>
                </c:pt>
                <c:pt idx="85">
                  <c:v>23.4199999999983</c:v>
                </c:pt>
                <c:pt idx="86">
                  <c:v>-110.220000000016</c:v>
                </c:pt>
                <c:pt idx="87">
                  <c:v>-353.289999999994</c:v>
                </c:pt>
                <c:pt idx="88">
                  <c:v>-21.5500000000029</c:v>
                </c:pt>
                <c:pt idx="89">
                  <c:v>25.2000000000116</c:v>
                </c:pt>
                <c:pt idx="90">
                  <c:v>-48.570000000007</c:v>
                </c:pt>
                <c:pt idx="91">
                  <c:v>22.6100000000006</c:v>
                </c:pt>
                <c:pt idx="92">
                  <c:v>60.4799999999959</c:v>
                </c:pt>
                <c:pt idx="93">
                  <c:v>-536.830000000002</c:v>
                </c:pt>
                <c:pt idx="94">
                  <c:v>-116.5</c:v>
                </c:pt>
                <c:pt idx="95">
                  <c:v>63.5099999999948</c:v>
                </c:pt>
                <c:pt idx="96">
                  <c:v>-136.109999999986</c:v>
                </c:pt>
                <c:pt idx="97">
                  <c:v>-64.0100000000093</c:v>
                </c:pt>
                <c:pt idx="98">
                  <c:v>-60.1599999999889</c:v>
                </c:pt>
                <c:pt idx="99">
                  <c:v>81.0099999999948</c:v>
                </c:pt>
                <c:pt idx="100">
                  <c:v>8063.81</c:v>
                </c:pt>
                <c:pt idx="101">
                  <c:v>-992.359999999986</c:v>
                </c:pt>
                <c:pt idx="102">
                  <c:v>-131.360000000015</c:v>
                </c:pt>
                <c:pt idx="103">
                  <c:v>-120.199999999997</c:v>
                </c:pt>
                <c:pt idx="104">
                  <c:v>-42.9799999999959</c:v>
                </c:pt>
                <c:pt idx="105">
                  <c:v>10.5899999999965</c:v>
                </c:pt>
                <c:pt idx="106">
                  <c:v>-8.38999999999942</c:v>
                </c:pt>
                <c:pt idx="107">
                  <c:v>-226.380000000005</c:v>
                </c:pt>
                <c:pt idx="108">
                  <c:v>-76.3899999999994</c:v>
                </c:pt>
                <c:pt idx="109">
                  <c:v>17.8500000000058</c:v>
                </c:pt>
                <c:pt idx="110">
                  <c:v>-65.8300000000017</c:v>
                </c:pt>
                <c:pt idx="111">
                  <c:v>-28.4700000000012</c:v>
                </c:pt>
                <c:pt idx="112">
                  <c:v>-7.38999999999942</c:v>
                </c:pt>
                <c:pt idx="113">
                  <c:v>-12.5800000000017</c:v>
                </c:pt>
                <c:pt idx="114">
                  <c:v>-12.5099999999948</c:v>
                </c:pt>
                <c:pt idx="115">
                  <c:v>-259.010000000009</c:v>
                </c:pt>
                <c:pt idx="116">
                  <c:v>-223.610000000001</c:v>
                </c:pt>
                <c:pt idx="117">
                  <c:v>-99.9799999999959</c:v>
                </c:pt>
                <c:pt idx="118">
                  <c:v>20.0900000000111</c:v>
                </c:pt>
                <c:pt idx="119">
                  <c:v>-74.5900000000111</c:v>
                </c:pt>
                <c:pt idx="120">
                  <c:v>-19.9599999999919</c:v>
                </c:pt>
                <c:pt idx="121">
                  <c:v>-4557.89999999999</c:v>
                </c:pt>
                <c:pt idx="122">
                  <c:v>-89.4600000000064</c:v>
                </c:pt>
                <c:pt idx="123">
                  <c:v>11326.12</c:v>
                </c:pt>
                <c:pt idx="124">
                  <c:v>4935.53999999999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9229696"/>
        <c:axId val="59231232"/>
      </c:barChart>
      <c:catAx>
        <c:axId val="5922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31232"/>
        <c:crosses val="autoZero"/>
        <c:auto val="1"/>
        <c:lblAlgn val="ctr"/>
        <c:lblOffset val="100"/>
        <c:noMultiLvlLbl val="0"/>
      </c:catAx>
      <c:valAx>
        <c:axId val="59231232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2969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0</xdr:row>
      <xdr:rowOff>656590</xdr:rowOff>
    </xdr:from>
    <xdr:to>
      <xdr:col>16</xdr:col>
      <xdr:colOff>400050</xdr:colOff>
      <xdr:row>10</xdr:row>
      <xdr:rowOff>27305</xdr:rowOff>
    </xdr:to>
    <xdr:graphicFrame>
      <xdr:nvGraphicFramePr>
        <xdr:cNvPr id="4" name="图表 3"/>
        <xdr:cNvGraphicFramePr/>
      </xdr:nvGraphicFramePr>
      <xdr:xfrm>
        <a:off x="752475" y="656590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7"/>
  <sheetViews>
    <sheetView tabSelected="1" workbookViewId="0">
      <pane ySplit="1" topLeftCell="A104" activePane="bottomLeft" state="frozen"/>
      <selection/>
      <selection pane="bottomLeft" activeCell="R128" sqref="R128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92" si="8">B29+C29+D29+E29+F29+G29+H29</f>
        <v>26333.43</v>
      </c>
      <c r="J29">
        <v>52251</v>
      </c>
      <c r="K29">
        <f t="shared" ref="K29:K92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-435.770000000019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-122.589999999997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-18.3800000000047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81" si="16">L45+M45</f>
        <v>111700.65</v>
      </c>
      <c r="O45">
        <f t="shared" ref="O45:O81" si="17">K45-N45</f>
        <v>-21881.17</v>
      </c>
      <c r="P45" s="7">
        <f t="shared" ref="P45:P81" si="18">I45-N45</f>
        <v>-76866.17</v>
      </c>
      <c r="Q45" s="7">
        <f t="shared" ref="Q45:Q81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2232.24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-17.2799999999988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 t="shared" si="8"/>
        <v>29495.14</v>
      </c>
      <c r="J52">
        <v>58836.51</v>
      </c>
      <c r="K52">
        <f t="shared" si="9"/>
        <v>88331.65</v>
      </c>
      <c r="L52">
        <v>109633.41</v>
      </c>
      <c r="M52">
        <v>2460.74</v>
      </c>
      <c r="N52">
        <f t="shared" si="16"/>
        <v>112094.15</v>
      </c>
      <c r="O52">
        <f t="shared" si="17"/>
        <v>-23762.5</v>
      </c>
      <c r="P52" s="7">
        <f t="shared" si="18"/>
        <v>-82599.01</v>
      </c>
      <c r="Q52" s="7">
        <f t="shared" si="19"/>
        <v>-90.2299999999959</v>
      </c>
    </row>
    <row r="53" spans="1:17">
      <c r="A53">
        <v>20180309</v>
      </c>
      <c r="B53">
        <v>25297.8</v>
      </c>
      <c r="C53">
        <v>2235</v>
      </c>
      <c r="D53">
        <v>499.65</v>
      </c>
      <c r="E53">
        <v>1513.15</v>
      </c>
      <c r="F53">
        <v>47.54</v>
      </c>
      <c r="G53">
        <v>0</v>
      </c>
      <c r="H53">
        <v>950</v>
      </c>
      <c r="I53">
        <f t="shared" si="8"/>
        <v>30543.14</v>
      </c>
      <c r="J53">
        <v>59762.51</v>
      </c>
      <c r="K53">
        <f t="shared" si="9"/>
        <v>90305.65</v>
      </c>
      <c r="L53">
        <v>109633.41</v>
      </c>
      <c r="M53">
        <v>2540.74</v>
      </c>
      <c r="N53">
        <f t="shared" si="16"/>
        <v>112174.15</v>
      </c>
      <c r="O53">
        <f t="shared" si="17"/>
        <v>-21868.5</v>
      </c>
      <c r="P53" s="7">
        <f t="shared" si="18"/>
        <v>-81631.01</v>
      </c>
      <c r="Q53" s="7">
        <f t="shared" si="19"/>
        <v>968</v>
      </c>
    </row>
    <row r="54" spans="1:17">
      <c r="A54">
        <v>20180310</v>
      </c>
      <c r="B54">
        <v>25300.61</v>
      </c>
      <c r="C54">
        <v>2235</v>
      </c>
      <c r="D54">
        <v>499.73</v>
      </c>
      <c r="E54">
        <v>1513.15</v>
      </c>
      <c r="F54">
        <v>47.54</v>
      </c>
      <c r="G54">
        <v>0</v>
      </c>
      <c r="H54">
        <v>950</v>
      </c>
      <c r="I54">
        <f t="shared" si="8"/>
        <v>30546.03</v>
      </c>
      <c r="J54">
        <v>59762.51</v>
      </c>
      <c r="K54">
        <f t="shared" si="9"/>
        <v>90308.54</v>
      </c>
      <c r="L54">
        <v>109633.41</v>
      </c>
      <c r="M54">
        <v>2540.74</v>
      </c>
      <c r="N54">
        <f t="shared" si="16"/>
        <v>112174.15</v>
      </c>
      <c r="O54">
        <f t="shared" si="17"/>
        <v>-21865.61</v>
      </c>
      <c r="P54" s="7">
        <f t="shared" si="18"/>
        <v>-81628.12</v>
      </c>
      <c r="Q54" s="7">
        <f t="shared" si="19"/>
        <v>2.88999999999942</v>
      </c>
    </row>
    <row r="55" spans="1:17">
      <c r="A55">
        <v>20180311</v>
      </c>
      <c r="B55">
        <v>25303.42</v>
      </c>
      <c r="C55">
        <v>2235</v>
      </c>
      <c r="D55">
        <v>499.73</v>
      </c>
      <c r="E55">
        <v>1513.15</v>
      </c>
      <c r="F55">
        <v>47.54</v>
      </c>
      <c r="G55">
        <v>0</v>
      </c>
      <c r="H55">
        <v>802</v>
      </c>
      <c r="I55">
        <f t="shared" si="8"/>
        <v>30400.84</v>
      </c>
      <c r="J55">
        <v>59762.51</v>
      </c>
      <c r="K55">
        <f t="shared" si="9"/>
        <v>90163.35</v>
      </c>
      <c r="L55">
        <v>109633.41</v>
      </c>
      <c r="M55">
        <v>2540.74</v>
      </c>
      <c r="N55">
        <f t="shared" si="16"/>
        <v>112174.15</v>
      </c>
      <c r="O55">
        <f t="shared" si="17"/>
        <v>-22010.8</v>
      </c>
      <c r="P55" s="7">
        <f t="shared" si="18"/>
        <v>-81773.31</v>
      </c>
      <c r="Q55" s="7">
        <f t="shared" si="19"/>
        <v>-145.190000000002</v>
      </c>
    </row>
    <row r="56" spans="1:17">
      <c r="A56">
        <v>20180312</v>
      </c>
      <c r="B56">
        <v>25306.22</v>
      </c>
      <c r="C56">
        <v>2235</v>
      </c>
      <c r="D56">
        <v>559.73</v>
      </c>
      <c r="E56">
        <v>1553.15</v>
      </c>
      <c r="F56">
        <v>47.54</v>
      </c>
      <c r="G56">
        <v>0</v>
      </c>
      <c r="H56">
        <v>777</v>
      </c>
      <c r="I56">
        <f t="shared" si="8"/>
        <v>30478.64</v>
      </c>
      <c r="J56">
        <v>60151.31</v>
      </c>
      <c r="K56">
        <f t="shared" si="9"/>
        <v>90629.95</v>
      </c>
      <c r="L56">
        <v>109633.41</v>
      </c>
      <c r="M56">
        <v>2801.24</v>
      </c>
      <c r="N56">
        <f t="shared" si="16"/>
        <v>112434.65</v>
      </c>
      <c r="O56">
        <f t="shared" si="17"/>
        <v>-21804.7</v>
      </c>
      <c r="P56" s="7">
        <f t="shared" si="18"/>
        <v>-81956.01</v>
      </c>
      <c r="Q56" s="7">
        <f t="shared" si="19"/>
        <v>-182.699999999997</v>
      </c>
    </row>
    <row r="57" spans="1:17">
      <c r="A57">
        <v>20180313</v>
      </c>
      <c r="B57">
        <v>25309</v>
      </c>
      <c r="C57">
        <v>2235</v>
      </c>
      <c r="D57">
        <v>559.66</v>
      </c>
      <c r="E57">
        <v>1553.15</v>
      </c>
      <c r="F57">
        <v>47.54</v>
      </c>
      <c r="G57">
        <v>0</v>
      </c>
      <c r="H57">
        <v>777</v>
      </c>
      <c r="I57">
        <f t="shared" si="8"/>
        <v>30481.35</v>
      </c>
      <c r="J57">
        <v>60019.31</v>
      </c>
      <c r="K57">
        <f t="shared" si="9"/>
        <v>90500.66</v>
      </c>
      <c r="L57">
        <v>109633.41</v>
      </c>
      <c r="M57">
        <v>2818.24</v>
      </c>
      <c r="N57">
        <f t="shared" si="16"/>
        <v>112451.65</v>
      </c>
      <c r="O57">
        <f t="shared" si="17"/>
        <v>-21950.99</v>
      </c>
      <c r="P57" s="7">
        <f t="shared" si="18"/>
        <v>-81970.3</v>
      </c>
      <c r="Q57" s="7">
        <f t="shared" si="19"/>
        <v>-14.2899999999936</v>
      </c>
    </row>
    <row r="58" spans="1:17">
      <c r="A58">
        <v>20180314</v>
      </c>
      <c r="B58">
        <v>25311.9</v>
      </c>
      <c r="C58">
        <v>2185</v>
      </c>
      <c r="D58">
        <v>559.67</v>
      </c>
      <c r="E58">
        <v>1553.15</v>
      </c>
      <c r="F58">
        <v>47.54</v>
      </c>
      <c r="G58">
        <v>0</v>
      </c>
      <c r="H58">
        <v>777</v>
      </c>
      <c r="I58">
        <f t="shared" si="8"/>
        <v>30434.26</v>
      </c>
      <c r="J58">
        <v>59634.11</v>
      </c>
      <c r="K58">
        <f t="shared" si="9"/>
        <v>90068.37</v>
      </c>
      <c r="L58">
        <v>109633.41</v>
      </c>
      <c r="M58">
        <v>2838.24</v>
      </c>
      <c r="N58">
        <f t="shared" si="16"/>
        <v>112471.65</v>
      </c>
      <c r="O58">
        <f t="shared" si="17"/>
        <v>-22403.28</v>
      </c>
      <c r="P58" s="7">
        <f t="shared" si="18"/>
        <v>-82037.39</v>
      </c>
      <c r="Q58" s="7">
        <f t="shared" si="19"/>
        <v>-67.0900000000111</v>
      </c>
    </row>
    <row r="59" spans="1:17">
      <c r="A59">
        <v>20180315</v>
      </c>
      <c r="B59">
        <v>25364.81</v>
      </c>
      <c r="C59">
        <v>2185</v>
      </c>
      <c r="D59">
        <v>617.78</v>
      </c>
      <c r="E59">
        <v>1640.65</v>
      </c>
      <c r="F59">
        <v>47.54</v>
      </c>
      <c r="G59">
        <v>0</v>
      </c>
      <c r="H59">
        <v>777</v>
      </c>
      <c r="I59">
        <f t="shared" si="8"/>
        <v>30632.78</v>
      </c>
      <c r="J59">
        <v>59234.91</v>
      </c>
      <c r="K59">
        <f t="shared" si="9"/>
        <v>89867.69</v>
      </c>
      <c r="L59">
        <v>109633.41</v>
      </c>
      <c r="M59">
        <v>3043.24</v>
      </c>
      <c r="N59">
        <f t="shared" si="16"/>
        <v>112676.65</v>
      </c>
      <c r="O59">
        <f t="shared" si="17"/>
        <v>-22808.96</v>
      </c>
      <c r="P59" s="7">
        <f t="shared" si="18"/>
        <v>-82043.87</v>
      </c>
      <c r="Q59" s="7">
        <f t="shared" si="19"/>
        <v>-6.47999999999593</v>
      </c>
    </row>
    <row r="60" spans="1:17">
      <c r="A60">
        <v>20180316</v>
      </c>
      <c r="B60">
        <v>25370.65</v>
      </c>
      <c r="C60">
        <v>2185</v>
      </c>
      <c r="D60">
        <v>617.71</v>
      </c>
      <c r="E60">
        <v>1669.65</v>
      </c>
      <c r="F60">
        <v>44.54</v>
      </c>
      <c r="G60">
        <v>0</v>
      </c>
      <c r="H60">
        <v>777</v>
      </c>
      <c r="I60">
        <f t="shared" si="8"/>
        <v>30664.55</v>
      </c>
      <c r="J60">
        <v>59122.61</v>
      </c>
      <c r="K60">
        <f t="shared" si="9"/>
        <v>89787.16</v>
      </c>
      <c r="L60">
        <v>109633.41</v>
      </c>
      <c r="M60">
        <v>3067.94</v>
      </c>
      <c r="N60">
        <f t="shared" si="16"/>
        <v>112701.35</v>
      </c>
      <c r="O60">
        <f t="shared" si="17"/>
        <v>-22914.19</v>
      </c>
      <c r="P60" s="7">
        <f t="shared" si="18"/>
        <v>-82036.8</v>
      </c>
      <c r="Q60" s="7">
        <f t="shared" si="19"/>
        <v>7.06999999999243</v>
      </c>
    </row>
    <row r="61" spans="1:17">
      <c r="A61">
        <v>20180317</v>
      </c>
      <c r="B61">
        <v>25370.65</v>
      </c>
      <c r="C61">
        <v>2185</v>
      </c>
      <c r="D61">
        <v>617.71</v>
      </c>
      <c r="E61">
        <v>1669.65</v>
      </c>
      <c r="F61">
        <v>44.54</v>
      </c>
      <c r="G61">
        <v>0</v>
      </c>
      <c r="H61">
        <v>777</v>
      </c>
      <c r="I61">
        <f t="shared" si="8"/>
        <v>30664.55</v>
      </c>
      <c r="J61">
        <v>59122.61</v>
      </c>
      <c r="K61">
        <f t="shared" si="9"/>
        <v>89787.16</v>
      </c>
      <c r="L61">
        <v>109633.41</v>
      </c>
      <c r="M61">
        <v>3185.15</v>
      </c>
      <c r="N61">
        <f t="shared" si="16"/>
        <v>112818.56</v>
      </c>
      <c r="O61">
        <f t="shared" si="17"/>
        <v>-23031.4</v>
      </c>
      <c r="P61" s="7">
        <f t="shared" si="18"/>
        <v>-82154.01</v>
      </c>
      <c r="Q61" s="7">
        <f t="shared" si="19"/>
        <v>-117.209999999992</v>
      </c>
    </row>
    <row r="62" spans="1:17">
      <c r="A62">
        <v>20180318</v>
      </c>
      <c r="B62">
        <v>25373.58</v>
      </c>
      <c r="C62">
        <v>2123.5</v>
      </c>
      <c r="D62">
        <v>617.71</v>
      </c>
      <c r="E62">
        <v>1669.65</v>
      </c>
      <c r="F62">
        <v>44.54</v>
      </c>
      <c r="G62">
        <v>0</v>
      </c>
      <c r="H62">
        <v>777</v>
      </c>
      <c r="I62">
        <f t="shared" si="8"/>
        <v>30605.98</v>
      </c>
      <c r="J62">
        <v>59122.61</v>
      </c>
      <c r="K62">
        <f t="shared" si="9"/>
        <v>89728.59</v>
      </c>
      <c r="L62">
        <v>109633.41</v>
      </c>
      <c r="M62">
        <v>3211.55</v>
      </c>
      <c r="N62">
        <f t="shared" si="16"/>
        <v>112844.96</v>
      </c>
      <c r="O62">
        <f t="shared" si="17"/>
        <v>-23116.37</v>
      </c>
      <c r="P62" s="7">
        <f t="shared" si="18"/>
        <v>-82238.98</v>
      </c>
      <c r="Q62" s="7">
        <f t="shared" si="19"/>
        <v>-84.9700000000157</v>
      </c>
    </row>
    <row r="63" spans="1:17">
      <c r="A63">
        <v>20180319</v>
      </c>
      <c r="B63">
        <v>25376.51</v>
      </c>
      <c r="C63">
        <v>2123.5</v>
      </c>
      <c r="D63">
        <v>657.77</v>
      </c>
      <c r="E63">
        <v>1689.65</v>
      </c>
      <c r="F63">
        <v>44.54</v>
      </c>
      <c r="G63">
        <v>0</v>
      </c>
      <c r="H63">
        <v>777</v>
      </c>
      <c r="I63">
        <f t="shared" si="8"/>
        <v>30668.97</v>
      </c>
      <c r="J63">
        <v>59376.81</v>
      </c>
      <c r="K63">
        <f t="shared" si="9"/>
        <v>90045.78</v>
      </c>
      <c r="L63">
        <v>109633.41</v>
      </c>
      <c r="M63">
        <v>3291.55</v>
      </c>
      <c r="N63">
        <f t="shared" si="16"/>
        <v>112924.96</v>
      </c>
      <c r="O63">
        <f t="shared" si="17"/>
        <v>-22879.18</v>
      </c>
      <c r="P63" s="7">
        <f t="shared" si="18"/>
        <v>-82255.99</v>
      </c>
      <c r="Q63" s="7">
        <f t="shared" si="19"/>
        <v>-17.0099999999948</v>
      </c>
    </row>
    <row r="64" spans="1:17">
      <c r="A64">
        <v>20180320</v>
      </c>
      <c r="B64">
        <v>25379.44</v>
      </c>
      <c r="C64">
        <v>2123.5</v>
      </c>
      <c r="D64">
        <v>677.78</v>
      </c>
      <c r="E64">
        <v>1689.65</v>
      </c>
      <c r="F64">
        <v>44.54</v>
      </c>
      <c r="G64">
        <v>0</v>
      </c>
      <c r="H64">
        <v>777</v>
      </c>
      <c r="I64">
        <f t="shared" si="8"/>
        <v>30691.91</v>
      </c>
      <c r="J64">
        <v>59648.04</v>
      </c>
      <c r="K64">
        <f t="shared" si="9"/>
        <v>90339.95</v>
      </c>
      <c r="L64">
        <v>109633.41</v>
      </c>
      <c r="M64">
        <v>3371.55</v>
      </c>
      <c r="N64">
        <f t="shared" si="16"/>
        <v>113004.96</v>
      </c>
      <c r="O64">
        <f t="shared" si="17"/>
        <v>-22665.01</v>
      </c>
      <c r="P64" s="7">
        <f t="shared" si="18"/>
        <v>-82313.05</v>
      </c>
      <c r="Q64" s="7">
        <f t="shared" si="19"/>
        <v>-57.0599999999977</v>
      </c>
    </row>
    <row r="65" spans="1:17">
      <c r="A65">
        <v>20180321</v>
      </c>
      <c r="B65">
        <v>25389.94</v>
      </c>
      <c r="C65">
        <v>2125.26</v>
      </c>
      <c r="D65">
        <v>697.73</v>
      </c>
      <c r="E65">
        <v>1709.65</v>
      </c>
      <c r="F65">
        <v>44.54</v>
      </c>
      <c r="G65">
        <v>0</v>
      </c>
      <c r="H65">
        <v>777</v>
      </c>
      <c r="I65">
        <f t="shared" si="8"/>
        <v>30744.12</v>
      </c>
      <c r="J65">
        <v>59138.64</v>
      </c>
      <c r="K65">
        <f t="shared" si="9"/>
        <v>89882.76</v>
      </c>
      <c r="L65">
        <v>109633.41</v>
      </c>
      <c r="M65">
        <v>3398.55</v>
      </c>
      <c r="N65">
        <f t="shared" si="16"/>
        <v>113031.96</v>
      </c>
      <c r="O65">
        <f t="shared" si="17"/>
        <v>-23149.2</v>
      </c>
      <c r="P65" s="7">
        <f t="shared" si="18"/>
        <v>-82287.84</v>
      </c>
      <c r="Q65" s="7">
        <f t="shared" si="19"/>
        <v>25.2099999999919</v>
      </c>
    </row>
    <row r="66" spans="1:17">
      <c r="A66">
        <v>20180322</v>
      </c>
      <c r="B66">
        <v>20626.24</v>
      </c>
      <c r="C66">
        <v>2075.26</v>
      </c>
      <c r="D66">
        <v>737.73</v>
      </c>
      <c r="E66">
        <v>1709.65</v>
      </c>
      <c r="F66">
        <v>44.54</v>
      </c>
      <c r="G66">
        <v>0</v>
      </c>
      <c r="H66">
        <v>777</v>
      </c>
      <c r="I66">
        <f t="shared" si="8"/>
        <v>25970.42</v>
      </c>
      <c r="J66">
        <v>59238.94</v>
      </c>
      <c r="K66">
        <f t="shared" si="9"/>
        <v>85209.36</v>
      </c>
      <c r="L66">
        <v>104866.74</v>
      </c>
      <c r="M66">
        <v>3478.55</v>
      </c>
      <c r="N66">
        <f t="shared" si="16"/>
        <v>108345.29</v>
      </c>
      <c r="O66">
        <f t="shared" si="17"/>
        <v>-23135.93</v>
      </c>
      <c r="P66" s="7">
        <f t="shared" si="18"/>
        <v>-82374.87</v>
      </c>
      <c r="Q66" s="7">
        <f t="shared" si="19"/>
        <v>-87.0299999999843</v>
      </c>
    </row>
    <row r="67" spans="1:17">
      <c r="A67">
        <v>20180323</v>
      </c>
      <c r="B67">
        <v>20628.6</v>
      </c>
      <c r="C67">
        <v>2075.26</v>
      </c>
      <c r="D67">
        <v>777.57</v>
      </c>
      <c r="E67">
        <v>1749.65</v>
      </c>
      <c r="F67">
        <v>44.54</v>
      </c>
      <c r="G67">
        <v>0</v>
      </c>
      <c r="H67">
        <v>777</v>
      </c>
      <c r="I67">
        <f t="shared" si="8"/>
        <v>26052.62</v>
      </c>
      <c r="J67">
        <v>55871.94</v>
      </c>
      <c r="K67">
        <f t="shared" si="9"/>
        <v>81924.56</v>
      </c>
      <c r="L67">
        <v>104866.74</v>
      </c>
      <c r="M67">
        <v>3566.55</v>
      </c>
      <c r="N67">
        <f t="shared" si="16"/>
        <v>108433.29</v>
      </c>
      <c r="O67">
        <f t="shared" si="17"/>
        <v>-26508.73</v>
      </c>
      <c r="P67" s="7">
        <f t="shared" si="18"/>
        <v>-82380.67</v>
      </c>
      <c r="Q67" s="7">
        <f t="shared" si="19"/>
        <v>-5.80000000000291</v>
      </c>
    </row>
    <row r="68" spans="1:17">
      <c r="A68">
        <v>20180324</v>
      </c>
      <c r="B68">
        <v>20630.98</v>
      </c>
      <c r="C68">
        <v>2051.56</v>
      </c>
      <c r="D68">
        <v>777.37</v>
      </c>
      <c r="E68">
        <v>1749.65</v>
      </c>
      <c r="F68">
        <v>44.54</v>
      </c>
      <c r="G68">
        <v>0</v>
      </c>
      <c r="H68">
        <v>777</v>
      </c>
      <c r="I68">
        <f t="shared" si="8"/>
        <v>26031.1</v>
      </c>
      <c r="J68">
        <v>55871.94</v>
      </c>
      <c r="K68">
        <f t="shared" si="9"/>
        <v>81903.04</v>
      </c>
      <c r="L68">
        <v>104866.74</v>
      </c>
      <c r="M68">
        <v>3573.35</v>
      </c>
      <c r="N68">
        <f t="shared" si="16"/>
        <v>108440.09</v>
      </c>
      <c r="O68">
        <f t="shared" si="17"/>
        <v>-26537.05</v>
      </c>
      <c r="P68" s="7">
        <f t="shared" si="18"/>
        <v>-82408.99</v>
      </c>
      <c r="Q68" s="7">
        <f t="shared" si="19"/>
        <v>-28.3199999999924</v>
      </c>
    </row>
    <row r="69" spans="1:17">
      <c r="A69">
        <v>20180325</v>
      </c>
      <c r="B69">
        <v>20633.35</v>
      </c>
      <c r="C69">
        <v>2051.56</v>
      </c>
      <c r="D69">
        <v>777.37</v>
      </c>
      <c r="E69">
        <v>1748.15</v>
      </c>
      <c r="F69">
        <v>44.54</v>
      </c>
      <c r="G69">
        <v>0</v>
      </c>
      <c r="H69">
        <v>777</v>
      </c>
      <c r="I69">
        <f t="shared" si="8"/>
        <v>26031.97</v>
      </c>
      <c r="J69">
        <v>55871.94</v>
      </c>
      <c r="K69">
        <f t="shared" si="9"/>
        <v>81903.91</v>
      </c>
      <c r="L69">
        <v>104866.74</v>
      </c>
      <c r="M69">
        <v>3649.23</v>
      </c>
      <c r="N69">
        <f t="shared" si="16"/>
        <v>108515.97</v>
      </c>
      <c r="O69">
        <f t="shared" si="17"/>
        <v>-26612.06</v>
      </c>
      <c r="P69" s="7">
        <f t="shared" si="18"/>
        <v>-82484</v>
      </c>
      <c r="Q69" s="7">
        <f t="shared" si="19"/>
        <v>-75.0100000000093</v>
      </c>
    </row>
    <row r="70" spans="1:17">
      <c r="A70">
        <v>20180326</v>
      </c>
      <c r="B70">
        <v>20635.72</v>
      </c>
      <c r="C70">
        <v>2051.56</v>
      </c>
      <c r="D70">
        <v>777.37</v>
      </c>
      <c r="E70">
        <v>1748.15</v>
      </c>
      <c r="F70">
        <v>44.54</v>
      </c>
      <c r="G70">
        <v>0</v>
      </c>
      <c r="H70">
        <v>777</v>
      </c>
      <c r="I70">
        <f t="shared" si="8"/>
        <v>26034.34</v>
      </c>
      <c r="J70">
        <v>56641.64</v>
      </c>
      <c r="K70">
        <f t="shared" si="9"/>
        <v>82675.98</v>
      </c>
      <c r="L70">
        <v>104866.74</v>
      </c>
      <c r="M70">
        <v>3669.23</v>
      </c>
      <c r="N70">
        <f t="shared" si="16"/>
        <v>108535.97</v>
      </c>
      <c r="O70">
        <f t="shared" si="17"/>
        <v>-25859.99</v>
      </c>
      <c r="P70" s="7">
        <f t="shared" si="18"/>
        <v>-82501.63</v>
      </c>
      <c r="Q70" s="7">
        <f t="shared" si="19"/>
        <v>-17.6300000000047</v>
      </c>
    </row>
    <row r="71" spans="1:17">
      <c r="A71">
        <v>20180327</v>
      </c>
      <c r="B71">
        <v>20638.13</v>
      </c>
      <c r="C71">
        <v>2051.56</v>
      </c>
      <c r="D71">
        <v>777.43</v>
      </c>
      <c r="E71">
        <v>1748.15</v>
      </c>
      <c r="F71">
        <v>44.54</v>
      </c>
      <c r="G71">
        <v>0</v>
      </c>
      <c r="H71">
        <v>777</v>
      </c>
      <c r="I71">
        <f t="shared" si="8"/>
        <v>26036.81</v>
      </c>
      <c r="J71">
        <v>57512.24</v>
      </c>
      <c r="K71">
        <f t="shared" si="9"/>
        <v>83549.05</v>
      </c>
      <c r="L71">
        <v>104866.74</v>
      </c>
      <c r="M71">
        <v>3669.23</v>
      </c>
      <c r="N71">
        <f t="shared" si="16"/>
        <v>108535.97</v>
      </c>
      <c r="O71">
        <f t="shared" si="17"/>
        <v>-24986.92</v>
      </c>
      <c r="P71" s="7">
        <f t="shared" si="18"/>
        <v>-82499.16</v>
      </c>
      <c r="Q71" s="7">
        <f t="shared" si="19"/>
        <v>2.47000000000116</v>
      </c>
    </row>
    <row r="72" spans="1:17">
      <c r="A72">
        <v>20180328</v>
      </c>
      <c r="B72">
        <v>20640.58</v>
      </c>
      <c r="C72">
        <v>2051.56</v>
      </c>
      <c r="D72">
        <v>797.43</v>
      </c>
      <c r="E72">
        <v>1748.15</v>
      </c>
      <c r="F72">
        <v>44.54</v>
      </c>
      <c r="G72">
        <v>0</v>
      </c>
      <c r="H72">
        <v>777</v>
      </c>
      <c r="I72">
        <f t="shared" si="8"/>
        <v>26059.26</v>
      </c>
      <c r="J72">
        <v>56420.62</v>
      </c>
      <c r="K72">
        <f t="shared" si="9"/>
        <v>82479.88</v>
      </c>
      <c r="L72">
        <v>104866.74</v>
      </c>
      <c r="M72">
        <v>3749.23</v>
      </c>
      <c r="N72">
        <f t="shared" si="16"/>
        <v>108615.97</v>
      </c>
      <c r="O72">
        <f t="shared" si="17"/>
        <v>-26136.09</v>
      </c>
      <c r="P72" s="7">
        <f t="shared" si="18"/>
        <v>-82556.71</v>
      </c>
      <c r="Q72" s="7">
        <f t="shared" si="19"/>
        <v>-57.5500000000029</v>
      </c>
    </row>
    <row r="73" spans="1:17">
      <c r="A73">
        <v>20180329</v>
      </c>
      <c r="B73">
        <v>20643.03</v>
      </c>
      <c r="C73">
        <v>2036.56</v>
      </c>
      <c r="D73">
        <v>797.2</v>
      </c>
      <c r="E73">
        <v>1768.15</v>
      </c>
      <c r="F73">
        <v>44.54</v>
      </c>
      <c r="G73">
        <v>0</v>
      </c>
      <c r="H73">
        <v>777</v>
      </c>
      <c r="I73">
        <f t="shared" si="8"/>
        <v>26066.48</v>
      </c>
      <c r="J73">
        <v>57049.02</v>
      </c>
      <c r="K73">
        <f t="shared" si="9"/>
        <v>83115.5</v>
      </c>
      <c r="L73">
        <v>104866.74</v>
      </c>
      <c r="M73">
        <v>3749.23</v>
      </c>
      <c r="N73">
        <f t="shared" si="16"/>
        <v>108615.97</v>
      </c>
      <c r="O73">
        <f t="shared" si="17"/>
        <v>-25500.47</v>
      </c>
      <c r="P73" s="7">
        <f t="shared" si="18"/>
        <v>-82549.49</v>
      </c>
      <c r="Q73" s="7">
        <f t="shared" si="19"/>
        <v>7.22000000000116</v>
      </c>
    </row>
    <row r="74" spans="1:17">
      <c r="A74">
        <v>20180330</v>
      </c>
      <c r="B74">
        <v>29891.8</v>
      </c>
      <c r="C74">
        <v>1703.85</v>
      </c>
      <c r="D74">
        <v>9.99</v>
      </c>
      <c r="E74">
        <v>0</v>
      </c>
      <c r="F74">
        <v>44.54</v>
      </c>
      <c r="G74">
        <v>0</v>
      </c>
      <c r="H74">
        <v>777</v>
      </c>
      <c r="I74">
        <f t="shared" si="8"/>
        <v>32427.18</v>
      </c>
      <c r="J74">
        <v>57743.72</v>
      </c>
      <c r="K74">
        <f t="shared" si="9"/>
        <v>90170.9</v>
      </c>
      <c r="L74">
        <v>104866.74</v>
      </c>
      <c r="M74">
        <v>935.78</v>
      </c>
      <c r="N74">
        <f t="shared" si="16"/>
        <v>105802.52</v>
      </c>
      <c r="O74">
        <f t="shared" si="17"/>
        <v>-15631.62</v>
      </c>
      <c r="P74" s="7">
        <f t="shared" si="18"/>
        <v>-73375.34</v>
      </c>
      <c r="Q74" s="7">
        <f t="shared" si="19"/>
        <v>9174.15000000001</v>
      </c>
    </row>
    <row r="75" spans="1:17">
      <c r="A75">
        <v>20180331</v>
      </c>
      <c r="B75">
        <v>29894.27</v>
      </c>
      <c r="C75">
        <v>1703.85</v>
      </c>
      <c r="D75">
        <v>10.03</v>
      </c>
      <c r="E75">
        <v>0</v>
      </c>
      <c r="F75">
        <v>44.54</v>
      </c>
      <c r="G75">
        <v>0</v>
      </c>
      <c r="H75">
        <v>767</v>
      </c>
      <c r="I75">
        <f t="shared" si="8"/>
        <v>32419.69</v>
      </c>
      <c r="J75">
        <v>57743.72</v>
      </c>
      <c r="K75">
        <f t="shared" si="9"/>
        <v>90163.41</v>
      </c>
      <c r="L75">
        <v>104866.74</v>
      </c>
      <c r="M75">
        <v>1061.96</v>
      </c>
      <c r="N75">
        <f t="shared" si="16"/>
        <v>105928.7</v>
      </c>
      <c r="O75">
        <f t="shared" si="17"/>
        <v>-15765.29</v>
      </c>
      <c r="P75" s="7">
        <f t="shared" si="18"/>
        <v>-73509.01</v>
      </c>
      <c r="Q75" s="7">
        <f t="shared" si="19"/>
        <v>-133.669999999998</v>
      </c>
    </row>
    <row r="76" spans="1:17">
      <c r="A76">
        <v>20180401</v>
      </c>
      <c r="B76">
        <v>29896.73</v>
      </c>
      <c r="C76">
        <v>1703.85</v>
      </c>
      <c r="D76">
        <v>10.03</v>
      </c>
      <c r="E76">
        <v>0</v>
      </c>
      <c r="F76">
        <v>44.54</v>
      </c>
      <c r="G76">
        <v>0</v>
      </c>
      <c r="H76">
        <v>767</v>
      </c>
      <c r="I76">
        <f t="shared" si="8"/>
        <v>32422.15</v>
      </c>
      <c r="J76">
        <v>57743.72</v>
      </c>
      <c r="K76">
        <f t="shared" si="9"/>
        <v>90165.87</v>
      </c>
      <c r="L76">
        <v>104866.74</v>
      </c>
      <c r="M76">
        <v>1061.96</v>
      </c>
      <c r="N76">
        <f t="shared" si="16"/>
        <v>105928.7</v>
      </c>
      <c r="O76">
        <f t="shared" si="17"/>
        <v>-15762.83</v>
      </c>
      <c r="P76" s="7">
        <f t="shared" si="18"/>
        <v>-73506.55</v>
      </c>
      <c r="Q76" s="7">
        <f t="shared" si="19"/>
        <v>2.4600000000064</v>
      </c>
    </row>
    <row r="77" spans="1:17">
      <c r="A77">
        <v>20180402</v>
      </c>
      <c r="B77">
        <v>29899.19</v>
      </c>
      <c r="C77">
        <v>1703.85</v>
      </c>
      <c r="D77">
        <v>10.13</v>
      </c>
      <c r="E77">
        <v>0</v>
      </c>
      <c r="F77">
        <v>44.54</v>
      </c>
      <c r="G77">
        <v>0</v>
      </c>
      <c r="H77">
        <v>767</v>
      </c>
      <c r="I77">
        <f t="shared" si="8"/>
        <v>32424.71</v>
      </c>
      <c r="J77">
        <v>58243.42</v>
      </c>
      <c r="K77">
        <f t="shared" si="9"/>
        <v>90668.13</v>
      </c>
      <c r="L77">
        <v>104866.74</v>
      </c>
      <c r="M77">
        <v>1086.96</v>
      </c>
      <c r="N77">
        <f t="shared" si="16"/>
        <v>105953.7</v>
      </c>
      <c r="O77">
        <f t="shared" si="17"/>
        <v>-15285.57</v>
      </c>
      <c r="P77" s="7">
        <f t="shared" si="18"/>
        <v>-73528.99</v>
      </c>
      <c r="Q77" s="7">
        <f t="shared" si="19"/>
        <v>-22.4400000000023</v>
      </c>
    </row>
    <row r="78" spans="1:17">
      <c r="A78">
        <v>20180403</v>
      </c>
      <c r="B78">
        <v>29901.65</v>
      </c>
      <c r="C78">
        <v>1703.85</v>
      </c>
      <c r="D78">
        <v>10.1</v>
      </c>
      <c r="E78">
        <v>0</v>
      </c>
      <c r="F78">
        <v>44.54</v>
      </c>
      <c r="G78">
        <v>0</v>
      </c>
      <c r="H78">
        <v>767</v>
      </c>
      <c r="I78">
        <f t="shared" si="8"/>
        <v>32427.14</v>
      </c>
      <c r="J78">
        <v>57822.1</v>
      </c>
      <c r="K78">
        <f t="shared" si="9"/>
        <v>90249.24</v>
      </c>
      <c r="L78">
        <v>104866.74</v>
      </c>
      <c r="M78">
        <v>1106.96</v>
      </c>
      <c r="N78">
        <f t="shared" si="16"/>
        <v>105973.7</v>
      </c>
      <c r="O78">
        <f t="shared" si="17"/>
        <v>-15724.46</v>
      </c>
      <c r="P78" s="7">
        <f t="shared" si="18"/>
        <v>-73546.56</v>
      </c>
      <c r="Q78" s="7">
        <f t="shared" si="19"/>
        <v>-17.570000000007</v>
      </c>
    </row>
    <row r="79" spans="1:17">
      <c r="A79">
        <v>20180404</v>
      </c>
      <c r="B79">
        <v>29905.19</v>
      </c>
      <c r="C79">
        <v>1649.35</v>
      </c>
      <c r="D79">
        <v>10.15</v>
      </c>
      <c r="E79">
        <v>0</v>
      </c>
      <c r="F79">
        <v>44.54</v>
      </c>
      <c r="G79">
        <v>0</v>
      </c>
      <c r="H79">
        <v>767</v>
      </c>
      <c r="I79">
        <f t="shared" si="8"/>
        <v>32376.23</v>
      </c>
      <c r="J79">
        <v>57664.5</v>
      </c>
      <c r="K79">
        <f t="shared" si="9"/>
        <v>90040.73</v>
      </c>
      <c r="L79">
        <v>104866.74</v>
      </c>
      <c r="M79">
        <v>1106.96</v>
      </c>
      <c r="N79">
        <f t="shared" si="16"/>
        <v>105973.7</v>
      </c>
      <c r="O79">
        <f t="shared" si="17"/>
        <v>-15932.97</v>
      </c>
      <c r="P79" s="7">
        <f t="shared" si="18"/>
        <v>-73597.47</v>
      </c>
      <c r="Q79" s="7">
        <f t="shared" si="19"/>
        <v>-50.9100000000035</v>
      </c>
    </row>
    <row r="80" spans="1:17">
      <c r="A80">
        <v>20180405</v>
      </c>
      <c r="B80">
        <v>29908.7</v>
      </c>
      <c r="C80">
        <v>1649.35</v>
      </c>
      <c r="D80">
        <v>10.15</v>
      </c>
      <c r="E80">
        <v>0</v>
      </c>
      <c r="F80">
        <v>44.54</v>
      </c>
      <c r="G80">
        <v>0</v>
      </c>
      <c r="H80">
        <v>767</v>
      </c>
      <c r="I80">
        <f t="shared" si="8"/>
        <v>32379.74</v>
      </c>
      <c r="J80">
        <v>57664.5</v>
      </c>
      <c r="K80">
        <f t="shared" si="9"/>
        <v>90044.24</v>
      </c>
      <c r="L80">
        <v>104866.74</v>
      </c>
      <c r="M80">
        <v>1181.96</v>
      </c>
      <c r="N80">
        <f t="shared" si="16"/>
        <v>106048.7</v>
      </c>
      <c r="O80">
        <f t="shared" si="17"/>
        <v>-16004.46</v>
      </c>
      <c r="P80" s="7">
        <f t="shared" si="18"/>
        <v>-73668.96</v>
      </c>
      <c r="Q80" s="7">
        <f t="shared" si="19"/>
        <v>-71.4899999999907</v>
      </c>
    </row>
    <row r="81" spans="1:17">
      <c r="A81">
        <v>20180406</v>
      </c>
      <c r="B81">
        <v>29912.21</v>
      </c>
      <c r="C81">
        <v>1632.35</v>
      </c>
      <c r="D81">
        <v>10.15</v>
      </c>
      <c r="E81">
        <v>0</v>
      </c>
      <c r="F81">
        <v>44.54</v>
      </c>
      <c r="G81">
        <v>0</v>
      </c>
      <c r="H81">
        <v>767</v>
      </c>
      <c r="I81">
        <f t="shared" si="8"/>
        <v>32366.25</v>
      </c>
      <c r="J81">
        <v>57664.5</v>
      </c>
      <c r="K81">
        <f t="shared" si="9"/>
        <v>90030.75</v>
      </c>
      <c r="L81">
        <v>104866.74</v>
      </c>
      <c r="M81">
        <v>2125.91</v>
      </c>
      <c r="N81">
        <f t="shared" si="16"/>
        <v>106992.65</v>
      </c>
      <c r="O81">
        <f t="shared" si="17"/>
        <v>-16961.9</v>
      </c>
      <c r="P81" s="7">
        <f t="shared" si="18"/>
        <v>-74626.4</v>
      </c>
      <c r="Q81" s="7">
        <f t="shared" si="19"/>
        <v>-957.440000000002</v>
      </c>
    </row>
    <row r="82" spans="1:17">
      <c r="A82">
        <v>20180407</v>
      </c>
      <c r="B82">
        <v>29915.72</v>
      </c>
      <c r="C82">
        <v>1615.35</v>
      </c>
      <c r="D82">
        <v>10.15</v>
      </c>
      <c r="E82">
        <v>0</v>
      </c>
      <c r="F82">
        <v>44.54</v>
      </c>
      <c r="G82">
        <v>0</v>
      </c>
      <c r="H82">
        <v>767</v>
      </c>
      <c r="I82">
        <f t="shared" si="8"/>
        <v>32352.76</v>
      </c>
      <c r="J82">
        <v>57664.5</v>
      </c>
      <c r="K82">
        <f t="shared" si="9"/>
        <v>90017.26</v>
      </c>
      <c r="L82">
        <v>104866.74</v>
      </c>
      <c r="M82">
        <v>2161.91</v>
      </c>
      <c r="N82">
        <f t="shared" ref="N82:N126" si="20">L82+M82</f>
        <v>107028.65</v>
      </c>
      <c r="O82">
        <f t="shared" ref="O82:O126" si="21">K82-N82</f>
        <v>-17011.39</v>
      </c>
      <c r="P82" s="7">
        <f t="shared" ref="P82:P126" si="22">I82-N82</f>
        <v>-74675.89</v>
      </c>
      <c r="Q82" s="7">
        <f t="shared" ref="Q82:Q126" si="23">P82-P81</f>
        <v>-49.4900000000198</v>
      </c>
    </row>
    <row r="83" spans="1:17">
      <c r="A83">
        <v>20180408</v>
      </c>
      <c r="B83">
        <v>29919.23</v>
      </c>
      <c r="C83">
        <v>1592.35</v>
      </c>
      <c r="D83">
        <v>10.15</v>
      </c>
      <c r="E83">
        <v>0</v>
      </c>
      <c r="F83">
        <v>44.54</v>
      </c>
      <c r="G83">
        <v>0</v>
      </c>
      <c r="H83">
        <v>701</v>
      </c>
      <c r="I83">
        <f t="shared" si="8"/>
        <v>32267.27</v>
      </c>
      <c r="J83">
        <v>57664.5</v>
      </c>
      <c r="K83">
        <f t="shared" si="9"/>
        <v>89931.77</v>
      </c>
      <c r="L83">
        <v>104866.74</v>
      </c>
      <c r="M83">
        <v>2164.91</v>
      </c>
      <c r="N83">
        <f t="shared" si="20"/>
        <v>107031.65</v>
      </c>
      <c r="O83">
        <f t="shared" si="21"/>
        <v>-17099.88</v>
      </c>
      <c r="P83" s="7">
        <f t="shared" si="22"/>
        <v>-74764.38</v>
      </c>
      <c r="Q83" s="7">
        <f t="shared" si="23"/>
        <v>-88.4899999999907</v>
      </c>
    </row>
    <row r="84" spans="1:17">
      <c r="A84">
        <v>20180409</v>
      </c>
      <c r="B84">
        <v>29922.74</v>
      </c>
      <c r="C84">
        <v>1592.35</v>
      </c>
      <c r="D84">
        <v>10.08</v>
      </c>
      <c r="E84">
        <v>0</v>
      </c>
      <c r="F84">
        <v>44.54</v>
      </c>
      <c r="G84">
        <v>0</v>
      </c>
      <c r="H84">
        <v>701</v>
      </c>
      <c r="I84">
        <f t="shared" si="8"/>
        <v>32270.71</v>
      </c>
      <c r="J84">
        <v>57577.5</v>
      </c>
      <c r="K84">
        <f t="shared" si="9"/>
        <v>89848.21</v>
      </c>
      <c r="L84">
        <v>104866.74</v>
      </c>
      <c r="M84">
        <v>2186.89</v>
      </c>
      <c r="N84">
        <f t="shared" si="20"/>
        <v>107053.63</v>
      </c>
      <c r="O84">
        <f t="shared" si="21"/>
        <v>-17205.42</v>
      </c>
      <c r="P84" s="7">
        <f t="shared" si="22"/>
        <v>-74782.92</v>
      </c>
      <c r="Q84" s="7">
        <f t="shared" si="23"/>
        <v>-18.5400000000081</v>
      </c>
    </row>
    <row r="85" spans="1:17">
      <c r="A85">
        <v>20180410</v>
      </c>
      <c r="B85">
        <v>29926.21</v>
      </c>
      <c r="C85">
        <v>1542.35</v>
      </c>
      <c r="D85">
        <v>10.21</v>
      </c>
      <c r="E85">
        <v>0</v>
      </c>
      <c r="F85">
        <v>44.54</v>
      </c>
      <c r="G85">
        <v>0</v>
      </c>
      <c r="H85">
        <v>701</v>
      </c>
      <c r="I85">
        <f t="shared" si="8"/>
        <v>32224.31</v>
      </c>
      <c r="J85">
        <v>57799.8</v>
      </c>
      <c r="K85">
        <f t="shared" si="9"/>
        <v>90024.11</v>
      </c>
      <c r="L85">
        <v>104866.74</v>
      </c>
      <c r="M85">
        <v>2429.79</v>
      </c>
      <c r="N85">
        <f t="shared" si="20"/>
        <v>107296.53</v>
      </c>
      <c r="O85">
        <f t="shared" si="21"/>
        <v>-17272.42</v>
      </c>
      <c r="P85" s="7">
        <f t="shared" si="22"/>
        <v>-75072.22</v>
      </c>
      <c r="Q85" s="7">
        <f t="shared" si="23"/>
        <v>-289.299999999988</v>
      </c>
    </row>
    <row r="86" spans="1:17">
      <c r="A86">
        <v>20180411</v>
      </c>
      <c r="B86">
        <v>29929.66</v>
      </c>
      <c r="C86">
        <v>1542.35</v>
      </c>
      <c r="D86">
        <v>10.21</v>
      </c>
      <c r="E86">
        <v>0</v>
      </c>
      <c r="F86">
        <v>44.54</v>
      </c>
      <c r="G86">
        <v>0</v>
      </c>
      <c r="H86">
        <v>701</v>
      </c>
      <c r="I86">
        <f t="shared" si="8"/>
        <v>32227.76</v>
      </c>
      <c r="J86">
        <v>58510.8</v>
      </c>
      <c r="K86">
        <f t="shared" si="9"/>
        <v>90738.56</v>
      </c>
      <c r="L86">
        <v>104866.74</v>
      </c>
      <c r="M86">
        <v>2453.79</v>
      </c>
      <c r="N86">
        <f t="shared" si="20"/>
        <v>107320.53</v>
      </c>
      <c r="O86">
        <f t="shared" si="21"/>
        <v>-16581.97</v>
      </c>
      <c r="P86" s="7">
        <f t="shared" si="22"/>
        <v>-75092.77</v>
      </c>
      <c r="Q86" s="7">
        <f t="shared" si="23"/>
        <v>-20.5500000000029</v>
      </c>
    </row>
    <row r="87" spans="1:17">
      <c r="A87">
        <v>20180412</v>
      </c>
      <c r="B87">
        <v>29933.1</v>
      </c>
      <c r="C87">
        <v>1542.35</v>
      </c>
      <c r="D87">
        <v>10.2</v>
      </c>
      <c r="E87">
        <v>0</v>
      </c>
      <c r="F87">
        <v>44.54</v>
      </c>
      <c r="G87">
        <v>0</v>
      </c>
      <c r="H87">
        <v>701</v>
      </c>
      <c r="I87">
        <f t="shared" si="8"/>
        <v>32231.19</v>
      </c>
      <c r="J87">
        <v>58313.8</v>
      </c>
      <c r="K87">
        <f t="shared" si="9"/>
        <v>90544.99</v>
      </c>
      <c r="L87">
        <v>104866.74</v>
      </c>
      <c r="M87">
        <v>2533.79</v>
      </c>
      <c r="N87">
        <f t="shared" si="20"/>
        <v>107400.53</v>
      </c>
      <c r="O87">
        <f t="shared" si="21"/>
        <v>-16855.54</v>
      </c>
      <c r="P87" s="7">
        <f t="shared" si="22"/>
        <v>-75169.34</v>
      </c>
      <c r="Q87" s="7">
        <f t="shared" si="23"/>
        <v>-76.5699999999924</v>
      </c>
    </row>
    <row r="88" spans="1:17">
      <c r="A88">
        <v>20180413</v>
      </c>
      <c r="B88">
        <v>29936.52</v>
      </c>
      <c r="C88">
        <v>1542.35</v>
      </c>
      <c r="D88">
        <v>50.2</v>
      </c>
      <c r="E88">
        <v>60</v>
      </c>
      <c r="F88">
        <v>44.54</v>
      </c>
      <c r="G88">
        <v>0</v>
      </c>
      <c r="H88">
        <v>701</v>
      </c>
      <c r="I88">
        <f t="shared" si="8"/>
        <v>32334.61</v>
      </c>
      <c r="J88">
        <v>58531.9</v>
      </c>
      <c r="K88">
        <f t="shared" si="9"/>
        <v>90866.51</v>
      </c>
      <c r="L88">
        <v>104866.74</v>
      </c>
      <c r="M88">
        <v>2613.79</v>
      </c>
      <c r="N88">
        <f t="shared" si="20"/>
        <v>107480.53</v>
      </c>
      <c r="O88">
        <f t="shared" si="21"/>
        <v>-16614.02</v>
      </c>
      <c r="P88" s="7">
        <f t="shared" si="22"/>
        <v>-75145.92</v>
      </c>
      <c r="Q88" s="7">
        <f t="shared" si="23"/>
        <v>23.4199999999983</v>
      </c>
    </row>
    <row r="89" spans="1:17">
      <c r="A89">
        <v>20180414</v>
      </c>
      <c r="B89">
        <v>29939.93</v>
      </c>
      <c r="C89">
        <v>1532.35</v>
      </c>
      <c r="D89">
        <v>50.11</v>
      </c>
      <c r="E89">
        <v>60</v>
      </c>
      <c r="F89">
        <v>44.54</v>
      </c>
      <c r="G89">
        <v>0</v>
      </c>
      <c r="H89">
        <v>701</v>
      </c>
      <c r="I89">
        <f t="shared" si="8"/>
        <v>32327.93</v>
      </c>
      <c r="J89">
        <v>58531.9</v>
      </c>
      <c r="K89">
        <f t="shared" si="9"/>
        <v>90859.83</v>
      </c>
      <c r="L89">
        <v>104866.74</v>
      </c>
      <c r="M89">
        <v>2717.33</v>
      </c>
      <c r="N89">
        <f t="shared" si="20"/>
        <v>107584.07</v>
      </c>
      <c r="O89">
        <f t="shared" si="21"/>
        <v>-16724.24</v>
      </c>
      <c r="P89" s="7">
        <f t="shared" si="22"/>
        <v>-75256.14</v>
      </c>
      <c r="Q89" s="7">
        <f t="shared" si="23"/>
        <v>-110.220000000016</v>
      </c>
    </row>
    <row r="90" spans="1:17">
      <c r="A90">
        <v>20180415</v>
      </c>
      <c r="B90">
        <v>29943.34</v>
      </c>
      <c r="C90">
        <v>1525.65</v>
      </c>
      <c r="D90">
        <v>50.11</v>
      </c>
      <c r="E90">
        <v>60</v>
      </c>
      <c r="F90">
        <v>44.54</v>
      </c>
      <c r="G90">
        <v>0</v>
      </c>
      <c r="H90">
        <v>701</v>
      </c>
      <c r="I90">
        <f t="shared" si="8"/>
        <v>32324.64</v>
      </c>
      <c r="J90">
        <v>58531.9</v>
      </c>
      <c r="K90">
        <f t="shared" si="9"/>
        <v>90856.54</v>
      </c>
      <c r="L90">
        <v>104866.74</v>
      </c>
      <c r="M90">
        <v>3067.33</v>
      </c>
      <c r="N90">
        <f t="shared" si="20"/>
        <v>107934.07</v>
      </c>
      <c r="O90">
        <f t="shared" si="21"/>
        <v>-17077.53</v>
      </c>
      <c r="P90" s="7">
        <f t="shared" si="22"/>
        <v>-75609.43</v>
      </c>
      <c r="Q90" s="7">
        <f t="shared" si="23"/>
        <v>-353.289999999994</v>
      </c>
    </row>
    <row r="91" spans="1:17">
      <c r="A91">
        <v>20180416</v>
      </c>
      <c r="B91">
        <v>29946.75</v>
      </c>
      <c r="C91">
        <v>1525.65</v>
      </c>
      <c r="D91">
        <v>50.11</v>
      </c>
      <c r="E91">
        <v>60</v>
      </c>
      <c r="F91">
        <v>41.58</v>
      </c>
      <c r="G91">
        <v>0</v>
      </c>
      <c r="H91">
        <v>701</v>
      </c>
      <c r="I91">
        <f t="shared" si="8"/>
        <v>32325.09</v>
      </c>
      <c r="J91">
        <v>58145.4</v>
      </c>
      <c r="K91">
        <f t="shared" si="9"/>
        <v>90470.49</v>
      </c>
      <c r="L91">
        <v>104866.74</v>
      </c>
      <c r="M91">
        <v>3089.33</v>
      </c>
      <c r="N91">
        <f t="shared" si="20"/>
        <v>107956.07</v>
      </c>
      <c r="O91">
        <f t="shared" si="21"/>
        <v>-17485.58</v>
      </c>
      <c r="P91" s="7">
        <f t="shared" si="22"/>
        <v>-75630.98</v>
      </c>
      <c r="Q91" s="7">
        <f t="shared" si="23"/>
        <v>-21.5500000000029</v>
      </c>
    </row>
    <row r="92" spans="1:17">
      <c r="A92">
        <v>20180417</v>
      </c>
      <c r="B92">
        <v>29950.17</v>
      </c>
      <c r="C92">
        <v>1525.65</v>
      </c>
      <c r="D92">
        <v>49.89</v>
      </c>
      <c r="E92">
        <v>60</v>
      </c>
      <c r="F92">
        <v>41.58</v>
      </c>
      <c r="G92">
        <v>0</v>
      </c>
      <c r="H92">
        <v>701</v>
      </c>
      <c r="I92">
        <f t="shared" si="8"/>
        <v>32328.29</v>
      </c>
      <c r="J92">
        <v>57088.8</v>
      </c>
      <c r="K92">
        <f t="shared" si="9"/>
        <v>89417.09</v>
      </c>
      <c r="L92">
        <v>104866.74</v>
      </c>
      <c r="M92">
        <v>3067.33</v>
      </c>
      <c r="N92">
        <f t="shared" si="20"/>
        <v>107934.07</v>
      </c>
      <c r="O92">
        <f t="shared" si="21"/>
        <v>-18516.98</v>
      </c>
      <c r="P92" s="7">
        <f t="shared" si="22"/>
        <v>-75605.78</v>
      </c>
      <c r="Q92" s="7">
        <f t="shared" si="23"/>
        <v>25.2000000000116</v>
      </c>
    </row>
    <row r="93" spans="1:17">
      <c r="A93">
        <v>20180418</v>
      </c>
      <c r="B93">
        <v>29953.6</v>
      </c>
      <c r="C93">
        <v>1475.65</v>
      </c>
      <c r="D93">
        <v>49.89</v>
      </c>
      <c r="E93">
        <v>80</v>
      </c>
      <c r="F93">
        <v>41.58</v>
      </c>
      <c r="G93">
        <v>0</v>
      </c>
      <c r="H93">
        <v>701</v>
      </c>
      <c r="I93">
        <f t="shared" ref="I93:I126" si="24">B93+C93+D93+E93+F93+G93+H93</f>
        <v>32301.72</v>
      </c>
      <c r="J93">
        <v>57418.8</v>
      </c>
      <c r="K93">
        <f t="shared" ref="K93:K126" si="25">I93+J93</f>
        <v>89720.52</v>
      </c>
      <c r="L93">
        <v>104866.74</v>
      </c>
      <c r="M93">
        <v>3089.33</v>
      </c>
      <c r="N93">
        <f t="shared" si="20"/>
        <v>107956.07</v>
      </c>
      <c r="O93">
        <f t="shared" si="21"/>
        <v>-18235.55</v>
      </c>
      <c r="P93" s="7">
        <f t="shared" si="22"/>
        <v>-75654.35</v>
      </c>
      <c r="Q93" s="7">
        <f t="shared" si="23"/>
        <v>-48.570000000007</v>
      </c>
    </row>
    <row r="94" spans="1:17">
      <c r="A94">
        <v>20180419</v>
      </c>
      <c r="B94">
        <v>29957.05</v>
      </c>
      <c r="C94">
        <v>1475.65</v>
      </c>
      <c r="D94">
        <v>94.05</v>
      </c>
      <c r="E94">
        <v>80</v>
      </c>
      <c r="F94">
        <v>41.58</v>
      </c>
      <c r="G94">
        <v>0</v>
      </c>
      <c r="H94">
        <v>701</v>
      </c>
      <c r="I94">
        <f t="shared" si="24"/>
        <v>32349.33</v>
      </c>
      <c r="J94">
        <v>57400.5</v>
      </c>
      <c r="K94">
        <f t="shared" si="25"/>
        <v>89749.83</v>
      </c>
      <c r="L94">
        <v>104866.74</v>
      </c>
      <c r="M94">
        <v>3114.33</v>
      </c>
      <c r="N94">
        <f t="shared" si="20"/>
        <v>107981.07</v>
      </c>
      <c r="O94">
        <f t="shared" si="21"/>
        <v>-18231.24</v>
      </c>
      <c r="P94" s="7">
        <f t="shared" si="22"/>
        <v>-75631.74</v>
      </c>
      <c r="Q94" s="7">
        <f t="shared" si="23"/>
        <v>22.6100000000006</v>
      </c>
    </row>
    <row r="95" spans="1:17">
      <c r="A95">
        <v>20180420</v>
      </c>
      <c r="B95">
        <v>29960.53</v>
      </c>
      <c r="C95">
        <v>1475.65</v>
      </c>
      <c r="D95">
        <v>134.05</v>
      </c>
      <c r="E95">
        <v>122</v>
      </c>
      <c r="F95">
        <v>41.58</v>
      </c>
      <c r="G95">
        <v>0</v>
      </c>
      <c r="H95">
        <v>701</v>
      </c>
      <c r="I95">
        <f t="shared" si="24"/>
        <v>32434.81</v>
      </c>
      <c r="J95">
        <v>56520.7</v>
      </c>
      <c r="K95">
        <f t="shared" si="25"/>
        <v>88955.51</v>
      </c>
      <c r="L95">
        <v>104866.74</v>
      </c>
      <c r="M95">
        <v>3139.33</v>
      </c>
      <c r="N95">
        <f t="shared" si="20"/>
        <v>108006.07</v>
      </c>
      <c r="O95">
        <f t="shared" si="21"/>
        <v>-19050.56</v>
      </c>
      <c r="P95" s="7">
        <f t="shared" si="22"/>
        <v>-75571.26</v>
      </c>
      <c r="Q95" s="7">
        <f t="shared" si="23"/>
        <v>60.4799999999959</v>
      </c>
    </row>
    <row r="96" spans="1:17">
      <c r="A96">
        <v>20180421</v>
      </c>
      <c r="B96">
        <v>29967.57</v>
      </c>
      <c r="C96">
        <v>1020.85</v>
      </c>
      <c r="D96">
        <v>133.98</v>
      </c>
      <c r="E96">
        <v>122</v>
      </c>
      <c r="F96">
        <v>41.58</v>
      </c>
      <c r="G96">
        <v>0</v>
      </c>
      <c r="H96">
        <v>701</v>
      </c>
      <c r="I96">
        <f t="shared" si="24"/>
        <v>31986.98</v>
      </c>
      <c r="J96">
        <v>56520.7</v>
      </c>
      <c r="K96">
        <f t="shared" si="25"/>
        <v>88507.68</v>
      </c>
      <c r="L96">
        <v>104866.74</v>
      </c>
      <c r="M96">
        <v>3228.33</v>
      </c>
      <c r="N96">
        <f t="shared" si="20"/>
        <v>108095.07</v>
      </c>
      <c r="O96">
        <f t="shared" si="21"/>
        <v>-19587.39</v>
      </c>
      <c r="P96" s="7">
        <f t="shared" si="22"/>
        <v>-76108.09</v>
      </c>
      <c r="Q96" s="7">
        <f t="shared" si="23"/>
        <v>-536.830000000002</v>
      </c>
    </row>
    <row r="97" spans="1:17">
      <c r="A97">
        <v>20180422</v>
      </c>
      <c r="B97">
        <v>29967.57</v>
      </c>
      <c r="C97">
        <v>984.35</v>
      </c>
      <c r="D97">
        <v>133.98</v>
      </c>
      <c r="E97">
        <v>122</v>
      </c>
      <c r="F97">
        <v>41.58</v>
      </c>
      <c r="G97">
        <v>0</v>
      </c>
      <c r="H97">
        <v>701</v>
      </c>
      <c r="I97">
        <f t="shared" si="24"/>
        <v>31950.48</v>
      </c>
      <c r="J97">
        <v>56520.7</v>
      </c>
      <c r="K97">
        <f t="shared" si="25"/>
        <v>88471.18</v>
      </c>
      <c r="L97">
        <v>104866.74</v>
      </c>
      <c r="M97">
        <v>3308.33</v>
      </c>
      <c r="N97">
        <f t="shared" si="20"/>
        <v>108175.07</v>
      </c>
      <c r="O97">
        <f t="shared" si="21"/>
        <v>-19703.89</v>
      </c>
      <c r="P97" s="7">
        <f t="shared" si="22"/>
        <v>-76224.59</v>
      </c>
      <c r="Q97" s="7">
        <f t="shared" si="23"/>
        <v>-116.5</v>
      </c>
    </row>
    <row r="98" spans="1:17">
      <c r="A98">
        <v>20180423</v>
      </c>
      <c r="B98">
        <v>25204.41</v>
      </c>
      <c r="C98">
        <v>984.35</v>
      </c>
      <c r="D98">
        <v>173.98</v>
      </c>
      <c r="E98">
        <v>142</v>
      </c>
      <c r="F98">
        <v>41.58</v>
      </c>
      <c r="G98">
        <v>0</v>
      </c>
      <c r="H98">
        <v>701</v>
      </c>
      <c r="I98">
        <f t="shared" si="24"/>
        <v>27247.32</v>
      </c>
      <c r="J98">
        <v>56277.1</v>
      </c>
      <c r="K98">
        <f t="shared" si="25"/>
        <v>83524.42</v>
      </c>
      <c r="L98">
        <f>L97-4766.67</f>
        <v>100100.07</v>
      </c>
      <c r="M98">
        <v>3308.33</v>
      </c>
      <c r="N98">
        <f t="shared" si="20"/>
        <v>103408.4</v>
      </c>
      <c r="O98">
        <f t="shared" si="21"/>
        <v>-19883.98</v>
      </c>
      <c r="P98" s="7">
        <f t="shared" si="22"/>
        <v>-76161.08</v>
      </c>
      <c r="Q98" s="7">
        <f t="shared" si="23"/>
        <v>63.5099999999948</v>
      </c>
    </row>
    <row r="99" spans="1:17">
      <c r="A99">
        <v>20180424</v>
      </c>
      <c r="B99">
        <v>25207.34</v>
      </c>
      <c r="C99">
        <v>934.35</v>
      </c>
      <c r="D99">
        <v>194.14</v>
      </c>
      <c r="E99">
        <v>162</v>
      </c>
      <c r="F99">
        <v>41.58</v>
      </c>
      <c r="G99">
        <v>0</v>
      </c>
      <c r="H99">
        <v>701</v>
      </c>
      <c r="I99">
        <f t="shared" si="24"/>
        <v>27240.41</v>
      </c>
      <c r="J99">
        <v>56702.2</v>
      </c>
      <c r="K99">
        <f t="shared" si="25"/>
        <v>83942.61</v>
      </c>
      <c r="L99">
        <v>100100.07</v>
      </c>
      <c r="M99">
        <v>3437.53</v>
      </c>
      <c r="N99">
        <f t="shared" si="20"/>
        <v>103537.6</v>
      </c>
      <c r="O99">
        <f t="shared" si="21"/>
        <v>-19594.99</v>
      </c>
      <c r="P99" s="7">
        <f t="shared" si="22"/>
        <v>-76297.19</v>
      </c>
      <c r="Q99" s="7">
        <f t="shared" si="23"/>
        <v>-136.109999999986</v>
      </c>
    </row>
    <row r="100" spans="1:17">
      <c r="A100">
        <v>20180425</v>
      </c>
      <c r="B100">
        <v>25210.33</v>
      </c>
      <c r="C100">
        <v>934.35</v>
      </c>
      <c r="D100">
        <v>217.14</v>
      </c>
      <c r="E100">
        <v>152</v>
      </c>
      <c r="F100">
        <v>41.58</v>
      </c>
      <c r="G100">
        <v>0</v>
      </c>
      <c r="H100">
        <v>701</v>
      </c>
      <c r="I100">
        <f t="shared" si="24"/>
        <v>27256.4</v>
      </c>
      <c r="J100">
        <v>56825.4</v>
      </c>
      <c r="K100">
        <f t="shared" si="25"/>
        <v>84081.8</v>
      </c>
      <c r="L100">
        <v>100100.07</v>
      </c>
      <c r="M100">
        <v>3517.53</v>
      </c>
      <c r="N100">
        <f t="shared" si="20"/>
        <v>103617.6</v>
      </c>
      <c r="O100">
        <f t="shared" si="21"/>
        <v>-19535.8</v>
      </c>
      <c r="P100" s="7">
        <f t="shared" si="22"/>
        <v>-76361.2</v>
      </c>
      <c r="Q100" s="7">
        <f t="shared" si="23"/>
        <v>-64.0100000000093</v>
      </c>
    </row>
    <row r="101" spans="1:17">
      <c r="A101">
        <v>20180426</v>
      </c>
      <c r="B101">
        <v>25213.35</v>
      </c>
      <c r="C101">
        <v>934.35</v>
      </c>
      <c r="D101">
        <v>233.96</v>
      </c>
      <c r="E101">
        <v>152</v>
      </c>
      <c r="F101">
        <v>41.58</v>
      </c>
      <c r="G101">
        <v>0</v>
      </c>
      <c r="H101">
        <v>701</v>
      </c>
      <c r="I101">
        <f t="shared" si="24"/>
        <v>27276.24</v>
      </c>
      <c r="J101">
        <v>56063.4</v>
      </c>
      <c r="K101">
        <f t="shared" si="25"/>
        <v>83339.64</v>
      </c>
      <c r="L101">
        <v>100100.07</v>
      </c>
      <c r="M101">
        <v>3597.53</v>
      </c>
      <c r="N101">
        <f t="shared" si="20"/>
        <v>103697.6</v>
      </c>
      <c r="O101">
        <f t="shared" si="21"/>
        <v>-20357.96</v>
      </c>
      <c r="P101" s="7">
        <f t="shared" si="22"/>
        <v>-76421.36</v>
      </c>
      <c r="Q101" s="7">
        <f t="shared" si="23"/>
        <v>-60.1599999999889</v>
      </c>
    </row>
    <row r="102" spans="1:17">
      <c r="A102">
        <v>20180427</v>
      </c>
      <c r="B102">
        <v>25216.37</v>
      </c>
      <c r="C102">
        <v>934.35</v>
      </c>
      <c r="D102">
        <v>293.95</v>
      </c>
      <c r="E102">
        <v>192</v>
      </c>
      <c r="F102">
        <v>41.58</v>
      </c>
      <c r="G102">
        <v>0</v>
      </c>
      <c r="H102">
        <v>701</v>
      </c>
      <c r="I102">
        <f t="shared" si="24"/>
        <v>27379.25</v>
      </c>
      <c r="J102">
        <v>56971.7</v>
      </c>
      <c r="K102">
        <f t="shared" si="25"/>
        <v>84350.95</v>
      </c>
      <c r="L102">
        <v>100100.07</v>
      </c>
      <c r="M102">
        <v>3619.53</v>
      </c>
      <c r="N102">
        <f t="shared" si="20"/>
        <v>103719.6</v>
      </c>
      <c r="O102">
        <f t="shared" si="21"/>
        <v>-19368.65</v>
      </c>
      <c r="P102" s="7">
        <f t="shared" si="22"/>
        <v>-76340.35</v>
      </c>
      <c r="Q102" s="7">
        <f t="shared" si="23"/>
        <v>81.0099999999948</v>
      </c>
    </row>
    <row r="103" spans="1:17">
      <c r="A103">
        <v>20180428</v>
      </c>
      <c r="B103">
        <v>31093.1</v>
      </c>
      <c r="C103">
        <v>902.2</v>
      </c>
      <c r="D103">
        <v>9.85</v>
      </c>
      <c r="E103">
        <v>0</v>
      </c>
      <c r="F103">
        <v>41.58</v>
      </c>
      <c r="G103">
        <v>0</v>
      </c>
      <c r="H103">
        <v>701</v>
      </c>
      <c r="I103">
        <f t="shared" si="24"/>
        <v>32747.73</v>
      </c>
      <c r="J103">
        <v>56971.7</v>
      </c>
      <c r="K103">
        <f t="shared" si="25"/>
        <v>89719.43</v>
      </c>
      <c r="L103">
        <v>100100.07</v>
      </c>
      <c r="M103">
        <v>924.2</v>
      </c>
      <c r="N103">
        <f t="shared" si="20"/>
        <v>101024.27</v>
      </c>
      <c r="O103">
        <f t="shared" si="21"/>
        <v>-11304.84</v>
      </c>
      <c r="P103" s="7">
        <f t="shared" si="22"/>
        <v>-68276.54</v>
      </c>
      <c r="Q103" s="7">
        <f t="shared" si="23"/>
        <v>8063.81</v>
      </c>
    </row>
    <row r="104" spans="1:17">
      <c r="A104">
        <v>20180429</v>
      </c>
      <c r="B104">
        <v>31096.12</v>
      </c>
      <c r="C104">
        <v>665.82</v>
      </c>
      <c r="D104">
        <v>309.85</v>
      </c>
      <c r="E104">
        <v>0</v>
      </c>
      <c r="F104">
        <v>41.58</v>
      </c>
      <c r="G104">
        <v>0</v>
      </c>
      <c r="H104">
        <v>701</v>
      </c>
      <c r="I104">
        <f t="shared" si="24"/>
        <v>32814.37</v>
      </c>
      <c r="J104">
        <v>56971.7</v>
      </c>
      <c r="K104">
        <f t="shared" si="25"/>
        <v>89786.07</v>
      </c>
      <c r="L104">
        <v>100100.07</v>
      </c>
      <c r="M104">
        <v>1983.2</v>
      </c>
      <c r="N104">
        <f t="shared" si="20"/>
        <v>102083.27</v>
      </c>
      <c r="O104">
        <f t="shared" si="21"/>
        <v>-12297.2</v>
      </c>
      <c r="P104" s="7">
        <f t="shared" si="22"/>
        <v>-69268.9</v>
      </c>
      <c r="Q104" s="7">
        <f t="shared" si="23"/>
        <v>-992.359999999986</v>
      </c>
    </row>
    <row r="105" spans="1:17">
      <c r="A105">
        <v>20180430</v>
      </c>
      <c r="B105">
        <v>31102.16</v>
      </c>
      <c r="C105">
        <v>583.82</v>
      </c>
      <c r="D105">
        <v>309.85</v>
      </c>
      <c r="E105">
        <v>0</v>
      </c>
      <c r="F105">
        <v>41.58</v>
      </c>
      <c r="G105">
        <v>0</v>
      </c>
      <c r="H105">
        <v>651</v>
      </c>
      <c r="I105">
        <f t="shared" si="24"/>
        <v>32688.41</v>
      </c>
      <c r="J105">
        <v>56971.7</v>
      </c>
      <c r="K105">
        <f t="shared" si="25"/>
        <v>89660.11</v>
      </c>
      <c r="L105">
        <v>100100.07</v>
      </c>
      <c r="M105">
        <v>1988.6</v>
      </c>
      <c r="N105">
        <f t="shared" si="20"/>
        <v>102088.67</v>
      </c>
      <c r="O105">
        <f t="shared" si="21"/>
        <v>-12428.56</v>
      </c>
      <c r="P105" s="7">
        <f t="shared" si="22"/>
        <v>-69400.26</v>
      </c>
      <c r="Q105" s="7">
        <f t="shared" si="23"/>
        <v>-131.360000000015</v>
      </c>
    </row>
    <row r="106" spans="1:17">
      <c r="A106">
        <v>20180501</v>
      </c>
      <c r="B106">
        <v>31102.16</v>
      </c>
      <c r="C106">
        <v>579.42</v>
      </c>
      <c r="D106">
        <v>309.85</v>
      </c>
      <c r="E106">
        <v>0</v>
      </c>
      <c r="F106">
        <v>41.58</v>
      </c>
      <c r="G106">
        <v>0</v>
      </c>
      <c r="H106">
        <v>651</v>
      </c>
      <c r="I106">
        <f t="shared" si="24"/>
        <v>32684.01</v>
      </c>
      <c r="J106">
        <v>56971.7</v>
      </c>
      <c r="K106">
        <f t="shared" si="25"/>
        <v>89655.71</v>
      </c>
      <c r="L106">
        <v>100100.07</v>
      </c>
      <c r="M106">
        <v>2104.4</v>
      </c>
      <c r="N106">
        <f t="shared" si="20"/>
        <v>102204.47</v>
      </c>
      <c r="O106">
        <f t="shared" si="21"/>
        <v>-12548.76</v>
      </c>
      <c r="P106" s="7">
        <f t="shared" si="22"/>
        <v>-69520.46</v>
      </c>
      <c r="Q106" s="7">
        <f t="shared" si="23"/>
        <v>-120.199999999997</v>
      </c>
    </row>
    <row r="107" spans="1:17">
      <c r="A107">
        <v>20180502</v>
      </c>
      <c r="B107">
        <v>31105.18</v>
      </c>
      <c r="C107">
        <v>579.42</v>
      </c>
      <c r="D107">
        <v>309.85</v>
      </c>
      <c r="E107">
        <v>0</v>
      </c>
      <c r="F107">
        <v>41.58</v>
      </c>
      <c r="G107">
        <v>0</v>
      </c>
      <c r="H107">
        <v>651</v>
      </c>
      <c r="I107">
        <f t="shared" si="24"/>
        <v>32687.03</v>
      </c>
      <c r="J107">
        <v>56414.04</v>
      </c>
      <c r="K107">
        <f t="shared" si="25"/>
        <v>89101.07</v>
      </c>
      <c r="L107">
        <v>100100.07</v>
      </c>
      <c r="M107">
        <v>2150.4</v>
      </c>
      <c r="N107">
        <f t="shared" si="20"/>
        <v>102250.47</v>
      </c>
      <c r="O107">
        <f t="shared" si="21"/>
        <v>-13149.4</v>
      </c>
      <c r="P107" s="7">
        <f t="shared" si="22"/>
        <v>-69563.44</v>
      </c>
      <c r="Q107" s="7">
        <f t="shared" si="23"/>
        <v>-42.9799999999959</v>
      </c>
    </row>
    <row r="108" spans="1:17">
      <c r="A108">
        <v>20180503</v>
      </c>
      <c r="B108">
        <v>31108.19</v>
      </c>
      <c r="C108">
        <v>579.42</v>
      </c>
      <c r="D108">
        <v>330.03</v>
      </c>
      <c r="E108">
        <v>20</v>
      </c>
      <c r="F108">
        <v>41.58</v>
      </c>
      <c r="G108">
        <v>0</v>
      </c>
      <c r="H108">
        <v>651</v>
      </c>
      <c r="I108">
        <f t="shared" si="24"/>
        <v>32730.22</v>
      </c>
      <c r="J108">
        <v>56996.34</v>
      </c>
      <c r="K108">
        <f t="shared" si="25"/>
        <v>89726.56</v>
      </c>
      <c r="L108">
        <v>100100.07</v>
      </c>
      <c r="M108">
        <v>2183</v>
      </c>
      <c r="N108">
        <f t="shared" si="20"/>
        <v>102283.07</v>
      </c>
      <c r="O108">
        <f t="shared" si="21"/>
        <v>-12556.51</v>
      </c>
      <c r="P108" s="7">
        <f t="shared" si="22"/>
        <v>-69552.85</v>
      </c>
      <c r="Q108" s="7">
        <f t="shared" si="23"/>
        <v>10.5899999999965</v>
      </c>
    </row>
    <row r="109" spans="1:17">
      <c r="A109">
        <v>20180504</v>
      </c>
      <c r="B109">
        <v>31111.82</v>
      </c>
      <c r="C109">
        <v>429.42</v>
      </c>
      <c r="D109">
        <v>390.01</v>
      </c>
      <c r="E109">
        <v>120</v>
      </c>
      <c r="F109">
        <v>41.58</v>
      </c>
      <c r="G109">
        <v>0</v>
      </c>
      <c r="H109">
        <v>651</v>
      </c>
      <c r="I109">
        <f t="shared" si="24"/>
        <v>32743.83</v>
      </c>
      <c r="J109">
        <v>57335.04</v>
      </c>
      <c r="K109">
        <f t="shared" si="25"/>
        <v>90078.87</v>
      </c>
      <c r="L109">
        <v>100100.07</v>
      </c>
      <c r="M109">
        <v>2205</v>
      </c>
      <c r="N109">
        <f t="shared" si="20"/>
        <v>102305.07</v>
      </c>
      <c r="O109">
        <f t="shared" si="21"/>
        <v>-12226.2</v>
      </c>
      <c r="P109" s="7">
        <f t="shared" si="22"/>
        <v>-69561.24</v>
      </c>
      <c r="Q109" s="7">
        <f t="shared" si="23"/>
        <v>-8.38999999999942</v>
      </c>
    </row>
    <row r="110" spans="1:17">
      <c r="A110">
        <v>20180505</v>
      </c>
      <c r="B110">
        <v>31115.44</v>
      </c>
      <c r="C110">
        <v>279.42</v>
      </c>
      <c r="D110">
        <v>390.01</v>
      </c>
      <c r="E110">
        <v>120</v>
      </c>
      <c r="F110">
        <v>41.58</v>
      </c>
      <c r="G110">
        <v>0</v>
      </c>
      <c r="H110">
        <v>651</v>
      </c>
      <c r="I110">
        <f t="shared" si="24"/>
        <v>32597.45</v>
      </c>
      <c r="J110">
        <v>57335.04</v>
      </c>
      <c r="K110">
        <f t="shared" si="25"/>
        <v>89932.49</v>
      </c>
      <c r="L110">
        <v>100100.07</v>
      </c>
      <c r="M110">
        <v>2285</v>
      </c>
      <c r="N110">
        <f t="shared" si="20"/>
        <v>102385.07</v>
      </c>
      <c r="O110">
        <f t="shared" si="21"/>
        <v>-12452.58</v>
      </c>
      <c r="P110" s="7">
        <f t="shared" si="22"/>
        <v>-69787.62</v>
      </c>
      <c r="Q110" s="7">
        <f t="shared" si="23"/>
        <v>-226.380000000005</v>
      </c>
    </row>
    <row r="111" spans="1:17">
      <c r="A111">
        <v>20180506</v>
      </c>
      <c r="B111">
        <v>31119.05</v>
      </c>
      <c r="C111">
        <v>279.42</v>
      </c>
      <c r="D111">
        <v>390.01</v>
      </c>
      <c r="E111">
        <v>120</v>
      </c>
      <c r="F111">
        <v>41.58</v>
      </c>
      <c r="G111">
        <v>0</v>
      </c>
      <c r="H111">
        <v>651</v>
      </c>
      <c r="I111">
        <f t="shared" si="24"/>
        <v>32601.06</v>
      </c>
      <c r="J111">
        <v>57335.04</v>
      </c>
      <c r="K111">
        <f t="shared" si="25"/>
        <v>89936.1</v>
      </c>
      <c r="L111">
        <v>100100.07</v>
      </c>
      <c r="M111">
        <v>2365</v>
      </c>
      <c r="N111">
        <f t="shared" si="20"/>
        <v>102465.07</v>
      </c>
      <c r="O111">
        <f t="shared" si="21"/>
        <v>-12528.97</v>
      </c>
      <c r="P111" s="7">
        <f t="shared" si="22"/>
        <v>-69864.01</v>
      </c>
      <c r="Q111" s="7">
        <f t="shared" si="23"/>
        <v>-76.3899999999994</v>
      </c>
    </row>
    <row r="112" spans="1:17">
      <c r="A112">
        <v>20180507</v>
      </c>
      <c r="B112">
        <v>31122.66</v>
      </c>
      <c r="C112">
        <v>279.42</v>
      </c>
      <c r="D112">
        <v>390.25</v>
      </c>
      <c r="E112">
        <v>140</v>
      </c>
      <c r="F112">
        <v>41.58</v>
      </c>
      <c r="G112">
        <v>0</v>
      </c>
      <c r="H112">
        <v>651</v>
      </c>
      <c r="I112">
        <f t="shared" si="24"/>
        <v>32624.91</v>
      </c>
      <c r="J112">
        <v>58364.94</v>
      </c>
      <c r="K112">
        <f t="shared" si="25"/>
        <v>90989.85</v>
      </c>
      <c r="L112">
        <v>100100.07</v>
      </c>
      <c r="M112">
        <v>2371</v>
      </c>
      <c r="N112">
        <f t="shared" si="20"/>
        <v>102471.07</v>
      </c>
      <c r="O112">
        <f t="shared" si="21"/>
        <v>-11481.22</v>
      </c>
      <c r="P112" s="7">
        <f t="shared" si="22"/>
        <v>-69846.16</v>
      </c>
      <c r="Q112" s="7">
        <f t="shared" si="23"/>
        <v>17.8500000000058</v>
      </c>
    </row>
    <row r="113" spans="1:17">
      <c r="A113">
        <v>20180508</v>
      </c>
      <c r="B113">
        <v>31126.25</v>
      </c>
      <c r="C113">
        <v>261.42</v>
      </c>
      <c r="D113">
        <v>390.33</v>
      </c>
      <c r="E113">
        <v>140</v>
      </c>
      <c r="F113">
        <v>41.58</v>
      </c>
      <c r="G113">
        <v>0</v>
      </c>
      <c r="H113">
        <v>651</v>
      </c>
      <c r="I113">
        <f t="shared" si="24"/>
        <v>32610.58</v>
      </c>
      <c r="J113">
        <v>58601.24</v>
      </c>
      <c r="K113">
        <f t="shared" si="25"/>
        <v>91211.82</v>
      </c>
      <c r="L113">
        <v>100100.07</v>
      </c>
      <c r="M113">
        <v>2422.5</v>
      </c>
      <c r="N113">
        <f t="shared" si="20"/>
        <v>102522.57</v>
      </c>
      <c r="O113">
        <f t="shared" si="21"/>
        <v>-11310.75</v>
      </c>
      <c r="P113" s="7">
        <f t="shared" si="22"/>
        <v>-69911.99</v>
      </c>
      <c r="Q113" s="7">
        <f t="shared" si="23"/>
        <v>-65.8300000000017</v>
      </c>
    </row>
    <row r="114" spans="1:17">
      <c r="A114">
        <v>20180509</v>
      </c>
      <c r="B114">
        <v>31129.78</v>
      </c>
      <c r="C114">
        <v>251.42</v>
      </c>
      <c r="D114">
        <v>390.33</v>
      </c>
      <c r="E114">
        <v>140</v>
      </c>
      <c r="F114">
        <v>41.58</v>
      </c>
      <c r="G114">
        <v>0</v>
      </c>
      <c r="H114">
        <v>651</v>
      </c>
      <c r="I114">
        <f t="shared" si="24"/>
        <v>32604.11</v>
      </c>
      <c r="J114">
        <v>58547.84</v>
      </c>
      <c r="K114">
        <f t="shared" si="25"/>
        <v>91151.95</v>
      </c>
      <c r="L114">
        <v>100100.07</v>
      </c>
      <c r="M114">
        <v>2444.5</v>
      </c>
      <c r="N114">
        <f t="shared" si="20"/>
        <v>102544.57</v>
      </c>
      <c r="O114">
        <f t="shared" si="21"/>
        <v>-11392.62</v>
      </c>
      <c r="P114" s="7">
        <f t="shared" si="22"/>
        <v>-69940.46</v>
      </c>
      <c r="Q114" s="7">
        <f t="shared" si="23"/>
        <v>-28.4700000000012</v>
      </c>
    </row>
    <row r="115" spans="1:17">
      <c r="A115">
        <v>20180510</v>
      </c>
      <c r="B115">
        <v>31133.3</v>
      </c>
      <c r="C115">
        <v>240.42</v>
      </c>
      <c r="D115">
        <v>390.42</v>
      </c>
      <c r="E115">
        <v>140</v>
      </c>
      <c r="F115">
        <v>41.58</v>
      </c>
      <c r="G115">
        <v>0</v>
      </c>
      <c r="H115">
        <v>651</v>
      </c>
      <c r="I115">
        <f t="shared" si="24"/>
        <v>32596.72</v>
      </c>
      <c r="J115">
        <v>58994.24</v>
      </c>
      <c r="K115">
        <f t="shared" si="25"/>
        <v>91590.96</v>
      </c>
      <c r="L115">
        <v>100100.07</v>
      </c>
      <c r="M115">
        <v>2444.5</v>
      </c>
      <c r="N115">
        <f t="shared" si="20"/>
        <v>102544.57</v>
      </c>
      <c r="O115">
        <f t="shared" si="21"/>
        <v>-10953.61</v>
      </c>
      <c r="P115" s="7">
        <f t="shared" si="22"/>
        <v>-69947.85</v>
      </c>
      <c r="Q115" s="7">
        <f t="shared" si="23"/>
        <v>-7.38999999999942</v>
      </c>
    </row>
    <row r="116" spans="1:17">
      <c r="A116">
        <v>20180511</v>
      </c>
      <c r="B116">
        <v>31136.79</v>
      </c>
      <c r="C116">
        <v>240.42</v>
      </c>
      <c r="D116">
        <v>390.35</v>
      </c>
      <c r="E116">
        <v>140</v>
      </c>
      <c r="F116">
        <v>41.58</v>
      </c>
      <c r="G116">
        <v>0</v>
      </c>
      <c r="H116">
        <v>651</v>
      </c>
      <c r="I116">
        <f t="shared" si="24"/>
        <v>32600.14</v>
      </c>
      <c r="J116">
        <v>58367.14</v>
      </c>
      <c r="K116">
        <f t="shared" si="25"/>
        <v>90967.28</v>
      </c>
      <c r="L116">
        <v>100100.07</v>
      </c>
      <c r="M116">
        <v>2460.5</v>
      </c>
      <c r="N116">
        <f t="shared" si="20"/>
        <v>102560.57</v>
      </c>
      <c r="O116">
        <f t="shared" si="21"/>
        <v>-11593.29</v>
      </c>
      <c r="P116" s="7">
        <f t="shared" si="22"/>
        <v>-69960.43</v>
      </c>
      <c r="Q116" s="7">
        <f t="shared" si="23"/>
        <v>-12.5800000000017</v>
      </c>
    </row>
    <row r="117" spans="1:17">
      <c r="A117">
        <v>20180512</v>
      </c>
      <c r="B117">
        <v>31140.28</v>
      </c>
      <c r="C117">
        <v>240.42</v>
      </c>
      <c r="D117">
        <v>390.35</v>
      </c>
      <c r="E117">
        <v>140</v>
      </c>
      <c r="F117">
        <v>41.58</v>
      </c>
      <c r="G117">
        <v>0</v>
      </c>
      <c r="H117">
        <v>651</v>
      </c>
      <c r="I117">
        <f t="shared" si="24"/>
        <v>32603.63</v>
      </c>
      <c r="J117">
        <v>58367.14</v>
      </c>
      <c r="K117">
        <f t="shared" si="25"/>
        <v>90970.77</v>
      </c>
      <c r="L117">
        <v>100100.07</v>
      </c>
      <c r="M117">
        <v>2476.5</v>
      </c>
      <c r="N117">
        <f t="shared" si="20"/>
        <v>102576.57</v>
      </c>
      <c r="O117">
        <f t="shared" si="21"/>
        <v>-11605.8</v>
      </c>
      <c r="P117" s="7">
        <f t="shared" si="22"/>
        <v>-69972.94</v>
      </c>
      <c r="Q117" s="7">
        <f t="shared" si="23"/>
        <v>-12.5099999999948</v>
      </c>
    </row>
    <row r="118" spans="1:17">
      <c r="A118">
        <v>20180513</v>
      </c>
      <c r="B118">
        <v>31143.77</v>
      </c>
      <c r="C118">
        <v>240.42</v>
      </c>
      <c r="D118">
        <v>390.35</v>
      </c>
      <c r="E118">
        <v>140</v>
      </c>
      <c r="F118">
        <v>41.58</v>
      </c>
      <c r="G118">
        <v>0</v>
      </c>
      <c r="H118">
        <v>651</v>
      </c>
      <c r="I118">
        <f t="shared" si="24"/>
        <v>32607.12</v>
      </c>
      <c r="J118">
        <v>58367.14</v>
      </c>
      <c r="K118">
        <f t="shared" si="25"/>
        <v>90974.26</v>
      </c>
      <c r="L118">
        <v>100100.07</v>
      </c>
      <c r="M118">
        <v>2739</v>
      </c>
      <c r="N118">
        <f t="shared" si="20"/>
        <v>102839.07</v>
      </c>
      <c r="O118">
        <f t="shared" si="21"/>
        <v>-11864.81</v>
      </c>
      <c r="P118" s="7">
        <f t="shared" si="22"/>
        <v>-70231.95</v>
      </c>
      <c r="Q118" s="7">
        <f t="shared" si="23"/>
        <v>-259.010000000009</v>
      </c>
    </row>
    <row r="119" spans="1:17">
      <c r="A119">
        <v>20180514</v>
      </c>
      <c r="B119">
        <v>31147.26</v>
      </c>
      <c r="C119">
        <v>140.42</v>
      </c>
      <c r="D119">
        <v>390.35</v>
      </c>
      <c r="E119">
        <v>140</v>
      </c>
      <c r="F119">
        <v>41.58</v>
      </c>
      <c r="G119">
        <v>0</v>
      </c>
      <c r="H119">
        <v>651</v>
      </c>
      <c r="I119">
        <f t="shared" si="24"/>
        <v>32510.61</v>
      </c>
      <c r="J119">
        <v>58719.94</v>
      </c>
      <c r="K119">
        <f t="shared" si="25"/>
        <v>91230.55</v>
      </c>
      <c r="L119">
        <v>100100.07</v>
      </c>
      <c r="M119">
        <v>2866.1</v>
      </c>
      <c r="N119">
        <f t="shared" si="20"/>
        <v>102966.17</v>
      </c>
      <c r="O119">
        <f t="shared" si="21"/>
        <v>-11735.62</v>
      </c>
      <c r="P119" s="7">
        <f t="shared" si="22"/>
        <v>-70455.56</v>
      </c>
      <c r="Q119" s="7">
        <f t="shared" si="23"/>
        <v>-223.610000000001</v>
      </c>
    </row>
    <row r="120" spans="1:17">
      <c r="A120">
        <v>20180515</v>
      </c>
      <c r="B120">
        <v>31150.72</v>
      </c>
      <c r="C120">
        <v>132.62</v>
      </c>
      <c r="D120">
        <v>390.51</v>
      </c>
      <c r="E120">
        <v>140</v>
      </c>
      <c r="F120">
        <v>41.58</v>
      </c>
      <c r="G120">
        <v>0</v>
      </c>
      <c r="H120">
        <v>651</v>
      </c>
      <c r="I120">
        <f t="shared" si="24"/>
        <v>32506.43</v>
      </c>
      <c r="J120">
        <v>58868.24</v>
      </c>
      <c r="K120">
        <f t="shared" si="25"/>
        <v>91374.67</v>
      </c>
      <c r="L120">
        <v>100100.07</v>
      </c>
      <c r="M120">
        <v>2961.9</v>
      </c>
      <c r="N120">
        <f t="shared" si="20"/>
        <v>103061.97</v>
      </c>
      <c r="O120">
        <f t="shared" si="21"/>
        <v>-11687.3</v>
      </c>
      <c r="P120" s="7">
        <f t="shared" si="22"/>
        <v>-70555.54</v>
      </c>
      <c r="Q120" s="7">
        <f t="shared" si="23"/>
        <v>-99.9799999999959</v>
      </c>
    </row>
    <row r="121" spans="1:17">
      <c r="A121">
        <v>20180516</v>
      </c>
      <c r="B121">
        <v>31154.2</v>
      </c>
      <c r="C121">
        <v>131.72</v>
      </c>
      <c r="D121">
        <v>410.52</v>
      </c>
      <c r="E121">
        <v>160</v>
      </c>
      <c r="F121">
        <v>38.58</v>
      </c>
      <c r="G121">
        <v>0</v>
      </c>
      <c r="H121">
        <v>651</v>
      </c>
      <c r="I121">
        <f t="shared" si="24"/>
        <v>32546.02</v>
      </c>
      <c r="J121">
        <v>59157.94</v>
      </c>
      <c r="K121">
        <f t="shared" si="25"/>
        <v>91703.96</v>
      </c>
      <c r="L121">
        <v>100100.07</v>
      </c>
      <c r="M121">
        <v>2981.4</v>
      </c>
      <c r="N121">
        <f t="shared" si="20"/>
        <v>103081.47</v>
      </c>
      <c r="O121">
        <f t="shared" si="21"/>
        <v>-11377.51</v>
      </c>
      <c r="P121" s="7">
        <f t="shared" si="22"/>
        <v>-70535.45</v>
      </c>
      <c r="Q121" s="7">
        <f t="shared" si="23"/>
        <v>20.0900000000111</v>
      </c>
    </row>
    <row r="122" spans="1:17">
      <c r="A122">
        <v>20180517</v>
      </c>
      <c r="B122">
        <v>31154.2</v>
      </c>
      <c r="C122">
        <v>131.72</v>
      </c>
      <c r="D122">
        <v>410.43</v>
      </c>
      <c r="E122">
        <v>105</v>
      </c>
      <c r="F122">
        <v>38.58</v>
      </c>
      <c r="G122">
        <v>0</v>
      </c>
      <c r="H122">
        <v>651</v>
      </c>
      <c r="I122">
        <f t="shared" si="24"/>
        <v>32490.93</v>
      </c>
      <c r="J122">
        <v>59124.94</v>
      </c>
      <c r="K122">
        <f t="shared" si="25"/>
        <v>91615.87</v>
      </c>
      <c r="L122">
        <v>100100.07</v>
      </c>
      <c r="M122">
        <v>3000.9</v>
      </c>
      <c r="N122">
        <f t="shared" si="20"/>
        <v>103100.97</v>
      </c>
      <c r="O122">
        <f t="shared" si="21"/>
        <v>-11485.1</v>
      </c>
      <c r="P122" s="7">
        <f t="shared" si="22"/>
        <v>-70610.04</v>
      </c>
      <c r="Q122" s="7">
        <f t="shared" si="23"/>
        <v>-74.5900000000111</v>
      </c>
    </row>
    <row r="123" spans="1:17">
      <c r="A123">
        <v>20180518</v>
      </c>
      <c r="B123">
        <v>31154.2</v>
      </c>
      <c r="C123">
        <v>131.72</v>
      </c>
      <c r="D123">
        <v>430.47</v>
      </c>
      <c r="E123">
        <v>145</v>
      </c>
      <c r="F123">
        <v>38.58</v>
      </c>
      <c r="G123">
        <v>0</v>
      </c>
      <c r="H123">
        <v>651</v>
      </c>
      <c r="I123">
        <f t="shared" si="24"/>
        <v>32550.97</v>
      </c>
      <c r="J123">
        <v>58967.3</v>
      </c>
      <c r="K123">
        <f t="shared" si="25"/>
        <v>91518.27</v>
      </c>
      <c r="L123">
        <v>100100.07</v>
      </c>
      <c r="M123">
        <v>3080.9</v>
      </c>
      <c r="N123">
        <f t="shared" si="20"/>
        <v>103180.97</v>
      </c>
      <c r="O123">
        <f t="shared" si="21"/>
        <v>-11662.7</v>
      </c>
      <c r="P123" s="7">
        <f t="shared" si="22"/>
        <v>-70630</v>
      </c>
      <c r="Q123" s="7">
        <f t="shared" si="23"/>
        <v>-19.9599999999919</v>
      </c>
    </row>
    <row r="124" spans="1:17">
      <c r="A124">
        <v>20180519</v>
      </c>
      <c r="B124">
        <v>31154.2</v>
      </c>
      <c r="C124">
        <v>121.72</v>
      </c>
      <c r="D124">
        <v>430.57</v>
      </c>
      <c r="E124">
        <v>145</v>
      </c>
      <c r="F124">
        <v>38.58</v>
      </c>
      <c r="G124">
        <v>0</v>
      </c>
      <c r="H124">
        <v>651</v>
      </c>
      <c r="I124">
        <f t="shared" si="24"/>
        <v>32541.07</v>
      </c>
      <c r="J124">
        <v>58967.3</v>
      </c>
      <c r="K124">
        <f t="shared" si="25"/>
        <v>91508.37</v>
      </c>
      <c r="L124">
        <v>100100.07</v>
      </c>
      <c r="M124">
        <v>7628.9</v>
      </c>
      <c r="N124">
        <f t="shared" si="20"/>
        <v>107728.97</v>
      </c>
      <c r="O124">
        <f t="shared" si="21"/>
        <v>-16220.6</v>
      </c>
      <c r="P124" s="7">
        <f t="shared" si="22"/>
        <v>-75187.9</v>
      </c>
      <c r="Q124" s="7">
        <f t="shared" si="23"/>
        <v>-4557.89999999999</v>
      </c>
    </row>
    <row r="125" spans="1:17">
      <c r="A125">
        <v>20180520</v>
      </c>
      <c r="B125">
        <v>61154.2</v>
      </c>
      <c r="C125">
        <v>112.22</v>
      </c>
      <c r="D125">
        <v>430.61</v>
      </c>
      <c r="E125">
        <v>145</v>
      </c>
      <c r="F125">
        <v>38.58</v>
      </c>
      <c r="G125">
        <v>0</v>
      </c>
      <c r="H125">
        <v>651</v>
      </c>
      <c r="I125">
        <f t="shared" si="24"/>
        <v>62531.61</v>
      </c>
      <c r="J125">
        <v>58967.3</v>
      </c>
      <c r="K125">
        <f t="shared" si="25"/>
        <v>121498.91</v>
      </c>
      <c r="L125">
        <v>130100.07</v>
      </c>
      <c r="M125">
        <v>7708.9</v>
      </c>
      <c r="N125">
        <f t="shared" si="20"/>
        <v>137808.97</v>
      </c>
      <c r="O125">
        <f t="shared" si="21"/>
        <v>-16310.06</v>
      </c>
      <c r="P125" s="7">
        <f t="shared" si="22"/>
        <v>-75277.36</v>
      </c>
      <c r="Q125" s="7">
        <f t="shared" si="23"/>
        <v>-89.4600000000064</v>
      </c>
    </row>
    <row r="126" spans="1:17">
      <c r="A126">
        <v>20180521</v>
      </c>
      <c r="B126">
        <v>2454.2</v>
      </c>
      <c r="C126">
        <v>62.22</v>
      </c>
      <c r="D126">
        <v>430.66</v>
      </c>
      <c r="E126">
        <v>145</v>
      </c>
      <c r="F126">
        <v>38.58</v>
      </c>
      <c r="G126">
        <v>0</v>
      </c>
      <c r="H126">
        <v>651</v>
      </c>
      <c r="I126">
        <f t="shared" si="24"/>
        <v>3781.66</v>
      </c>
      <c r="J126">
        <v>59408.2</v>
      </c>
      <c r="K126">
        <f t="shared" si="25"/>
        <v>63189.86</v>
      </c>
      <c r="L126">
        <v>60000</v>
      </c>
      <c r="M126">
        <v>7732.9</v>
      </c>
      <c r="N126">
        <f t="shared" si="20"/>
        <v>67732.9</v>
      </c>
      <c r="O126">
        <f t="shared" si="21"/>
        <v>-4543.03999999999</v>
      </c>
      <c r="P126" s="7">
        <f t="shared" si="22"/>
        <v>-63951.24</v>
      </c>
      <c r="Q126" s="7">
        <f t="shared" si="23"/>
        <v>11326.12</v>
      </c>
    </row>
    <row r="127" spans="1:17">
      <c r="A127">
        <v>20180522</v>
      </c>
      <c r="B127">
        <v>7454.2</v>
      </c>
      <c r="C127">
        <v>54.22</v>
      </c>
      <c r="D127">
        <v>430.7</v>
      </c>
      <c r="E127">
        <v>145</v>
      </c>
      <c r="F127">
        <v>38.58</v>
      </c>
      <c r="G127">
        <v>0</v>
      </c>
      <c r="H127">
        <v>651</v>
      </c>
      <c r="I127">
        <f>B127+C127+D127+E127+F127+G127+H127</f>
        <v>8773.7</v>
      </c>
      <c r="J127">
        <f>31698.2+23000</f>
        <v>54698.2</v>
      </c>
      <c r="K127">
        <f>I127+J127</f>
        <v>63471.9</v>
      </c>
      <c r="L127">
        <v>60000</v>
      </c>
      <c r="M127">
        <v>7789.4</v>
      </c>
      <c r="N127">
        <f>L127+M127</f>
        <v>67789.4</v>
      </c>
      <c r="O127">
        <f>K127-N127</f>
        <v>-4317.5</v>
      </c>
      <c r="P127" s="7">
        <f>I127-N127</f>
        <v>-59015.7</v>
      </c>
      <c r="Q127" s="7">
        <f>P127-P126</f>
        <v>4935.53999999999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2018-05-22T13:20:23Z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