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<sst xmlns="http://schemas.openxmlformats.org/spreadsheetml/2006/main" count="17">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</sst>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23" fillId="14" borderId="4" applyNumberForma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Sheet1!$A$2:$A$61</c:f>
              <c:numCache>
                <c:formatCode>General</c:formatCode>
                <c:ptCount val="60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</c:numCache>
            </c:numRef>
          </c:cat>
          <c:val>
            <c:numRef>
              <c:f>Sheet1!$K$2:$K$61</c:f>
              <c:numCache>
                <c:formatCode>General</c:formatCode>
                <c:ptCount val="60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</c:numCache>
            </c:numRef>
          </c:val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1"/>
          </c:dLbls>
          <c:cat>
            <c:numRef>
              <c:f>Sheet1!$A$2:$A$61</c:f>
              <c:numCache>
                <c:formatCode>General</c:formatCode>
                <c:ptCount val="60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</c:numCache>
            </c:numRef>
          </c:cat>
          <c:val>
            <c:numRef>
              <c:f>Sheet1!$N$2:$N$61</c:f>
              <c:numCache>
                <c:formatCode>General</c:formatCode>
                <c:ptCount val="60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</c:numCache>
            </c:numRef>
          </c:val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dLbls>
            <c:delete val="1"/>
          </c:dLbls>
          <c:cat>
            <c:numRef>
              <c:f>Sheet1!$A$2:$A$61</c:f>
              <c:numCache>
                <c:formatCode>General</c:formatCode>
                <c:ptCount val="60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</c:numCache>
            </c:numRef>
          </c:cat>
          <c:val>
            <c:numRef>
              <c:f>Sheet1!$J$2:$J$61</c:f>
              <c:numCache>
                <c:formatCode>General</c:formatCode>
                <c:ptCount val="60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</c:numCache>
            </c:numRef>
          </c:val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Sheet1!$A$2:$A$61</c:f>
              <c:numCache>
                <c:formatCode>General</c:formatCode>
                <c:ptCount val="60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</c:numCache>
            </c:numRef>
          </c:cat>
          <c:val>
            <c:numRef>
              <c:f>Sheet1!$I$2:$I$61</c:f>
              <c:numCache>
                <c:formatCode>General</c:formatCode>
                <c:ptCount val="60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891072"/>
        <c:axId val="77892608"/>
      </c:barChart>
      <c:catAx>
        <c:axId val="77891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92608"/>
        <c:crosses val="autoZero"/>
        <c:auto val="1"/>
        <c:lblAlgn val="ctr"/>
        <c:lblOffset val="100"/>
        <c:noMultiLvlLbl val="0"/>
      </c:catAx>
      <c:valAx>
        <c:axId val="77892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9107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730657531444933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Sheet1!$A$3:$A$61</c:f>
              <c:numCache>
                <c:formatCode>General</c:formatCode>
                <c:ptCount val="59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</c:numCache>
            </c:numRef>
          </c:cat>
          <c:val>
            <c:numRef>
              <c:f>Sheet1!$Q$3:$Q$61</c:f>
              <c:numCache>
                <c:formatCode>0.00_ </c:formatCode>
                <c:ptCount val="59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-435.76999999999</c:v>
                </c:pt>
                <c:pt idx="39">
                  <c:v>-122.590000000011</c:v>
                </c:pt>
                <c:pt idx="40">
                  <c:v>-18.3799999999901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8663040"/>
        <c:axId val="78668928"/>
      </c:barChart>
      <c:catAx>
        <c:axId val="7866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668928"/>
        <c:crosses val="autoZero"/>
        <c:auto val="1"/>
        <c:lblAlgn val="ctr"/>
        <c:lblOffset val="100"/>
        <c:noMultiLvlLbl val="0"/>
      </c:catAx>
      <c:valAx>
        <c:axId val="78668928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66304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0</xdr:row>
      <xdr:rowOff>666115</xdr:rowOff>
    </xdr:from>
    <xdr:to>
      <xdr:col>16</xdr:col>
      <xdr:colOff>390525</xdr:colOff>
      <xdr:row>10</xdr:row>
      <xdr:rowOff>36830</xdr:rowOff>
    </xdr:to>
    <xdr:graphicFrame>
      <xdr:nvGraphicFramePr>
        <xdr:cNvPr id="4" name="图表 3"/>
        <xdr:cNvGraphicFramePr/>
      </xdr:nvGraphicFramePr>
      <xdr:xfrm>
        <a:off x="742950" y="666115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3"/>
  <sheetViews>
    <sheetView tabSelected="1" workbookViewId="0">
      <pane ySplit="1" topLeftCell="A8" activePane="bottomLeft" state="frozen"/>
      <selection/>
      <selection pane="bottomLeft" activeCell="F66" sqref="F66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60" si="8">B29+C29+D29+E29+F29+G29+H29</f>
        <v>26333.43</v>
      </c>
      <c r="J29">
        <v>52251</v>
      </c>
      <c r="K29">
        <f t="shared" ref="K29:K60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-435.76999999999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-122.590000000011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-18.3799999999901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60" si="16">L45+M45</f>
        <v>111700.65</v>
      </c>
      <c r="O45">
        <f t="shared" ref="O45:O60" si="17">K45-N45</f>
        <v>-21881.17</v>
      </c>
      <c r="P45" s="7">
        <f t="shared" ref="P45:P60" si="18">I45-N45</f>
        <v>-76866.17</v>
      </c>
      <c r="Q45" s="7">
        <f t="shared" ref="Q45:Q60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>B61+C61+D61+E61+F61+G61+H61</f>
        <v>30664.55</v>
      </c>
      <c r="J61">
        <v>59122.61</v>
      </c>
      <c r="K61">
        <f>I61+J61</f>
        <v>89787.16</v>
      </c>
      <c r="L61">
        <v>109633.41</v>
      </c>
      <c r="M61">
        <v>3185.15</v>
      </c>
      <c r="N61">
        <f>L61+M61</f>
        <v>112818.56</v>
      </c>
      <c r="O61">
        <f>K61-N61</f>
        <v>-23031.4</v>
      </c>
      <c r="P61" s="7">
        <f>I61-N61</f>
        <v>-82154.01</v>
      </c>
      <c r="Q61" s="7">
        <f>P61-P60</f>
        <v>-117.209999999992</v>
      </c>
    </row>
    <row r="62" spans="12:12">
      <c r="L62">
        <v>109633.41</v>
      </c>
    </row>
    <row r="63" spans="12:12">
      <c r="L63">
        <v>109633.41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2018-03-17T11:43:07Z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