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Q8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上海到合肥来回火车票（我和冬梅），总共800多块钱</t>
        </r>
      </text>
    </comment>
    <comment ref="Q8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1.充公交卡
2.电信费</t>
        </r>
      </text>
    </comment>
    <comment ref="Q9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冬梅快鱼三件衣服</t>
        </r>
      </text>
    </comment>
    <comment ref="Q9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配眼睛
</t>
        </r>
      </text>
    </comment>
    <comment ref="Q12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买iPhone7 32g</t>
        </r>
      </text>
    </comment>
    <comment ref="Q12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冬梅转账30000</t>
        </r>
      </text>
    </comment>
    <comment ref="Q12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良义借30000</t>
        </r>
      </text>
    </comment>
    <comment ref="Q127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把股票里面的钱转出5000到招行卡</t>
        </r>
      </text>
    </comment>
  </commentList>
</comments>
</file>

<file path=xl/sharedStrings.xml><?xml version="1.0" encoding="utf-8"?>
<sst xmlns="http://schemas.openxmlformats.org/spreadsheetml/2006/main" count="17">
  <si>
    <t>Date日期</t>
  </si>
  <si>
    <t>China Merchants Bank招商银行</t>
  </si>
  <si>
    <t>China Construction Bank建设银行</t>
  </si>
  <si>
    <t>Alipay支付宝</t>
  </si>
  <si>
    <t>Wecha微信</t>
  </si>
  <si>
    <t>China Bank中国银行</t>
  </si>
  <si>
    <t>Agricultural Bank of China农业银行</t>
  </si>
  <si>
    <t>Cash现金</t>
  </si>
  <si>
    <t>Total amount in hand手头资金总额</t>
  </si>
  <si>
    <t>Stock Investment股票投资</t>
  </si>
  <si>
    <t>Total Assets总资产</t>
  </si>
  <si>
    <t>Credits debts贷款负债</t>
  </si>
  <si>
    <t>Credit card debts信用卡负债</t>
  </si>
  <si>
    <t>Total debts总负债</t>
  </si>
  <si>
    <t>Pure Assets净资产</t>
  </si>
  <si>
    <t>Pure amount in hand可用资金净值</t>
  </si>
  <si>
    <t>Pure amount difference可用资金净值变化值</t>
  </si>
</sst>
</file>

<file path=xl/styles.xml><?xml version="1.0" encoding="utf-8"?>
<styleSheet xmlns="http://schemas.openxmlformats.org/spreadsheetml/2006/main">
  <numFmts count="5">
    <numFmt numFmtId="176" formatCode="0.00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8"/>
      <color theme="0"/>
      <name val="宋体"/>
      <charset val="134"/>
      <scheme val="minor"/>
    </font>
    <font>
      <b/>
      <sz val="8"/>
      <color theme="1"/>
      <name val="宋体"/>
      <charset val="134"/>
      <scheme val="major"/>
    </font>
    <font>
      <b/>
      <sz val="8"/>
      <color theme="0"/>
      <name val="宋体"/>
      <charset val="134"/>
      <scheme val="major"/>
    </font>
    <font>
      <b/>
      <sz val="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399884029663991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0" fillId="2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18" borderId="3" applyNumberFormat="0" applyAlignment="0" applyProtection="0">
      <alignment vertical="center"/>
    </xf>
    <xf numFmtId="0" fontId="23" fillId="18" borderId="7" applyNumberFormat="0" applyAlignment="0" applyProtection="0">
      <alignment vertical="center"/>
    </xf>
    <xf numFmtId="0" fontId="6" fillId="11" borderId="1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 applyBorder="1" applyAlignment="1">
      <alignment vertical="center" wrapText="1"/>
    </xf>
    <xf numFmtId="0" fontId="2" fillId="3" borderId="0" xfId="0" applyFont="1" applyFill="1" applyBorder="1" applyAlignment="1">
      <alignment vertical="center" wrapText="1"/>
    </xf>
    <xf numFmtId="0" fontId="3" fillId="4" borderId="0" xfId="0" applyFont="1" applyFill="1" applyBorder="1" applyAlignment="1">
      <alignment vertical="center" wrapText="1"/>
    </xf>
    <xf numFmtId="0" fontId="3" fillId="5" borderId="0" xfId="0" applyFont="1" applyFill="1" applyBorder="1" applyAlignment="1">
      <alignment vertical="center" wrapText="1"/>
    </xf>
    <xf numFmtId="0" fontId="4" fillId="6" borderId="0" xfId="0" applyFont="1" applyFill="1" applyBorder="1" applyAlignment="1">
      <alignment vertical="center" wrapText="1"/>
    </xf>
    <xf numFmtId="0" fontId="1" fillId="7" borderId="0" xfId="0" applyFont="1" applyFill="1" applyBorder="1" applyAlignment="1">
      <alignment vertical="center" wrapText="1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43719806763285"/>
          <c:y val="0.0887906789875452"/>
          <c:w val="0.782415458937198"/>
          <c:h val="0.486139011651266"/>
        </c:manualLayout>
      </c:layout>
      <c:lineChart>
        <c:grouping val="standard"/>
        <c:varyColors val="0"/>
        <c:ser>
          <c:idx val="0"/>
          <c:order val="0"/>
          <c:tx>
            <c:strRef>
              <c:f>Sheet1!$K$1</c:f>
              <c:strCache>
                <c:ptCount val="1"/>
                <c:pt idx="0">
                  <c:v>Total Assets总资产</c:v>
                </c:pt>
              </c:strCache>
            </c:strRef>
          </c:tx>
          <c:marker>
            <c:symbol val="none"/>
          </c:marker>
          <c:dLbls>
            <c:delete val="1"/>
          </c:dLbls>
          <c:cat>
            <c:numRef>
              <c:f>Sheet1!$A$2:$A$160</c:f>
              <c:numCache>
                <c:formatCode>General</c:formatCode>
                <c:ptCount val="159"/>
                <c:pt idx="0">
                  <c:v>20180117</c:v>
                </c:pt>
                <c:pt idx="1">
                  <c:v>20180118</c:v>
                </c:pt>
                <c:pt idx="2">
                  <c:v>20180119</c:v>
                </c:pt>
                <c:pt idx="3">
                  <c:v>20180120</c:v>
                </c:pt>
                <c:pt idx="4">
                  <c:v>20180121</c:v>
                </c:pt>
                <c:pt idx="5">
                  <c:v>20180122</c:v>
                </c:pt>
                <c:pt idx="6">
                  <c:v>20180123</c:v>
                </c:pt>
                <c:pt idx="7">
                  <c:v>20180124</c:v>
                </c:pt>
                <c:pt idx="8">
                  <c:v>20180125</c:v>
                </c:pt>
                <c:pt idx="9">
                  <c:v>20180126</c:v>
                </c:pt>
                <c:pt idx="10">
                  <c:v>20180127</c:v>
                </c:pt>
                <c:pt idx="11">
                  <c:v>20180128</c:v>
                </c:pt>
                <c:pt idx="12">
                  <c:v>20180129</c:v>
                </c:pt>
                <c:pt idx="13">
                  <c:v>20180130</c:v>
                </c:pt>
                <c:pt idx="14">
                  <c:v>20180131</c:v>
                </c:pt>
                <c:pt idx="15">
                  <c:v>20180201</c:v>
                </c:pt>
                <c:pt idx="16">
                  <c:v>20180202</c:v>
                </c:pt>
                <c:pt idx="17">
                  <c:v>20180203</c:v>
                </c:pt>
                <c:pt idx="18">
                  <c:v>20180204</c:v>
                </c:pt>
                <c:pt idx="19">
                  <c:v>20180205</c:v>
                </c:pt>
                <c:pt idx="20">
                  <c:v>20180206</c:v>
                </c:pt>
                <c:pt idx="21">
                  <c:v>20180207</c:v>
                </c:pt>
                <c:pt idx="22">
                  <c:v>20180208</c:v>
                </c:pt>
                <c:pt idx="23">
                  <c:v>20180209</c:v>
                </c:pt>
                <c:pt idx="24">
                  <c:v>20180210</c:v>
                </c:pt>
                <c:pt idx="25">
                  <c:v>20180211</c:v>
                </c:pt>
                <c:pt idx="26">
                  <c:v>20180212</c:v>
                </c:pt>
                <c:pt idx="27">
                  <c:v>20180213</c:v>
                </c:pt>
                <c:pt idx="28">
                  <c:v>20180214</c:v>
                </c:pt>
                <c:pt idx="29">
                  <c:v>20180215</c:v>
                </c:pt>
                <c:pt idx="30">
                  <c:v>20180216</c:v>
                </c:pt>
                <c:pt idx="31">
                  <c:v>20180217</c:v>
                </c:pt>
                <c:pt idx="32">
                  <c:v>20180218</c:v>
                </c:pt>
                <c:pt idx="33">
                  <c:v>20180219</c:v>
                </c:pt>
                <c:pt idx="34">
                  <c:v>20180220</c:v>
                </c:pt>
                <c:pt idx="35">
                  <c:v>20180221</c:v>
                </c:pt>
                <c:pt idx="36">
                  <c:v>20180222</c:v>
                </c:pt>
                <c:pt idx="37">
                  <c:v>20180223</c:v>
                </c:pt>
                <c:pt idx="38">
                  <c:v>20180224</c:v>
                </c:pt>
                <c:pt idx="39">
                  <c:v>20180225</c:v>
                </c:pt>
                <c:pt idx="40">
                  <c:v>20180226</c:v>
                </c:pt>
                <c:pt idx="41">
                  <c:v>20180227</c:v>
                </c:pt>
                <c:pt idx="42">
                  <c:v>20180228</c:v>
                </c:pt>
                <c:pt idx="43">
                  <c:v>20180301</c:v>
                </c:pt>
                <c:pt idx="44">
                  <c:v>20180302</c:v>
                </c:pt>
                <c:pt idx="45">
                  <c:v>20180303</c:v>
                </c:pt>
                <c:pt idx="46">
                  <c:v>20180304</c:v>
                </c:pt>
                <c:pt idx="47">
                  <c:v>20180305</c:v>
                </c:pt>
                <c:pt idx="48">
                  <c:v>20180306</c:v>
                </c:pt>
                <c:pt idx="49">
                  <c:v>20180307</c:v>
                </c:pt>
                <c:pt idx="50">
                  <c:v>20180308</c:v>
                </c:pt>
                <c:pt idx="51">
                  <c:v>20180309</c:v>
                </c:pt>
                <c:pt idx="52">
                  <c:v>20180310</c:v>
                </c:pt>
                <c:pt idx="53">
                  <c:v>20180311</c:v>
                </c:pt>
                <c:pt idx="54">
                  <c:v>20180312</c:v>
                </c:pt>
                <c:pt idx="55">
                  <c:v>20180313</c:v>
                </c:pt>
                <c:pt idx="56">
                  <c:v>20180314</c:v>
                </c:pt>
                <c:pt idx="57">
                  <c:v>20180315</c:v>
                </c:pt>
                <c:pt idx="58">
                  <c:v>20180316</c:v>
                </c:pt>
                <c:pt idx="59">
                  <c:v>20180317</c:v>
                </c:pt>
                <c:pt idx="60">
                  <c:v>20180318</c:v>
                </c:pt>
                <c:pt idx="61">
                  <c:v>20180319</c:v>
                </c:pt>
                <c:pt idx="62">
                  <c:v>20180320</c:v>
                </c:pt>
                <c:pt idx="63">
                  <c:v>20180321</c:v>
                </c:pt>
                <c:pt idx="64">
                  <c:v>20180322</c:v>
                </c:pt>
                <c:pt idx="65">
                  <c:v>20180323</c:v>
                </c:pt>
                <c:pt idx="66">
                  <c:v>20180324</c:v>
                </c:pt>
                <c:pt idx="67">
                  <c:v>20180325</c:v>
                </c:pt>
                <c:pt idx="68">
                  <c:v>20180326</c:v>
                </c:pt>
                <c:pt idx="69">
                  <c:v>20180327</c:v>
                </c:pt>
                <c:pt idx="70">
                  <c:v>20180328</c:v>
                </c:pt>
                <c:pt idx="71">
                  <c:v>20180329</c:v>
                </c:pt>
                <c:pt idx="72">
                  <c:v>20180330</c:v>
                </c:pt>
                <c:pt idx="73">
                  <c:v>20180331</c:v>
                </c:pt>
                <c:pt idx="74">
                  <c:v>20180401</c:v>
                </c:pt>
                <c:pt idx="75">
                  <c:v>20180402</c:v>
                </c:pt>
                <c:pt idx="76">
                  <c:v>20180403</c:v>
                </c:pt>
                <c:pt idx="77">
                  <c:v>20180404</c:v>
                </c:pt>
                <c:pt idx="78">
                  <c:v>20180405</c:v>
                </c:pt>
                <c:pt idx="79">
                  <c:v>20180406</c:v>
                </c:pt>
                <c:pt idx="80">
                  <c:v>20180407</c:v>
                </c:pt>
                <c:pt idx="81">
                  <c:v>20180408</c:v>
                </c:pt>
                <c:pt idx="82">
                  <c:v>20180409</c:v>
                </c:pt>
                <c:pt idx="83">
                  <c:v>20180410</c:v>
                </c:pt>
                <c:pt idx="84">
                  <c:v>20180411</c:v>
                </c:pt>
                <c:pt idx="85">
                  <c:v>20180412</c:v>
                </c:pt>
                <c:pt idx="86">
                  <c:v>20180413</c:v>
                </c:pt>
                <c:pt idx="87">
                  <c:v>20180414</c:v>
                </c:pt>
                <c:pt idx="88">
                  <c:v>20180415</c:v>
                </c:pt>
                <c:pt idx="89">
                  <c:v>20180416</c:v>
                </c:pt>
                <c:pt idx="90">
                  <c:v>20180417</c:v>
                </c:pt>
                <c:pt idx="91">
                  <c:v>20180418</c:v>
                </c:pt>
                <c:pt idx="92">
                  <c:v>20180419</c:v>
                </c:pt>
                <c:pt idx="93">
                  <c:v>20180420</c:v>
                </c:pt>
                <c:pt idx="94">
                  <c:v>20180421</c:v>
                </c:pt>
                <c:pt idx="95">
                  <c:v>20180422</c:v>
                </c:pt>
                <c:pt idx="96">
                  <c:v>20180423</c:v>
                </c:pt>
                <c:pt idx="97">
                  <c:v>20180424</c:v>
                </c:pt>
                <c:pt idx="98">
                  <c:v>20180425</c:v>
                </c:pt>
                <c:pt idx="99">
                  <c:v>20180426</c:v>
                </c:pt>
                <c:pt idx="100">
                  <c:v>20180427</c:v>
                </c:pt>
                <c:pt idx="101">
                  <c:v>20180428</c:v>
                </c:pt>
                <c:pt idx="102">
                  <c:v>20180429</c:v>
                </c:pt>
                <c:pt idx="103">
                  <c:v>20180430</c:v>
                </c:pt>
                <c:pt idx="104">
                  <c:v>20180501</c:v>
                </c:pt>
                <c:pt idx="105">
                  <c:v>20180502</c:v>
                </c:pt>
                <c:pt idx="106">
                  <c:v>20180503</c:v>
                </c:pt>
                <c:pt idx="107">
                  <c:v>20180504</c:v>
                </c:pt>
                <c:pt idx="108">
                  <c:v>20180505</c:v>
                </c:pt>
                <c:pt idx="109">
                  <c:v>20180506</c:v>
                </c:pt>
                <c:pt idx="110">
                  <c:v>20180507</c:v>
                </c:pt>
                <c:pt idx="111">
                  <c:v>20180508</c:v>
                </c:pt>
                <c:pt idx="112">
                  <c:v>20180509</c:v>
                </c:pt>
                <c:pt idx="113">
                  <c:v>20180510</c:v>
                </c:pt>
                <c:pt idx="114">
                  <c:v>20180511</c:v>
                </c:pt>
                <c:pt idx="115">
                  <c:v>20180512</c:v>
                </c:pt>
                <c:pt idx="116">
                  <c:v>20180513</c:v>
                </c:pt>
                <c:pt idx="117">
                  <c:v>20180514</c:v>
                </c:pt>
                <c:pt idx="118">
                  <c:v>20180515</c:v>
                </c:pt>
                <c:pt idx="119">
                  <c:v>20180516</c:v>
                </c:pt>
                <c:pt idx="120">
                  <c:v>20180517</c:v>
                </c:pt>
                <c:pt idx="121">
                  <c:v>20180518</c:v>
                </c:pt>
                <c:pt idx="122">
                  <c:v>20180519</c:v>
                </c:pt>
                <c:pt idx="123">
                  <c:v>20180520</c:v>
                </c:pt>
                <c:pt idx="124">
                  <c:v>20180521</c:v>
                </c:pt>
                <c:pt idx="125">
                  <c:v>20180522</c:v>
                </c:pt>
                <c:pt idx="126">
                  <c:v>20180523</c:v>
                </c:pt>
                <c:pt idx="127">
                  <c:v>20180524</c:v>
                </c:pt>
                <c:pt idx="128">
                  <c:v>20180525</c:v>
                </c:pt>
                <c:pt idx="129">
                  <c:v>20180526</c:v>
                </c:pt>
              </c:numCache>
            </c:numRef>
          </c:cat>
          <c:val>
            <c:numRef>
              <c:f>Sheet1!$K$2:$K$160</c:f>
              <c:numCache>
                <c:formatCode>General</c:formatCode>
                <c:ptCount val="159"/>
                <c:pt idx="0">
                  <c:v>92607.2</c:v>
                </c:pt>
                <c:pt idx="1">
                  <c:v>92704.14</c:v>
                </c:pt>
                <c:pt idx="2">
                  <c:v>91448.69</c:v>
                </c:pt>
                <c:pt idx="3">
                  <c:v>89728.36</c:v>
                </c:pt>
                <c:pt idx="4">
                  <c:v>90541.04</c:v>
                </c:pt>
                <c:pt idx="5">
                  <c:v>90240.92</c:v>
                </c:pt>
                <c:pt idx="6">
                  <c:v>90672.2</c:v>
                </c:pt>
                <c:pt idx="7">
                  <c:v>86332.17</c:v>
                </c:pt>
                <c:pt idx="8">
                  <c:v>87056.49</c:v>
                </c:pt>
                <c:pt idx="9">
                  <c:v>81294.32</c:v>
                </c:pt>
                <c:pt idx="10">
                  <c:v>87591.79</c:v>
                </c:pt>
                <c:pt idx="11">
                  <c:v>90924.32</c:v>
                </c:pt>
                <c:pt idx="12">
                  <c:v>90459.09</c:v>
                </c:pt>
                <c:pt idx="13">
                  <c:v>89798.83</c:v>
                </c:pt>
                <c:pt idx="14">
                  <c:v>81532.12</c:v>
                </c:pt>
                <c:pt idx="15">
                  <c:v>77269.43</c:v>
                </c:pt>
                <c:pt idx="16">
                  <c:v>79301.53</c:v>
                </c:pt>
                <c:pt idx="17">
                  <c:v>79303.89</c:v>
                </c:pt>
                <c:pt idx="18">
                  <c:v>79302.74</c:v>
                </c:pt>
                <c:pt idx="19">
                  <c:v>79045.91</c:v>
                </c:pt>
                <c:pt idx="20">
                  <c:v>77408.57</c:v>
                </c:pt>
                <c:pt idx="21">
                  <c:v>77569.43</c:v>
                </c:pt>
                <c:pt idx="22">
                  <c:v>78165.88</c:v>
                </c:pt>
                <c:pt idx="23">
                  <c:v>77170.48</c:v>
                </c:pt>
                <c:pt idx="24">
                  <c:v>76894.48</c:v>
                </c:pt>
                <c:pt idx="25">
                  <c:v>76891.23</c:v>
                </c:pt>
                <c:pt idx="26">
                  <c:v>78169.88</c:v>
                </c:pt>
                <c:pt idx="27">
                  <c:v>78584.43</c:v>
                </c:pt>
                <c:pt idx="28">
                  <c:v>78515.99</c:v>
                </c:pt>
                <c:pt idx="29">
                  <c:v>78529.32</c:v>
                </c:pt>
                <c:pt idx="30">
                  <c:v>78524.45</c:v>
                </c:pt>
                <c:pt idx="31">
                  <c:v>78438.74</c:v>
                </c:pt>
                <c:pt idx="32">
                  <c:v>78440.48</c:v>
                </c:pt>
                <c:pt idx="33">
                  <c:v>78443.45</c:v>
                </c:pt>
                <c:pt idx="34">
                  <c:v>73763.52</c:v>
                </c:pt>
                <c:pt idx="35">
                  <c:v>73780.26</c:v>
                </c:pt>
                <c:pt idx="36">
                  <c:v>74419.7</c:v>
                </c:pt>
                <c:pt idx="37">
                  <c:v>74202.31</c:v>
                </c:pt>
                <c:pt idx="38">
                  <c:v>74202.31</c:v>
                </c:pt>
                <c:pt idx="39">
                  <c:v>74018.02</c:v>
                </c:pt>
                <c:pt idx="40">
                  <c:v>75001.73</c:v>
                </c:pt>
                <c:pt idx="41">
                  <c:v>75308.95</c:v>
                </c:pt>
                <c:pt idx="42">
                  <c:v>89296.12</c:v>
                </c:pt>
                <c:pt idx="43">
                  <c:v>89819.48</c:v>
                </c:pt>
                <c:pt idx="44">
                  <c:v>89383.24</c:v>
                </c:pt>
                <c:pt idx="45">
                  <c:v>88808.24</c:v>
                </c:pt>
                <c:pt idx="46">
                  <c:v>88806.02</c:v>
                </c:pt>
                <c:pt idx="47">
                  <c:v>89102.39</c:v>
                </c:pt>
                <c:pt idx="48">
                  <c:v>89440.26</c:v>
                </c:pt>
                <c:pt idx="49">
                  <c:v>88380.78</c:v>
                </c:pt>
                <c:pt idx="50">
                  <c:v>88331.65</c:v>
                </c:pt>
                <c:pt idx="51">
                  <c:v>90305.65</c:v>
                </c:pt>
                <c:pt idx="52">
                  <c:v>90308.54</c:v>
                </c:pt>
                <c:pt idx="53">
                  <c:v>90163.35</c:v>
                </c:pt>
                <c:pt idx="54">
                  <c:v>90629.95</c:v>
                </c:pt>
                <c:pt idx="55">
                  <c:v>90500.66</c:v>
                </c:pt>
                <c:pt idx="56">
                  <c:v>90068.37</c:v>
                </c:pt>
                <c:pt idx="57">
                  <c:v>89867.69</c:v>
                </c:pt>
                <c:pt idx="58">
                  <c:v>89787.16</c:v>
                </c:pt>
                <c:pt idx="59">
                  <c:v>89787.16</c:v>
                </c:pt>
                <c:pt idx="60">
                  <c:v>89728.59</c:v>
                </c:pt>
                <c:pt idx="61">
                  <c:v>90045.78</c:v>
                </c:pt>
                <c:pt idx="62">
                  <c:v>90339.95</c:v>
                </c:pt>
                <c:pt idx="63">
                  <c:v>89882.76</c:v>
                </c:pt>
                <c:pt idx="64">
                  <c:v>85209.36</c:v>
                </c:pt>
                <c:pt idx="65">
                  <c:v>81924.56</c:v>
                </c:pt>
                <c:pt idx="66">
                  <c:v>81903.04</c:v>
                </c:pt>
                <c:pt idx="67">
                  <c:v>81903.91</c:v>
                </c:pt>
                <c:pt idx="68">
                  <c:v>82675.98</c:v>
                </c:pt>
                <c:pt idx="69">
                  <c:v>83549.05</c:v>
                </c:pt>
                <c:pt idx="70">
                  <c:v>82479.88</c:v>
                </c:pt>
                <c:pt idx="71">
                  <c:v>83115.5</c:v>
                </c:pt>
                <c:pt idx="72">
                  <c:v>90170.9</c:v>
                </c:pt>
                <c:pt idx="73">
                  <c:v>90163.41</c:v>
                </c:pt>
                <c:pt idx="74">
                  <c:v>90165.87</c:v>
                </c:pt>
                <c:pt idx="75">
                  <c:v>90668.13</c:v>
                </c:pt>
                <c:pt idx="76">
                  <c:v>90249.24</c:v>
                </c:pt>
                <c:pt idx="77">
                  <c:v>90040.73</c:v>
                </c:pt>
                <c:pt idx="78">
                  <c:v>90044.24</c:v>
                </c:pt>
                <c:pt idx="79">
                  <c:v>90030.75</c:v>
                </c:pt>
                <c:pt idx="80">
                  <c:v>90017.26</c:v>
                </c:pt>
                <c:pt idx="81">
                  <c:v>89931.77</c:v>
                </c:pt>
                <c:pt idx="82">
                  <c:v>89848.21</c:v>
                </c:pt>
                <c:pt idx="83">
                  <c:v>90024.11</c:v>
                </c:pt>
                <c:pt idx="84">
                  <c:v>90738.56</c:v>
                </c:pt>
                <c:pt idx="85">
                  <c:v>90544.99</c:v>
                </c:pt>
                <c:pt idx="86">
                  <c:v>90866.51</c:v>
                </c:pt>
                <c:pt idx="87">
                  <c:v>90859.83</c:v>
                </c:pt>
                <c:pt idx="88">
                  <c:v>90856.54</c:v>
                </c:pt>
                <c:pt idx="89">
                  <c:v>90470.49</c:v>
                </c:pt>
                <c:pt idx="90">
                  <c:v>89417.09</c:v>
                </c:pt>
                <c:pt idx="91">
                  <c:v>89720.52</c:v>
                </c:pt>
                <c:pt idx="92">
                  <c:v>89749.83</c:v>
                </c:pt>
                <c:pt idx="93">
                  <c:v>88955.51</c:v>
                </c:pt>
                <c:pt idx="94">
                  <c:v>88507.68</c:v>
                </c:pt>
                <c:pt idx="95">
                  <c:v>88471.18</c:v>
                </c:pt>
                <c:pt idx="96">
                  <c:v>83524.42</c:v>
                </c:pt>
                <c:pt idx="97">
                  <c:v>83942.61</c:v>
                </c:pt>
                <c:pt idx="98">
                  <c:v>84081.8</c:v>
                </c:pt>
                <c:pt idx="99">
                  <c:v>83339.64</c:v>
                </c:pt>
                <c:pt idx="100">
                  <c:v>84350.95</c:v>
                </c:pt>
                <c:pt idx="101">
                  <c:v>89719.43</c:v>
                </c:pt>
                <c:pt idx="102">
                  <c:v>89786.07</c:v>
                </c:pt>
                <c:pt idx="103">
                  <c:v>89660.11</c:v>
                </c:pt>
                <c:pt idx="104">
                  <c:v>89655.71</c:v>
                </c:pt>
                <c:pt idx="105">
                  <c:v>89101.07</c:v>
                </c:pt>
                <c:pt idx="106">
                  <c:v>89726.56</c:v>
                </c:pt>
                <c:pt idx="107">
                  <c:v>90078.87</c:v>
                </c:pt>
                <c:pt idx="108">
                  <c:v>89932.49</c:v>
                </c:pt>
                <c:pt idx="109">
                  <c:v>89936.1</c:v>
                </c:pt>
                <c:pt idx="110">
                  <c:v>90989.85</c:v>
                </c:pt>
                <c:pt idx="111">
                  <c:v>91211.82</c:v>
                </c:pt>
                <c:pt idx="112">
                  <c:v>91151.95</c:v>
                </c:pt>
                <c:pt idx="113">
                  <c:v>91590.96</c:v>
                </c:pt>
                <c:pt idx="114">
                  <c:v>90967.28</c:v>
                </c:pt>
                <c:pt idx="115">
                  <c:v>90970.77</c:v>
                </c:pt>
                <c:pt idx="116">
                  <c:v>90974.26</c:v>
                </c:pt>
                <c:pt idx="117">
                  <c:v>91230.55</c:v>
                </c:pt>
                <c:pt idx="118">
                  <c:v>91374.67</c:v>
                </c:pt>
                <c:pt idx="119">
                  <c:v>91703.96</c:v>
                </c:pt>
                <c:pt idx="120">
                  <c:v>91615.87</c:v>
                </c:pt>
                <c:pt idx="121">
                  <c:v>91518.27</c:v>
                </c:pt>
                <c:pt idx="122">
                  <c:v>91508.37</c:v>
                </c:pt>
                <c:pt idx="123">
                  <c:v>121498.91</c:v>
                </c:pt>
                <c:pt idx="124">
                  <c:v>63189.86</c:v>
                </c:pt>
                <c:pt idx="125">
                  <c:v>63471.9</c:v>
                </c:pt>
                <c:pt idx="126">
                  <c:v>35427.84</c:v>
                </c:pt>
                <c:pt idx="127">
                  <c:v>33289.77</c:v>
                </c:pt>
                <c:pt idx="128">
                  <c:v>39131.81</c:v>
                </c:pt>
                <c:pt idx="129">
                  <c:v>39147.47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Sheet1!$N$1</c:f>
              <c:strCache>
                <c:ptCount val="1"/>
                <c:pt idx="0">
                  <c:v>Total debts总负债</c:v>
                </c:pt>
              </c:strCache>
            </c:strRef>
          </c:tx>
          <c:marker>
            <c:symbol val="none"/>
          </c:marker>
          <c:dLbls>
            <c:delete val="1"/>
          </c:dLbls>
          <c:cat>
            <c:numRef>
              <c:f>Sheet1!$A$2:$A$160</c:f>
              <c:numCache>
                <c:formatCode>General</c:formatCode>
                <c:ptCount val="159"/>
                <c:pt idx="0">
                  <c:v>20180117</c:v>
                </c:pt>
                <c:pt idx="1">
                  <c:v>20180118</c:v>
                </c:pt>
                <c:pt idx="2">
                  <c:v>20180119</c:v>
                </c:pt>
                <c:pt idx="3">
                  <c:v>20180120</c:v>
                </c:pt>
                <c:pt idx="4">
                  <c:v>20180121</c:v>
                </c:pt>
                <c:pt idx="5">
                  <c:v>20180122</c:v>
                </c:pt>
                <c:pt idx="6">
                  <c:v>20180123</c:v>
                </c:pt>
                <c:pt idx="7">
                  <c:v>20180124</c:v>
                </c:pt>
                <c:pt idx="8">
                  <c:v>20180125</c:v>
                </c:pt>
                <c:pt idx="9">
                  <c:v>20180126</c:v>
                </c:pt>
                <c:pt idx="10">
                  <c:v>20180127</c:v>
                </c:pt>
                <c:pt idx="11">
                  <c:v>20180128</c:v>
                </c:pt>
                <c:pt idx="12">
                  <c:v>20180129</c:v>
                </c:pt>
                <c:pt idx="13">
                  <c:v>20180130</c:v>
                </c:pt>
                <c:pt idx="14">
                  <c:v>20180131</c:v>
                </c:pt>
                <c:pt idx="15">
                  <c:v>20180201</c:v>
                </c:pt>
                <c:pt idx="16">
                  <c:v>20180202</c:v>
                </c:pt>
                <c:pt idx="17">
                  <c:v>20180203</c:v>
                </c:pt>
                <c:pt idx="18">
                  <c:v>20180204</c:v>
                </c:pt>
                <c:pt idx="19">
                  <c:v>20180205</c:v>
                </c:pt>
                <c:pt idx="20">
                  <c:v>20180206</c:v>
                </c:pt>
                <c:pt idx="21">
                  <c:v>20180207</c:v>
                </c:pt>
                <c:pt idx="22">
                  <c:v>20180208</c:v>
                </c:pt>
                <c:pt idx="23">
                  <c:v>20180209</c:v>
                </c:pt>
                <c:pt idx="24">
                  <c:v>20180210</c:v>
                </c:pt>
                <c:pt idx="25">
                  <c:v>20180211</c:v>
                </c:pt>
                <c:pt idx="26">
                  <c:v>20180212</c:v>
                </c:pt>
                <c:pt idx="27">
                  <c:v>20180213</c:v>
                </c:pt>
                <c:pt idx="28">
                  <c:v>20180214</c:v>
                </c:pt>
                <c:pt idx="29">
                  <c:v>20180215</c:v>
                </c:pt>
                <c:pt idx="30">
                  <c:v>20180216</c:v>
                </c:pt>
                <c:pt idx="31">
                  <c:v>20180217</c:v>
                </c:pt>
                <c:pt idx="32">
                  <c:v>20180218</c:v>
                </c:pt>
                <c:pt idx="33">
                  <c:v>20180219</c:v>
                </c:pt>
                <c:pt idx="34">
                  <c:v>20180220</c:v>
                </c:pt>
                <c:pt idx="35">
                  <c:v>20180221</c:v>
                </c:pt>
                <c:pt idx="36">
                  <c:v>20180222</c:v>
                </c:pt>
                <c:pt idx="37">
                  <c:v>20180223</c:v>
                </c:pt>
                <c:pt idx="38">
                  <c:v>20180224</c:v>
                </c:pt>
                <c:pt idx="39">
                  <c:v>20180225</c:v>
                </c:pt>
                <c:pt idx="40">
                  <c:v>20180226</c:v>
                </c:pt>
                <c:pt idx="41">
                  <c:v>20180227</c:v>
                </c:pt>
                <c:pt idx="42">
                  <c:v>20180228</c:v>
                </c:pt>
                <c:pt idx="43">
                  <c:v>20180301</c:v>
                </c:pt>
                <c:pt idx="44">
                  <c:v>20180302</c:v>
                </c:pt>
                <c:pt idx="45">
                  <c:v>20180303</c:v>
                </c:pt>
                <c:pt idx="46">
                  <c:v>20180304</c:v>
                </c:pt>
                <c:pt idx="47">
                  <c:v>20180305</c:v>
                </c:pt>
                <c:pt idx="48">
                  <c:v>20180306</c:v>
                </c:pt>
                <c:pt idx="49">
                  <c:v>20180307</c:v>
                </c:pt>
                <c:pt idx="50">
                  <c:v>20180308</c:v>
                </c:pt>
                <c:pt idx="51">
                  <c:v>20180309</c:v>
                </c:pt>
                <c:pt idx="52">
                  <c:v>20180310</c:v>
                </c:pt>
                <c:pt idx="53">
                  <c:v>20180311</c:v>
                </c:pt>
                <c:pt idx="54">
                  <c:v>20180312</c:v>
                </c:pt>
                <c:pt idx="55">
                  <c:v>20180313</c:v>
                </c:pt>
                <c:pt idx="56">
                  <c:v>20180314</c:v>
                </c:pt>
                <c:pt idx="57">
                  <c:v>20180315</c:v>
                </c:pt>
                <c:pt idx="58">
                  <c:v>20180316</c:v>
                </c:pt>
                <c:pt idx="59">
                  <c:v>20180317</c:v>
                </c:pt>
                <c:pt idx="60">
                  <c:v>20180318</c:v>
                </c:pt>
                <c:pt idx="61">
                  <c:v>20180319</c:v>
                </c:pt>
                <c:pt idx="62">
                  <c:v>20180320</c:v>
                </c:pt>
                <c:pt idx="63">
                  <c:v>20180321</c:v>
                </c:pt>
                <c:pt idx="64">
                  <c:v>20180322</c:v>
                </c:pt>
                <c:pt idx="65">
                  <c:v>20180323</c:v>
                </c:pt>
                <c:pt idx="66">
                  <c:v>20180324</c:v>
                </c:pt>
                <c:pt idx="67">
                  <c:v>20180325</c:v>
                </c:pt>
                <c:pt idx="68">
                  <c:v>20180326</c:v>
                </c:pt>
                <c:pt idx="69">
                  <c:v>20180327</c:v>
                </c:pt>
                <c:pt idx="70">
                  <c:v>20180328</c:v>
                </c:pt>
                <c:pt idx="71">
                  <c:v>20180329</c:v>
                </c:pt>
                <c:pt idx="72">
                  <c:v>20180330</c:v>
                </c:pt>
                <c:pt idx="73">
                  <c:v>20180331</c:v>
                </c:pt>
                <c:pt idx="74">
                  <c:v>20180401</c:v>
                </c:pt>
                <c:pt idx="75">
                  <c:v>20180402</c:v>
                </c:pt>
                <c:pt idx="76">
                  <c:v>20180403</c:v>
                </c:pt>
                <c:pt idx="77">
                  <c:v>20180404</c:v>
                </c:pt>
                <c:pt idx="78">
                  <c:v>20180405</c:v>
                </c:pt>
                <c:pt idx="79">
                  <c:v>20180406</c:v>
                </c:pt>
                <c:pt idx="80">
                  <c:v>20180407</c:v>
                </c:pt>
                <c:pt idx="81">
                  <c:v>20180408</c:v>
                </c:pt>
                <c:pt idx="82">
                  <c:v>20180409</c:v>
                </c:pt>
                <c:pt idx="83">
                  <c:v>20180410</c:v>
                </c:pt>
                <c:pt idx="84">
                  <c:v>20180411</c:v>
                </c:pt>
                <c:pt idx="85">
                  <c:v>20180412</c:v>
                </c:pt>
                <c:pt idx="86">
                  <c:v>20180413</c:v>
                </c:pt>
                <c:pt idx="87">
                  <c:v>20180414</c:v>
                </c:pt>
                <c:pt idx="88">
                  <c:v>20180415</c:v>
                </c:pt>
                <c:pt idx="89">
                  <c:v>20180416</c:v>
                </c:pt>
                <c:pt idx="90">
                  <c:v>20180417</c:v>
                </c:pt>
                <c:pt idx="91">
                  <c:v>20180418</c:v>
                </c:pt>
                <c:pt idx="92">
                  <c:v>20180419</c:v>
                </c:pt>
                <c:pt idx="93">
                  <c:v>20180420</c:v>
                </c:pt>
                <c:pt idx="94">
                  <c:v>20180421</c:v>
                </c:pt>
                <c:pt idx="95">
                  <c:v>20180422</c:v>
                </c:pt>
                <c:pt idx="96">
                  <c:v>20180423</c:v>
                </c:pt>
                <c:pt idx="97">
                  <c:v>20180424</c:v>
                </c:pt>
                <c:pt idx="98">
                  <c:v>20180425</c:v>
                </c:pt>
                <c:pt idx="99">
                  <c:v>20180426</c:v>
                </c:pt>
                <c:pt idx="100">
                  <c:v>20180427</c:v>
                </c:pt>
                <c:pt idx="101">
                  <c:v>20180428</c:v>
                </c:pt>
                <c:pt idx="102">
                  <c:v>20180429</c:v>
                </c:pt>
                <c:pt idx="103">
                  <c:v>20180430</c:v>
                </c:pt>
                <c:pt idx="104">
                  <c:v>20180501</c:v>
                </c:pt>
                <c:pt idx="105">
                  <c:v>20180502</c:v>
                </c:pt>
                <c:pt idx="106">
                  <c:v>20180503</c:v>
                </c:pt>
                <c:pt idx="107">
                  <c:v>20180504</c:v>
                </c:pt>
                <c:pt idx="108">
                  <c:v>20180505</c:v>
                </c:pt>
                <c:pt idx="109">
                  <c:v>20180506</c:v>
                </c:pt>
                <c:pt idx="110">
                  <c:v>20180507</c:v>
                </c:pt>
                <c:pt idx="111">
                  <c:v>20180508</c:v>
                </c:pt>
                <c:pt idx="112">
                  <c:v>20180509</c:v>
                </c:pt>
                <c:pt idx="113">
                  <c:v>20180510</c:v>
                </c:pt>
                <c:pt idx="114">
                  <c:v>20180511</c:v>
                </c:pt>
                <c:pt idx="115">
                  <c:v>20180512</c:v>
                </c:pt>
                <c:pt idx="116">
                  <c:v>20180513</c:v>
                </c:pt>
                <c:pt idx="117">
                  <c:v>20180514</c:v>
                </c:pt>
                <c:pt idx="118">
                  <c:v>20180515</c:v>
                </c:pt>
                <c:pt idx="119">
                  <c:v>20180516</c:v>
                </c:pt>
                <c:pt idx="120">
                  <c:v>20180517</c:v>
                </c:pt>
                <c:pt idx="121">
                  <c:v>20180518</c:v>
                </c:pt>
                <c:pt idx="122">
                  <c:v>20180519</c:v>
                </c:pt>
                <c:pt idx="123">
                  <c:v>20180520</c:v>
                </c:pt>
                <c:pt idx="124">
                  <c:v>20180521</c:v>
                </c:pt>
                <c:pt idx="125">
                  <c:v>20180522</c:v>
                </c:pt>
                <c:pt idx="126">
                  <c:v>20180523</c:v>
                </c:pt>
                <c:pt idx="127">
                  <c:v>20180524</c:v>
                </c:pt>
                <c:pt idx="128">
                  <c:v>20180525</c:v>
                </c:pt>
                <c:pt idx="129">
                  <c:v>20180526</c:v>
                </c:pt>
              </c:numCache>
            </c:numRef>
          </c:cat>
          <c:val>
            <c:numRef>
              <c:f>Sheet1!$N$2:$N$160</c:f>
              <c:numCache>
                <c:formatCode>General</c:formatCode>
                <c:ptCount val="159"/>
                <c:pt idx="0">
                  <c:v>133915.93</c:v>
                </c:pt>
                <c:pt idx="1">
                  <c:v>133970.81</c:v>
                </c:pt>
                <c:pt idx="2">
                  <c:v>133968.59</c:v>
                </c:pt>
                <c:pt idx="3">
                  <c:v>133461.09</c:v>
                </c:pt>
                <c:pt idx="4">
                  <c:v>133461.09</c:v>
                </c:pt>
                <c:pt idx="5">
                  <c:v>133576.59</c:v>
                </c:pt>
                <c:pt idx="6">
                  <c:v>134357.59</c:v>
                </c:pt>
                <c:pt idx="7">
                  <c:v>134232.59</c:v>
                </c:pt>
                <c:pt idx="8">
                  <c:v>134291.59</c:v>
                </c:pt>
                <c:pt idx="9">
                  <c:v>134378.69</c:v>
                </c:pt>
                <c:pt idx="10">
                  <c:v>134378.69</c:v>
                </c:pt>
                <c:pt idx="11">
                  <c:v>134378.69</c:v>
                </c:pt>
                <c:pt idx="12">
                  <c:v>134050.69</c:v>
                </c:pt>
                <c:pt idx="13">
                  <c:v>133855.69</c:v>
                </c:pt>
                <c:pt idx="14">
                  <c:v>121597.08</c:v>
                </c:pt>
                <c:pt idx="15">
                  <c:v>116205.34</c:v>
                </c:pt>
                <c:pt idx="16">
                  <c:v>115974.34</c:v>
                </c:pt>
                <c:pt idx="17">
                  <c:v>116015.64</c:v>
                </c:pt>
                <c:pt idx="18">
                  <c:v>116153.84</c:v>
                </c:pt>
                <c:pt idx="19">
                  <c:v>116172.84</c:v>
                </c:pt>
                <c:pt idx="20">
                  <c:v>116188.84</c:v>
                </c:pt>
                <c:pt idx="21">
                  <c:v>116188.84</c:v>
                </c:pt>
                <c:pt idx="22">
                  <c:v>116188.84</c:v>
                </c:pt>
                <c:pt idx="23">
                  <c:v>116268.84</c:v>
                </c:pt>
                <c:pt idx="24">
                  <c:v>116265.48</c:v>
                </c:pt>
                <c:pt idx="25">
                  <c:v>116292.41</c:v>
                </c:pt>
                <c:pt idx="26">
                  <c:v>116440.41</c:v>
                </c:pt>
                <c:pt idx="27">
                  <c:v>116520.41</c:v>
                </c:pt>
                <c:pt idx="28">
                  <c:v>116520.41</c:v>
                </c:pt>
                <c:pt idx="29">
                  <c:v>116464.41</c:v>
                </c:pt>
                <c:pt idx="30">
                  <c:v>116583.21</c:v>
                </c:pt>
                <c:pt idx="31">
                  <c:v>116583.21</c:v>
                </c:pt>
                <c:pt idx="32">
                  <c:v>115930.67</c:v>
                </c:pt>
                <c:pt idx="33">
                  <c:v>115861.37</c:v>
                </c:pt>
                <c:pt idx="34">
                  <c:v>111094.7</c:v>
                </c:pt>
                <c:pt idx="35">
                  <c:v>111545.7</c:v>
                </c:pt>
                <c:pt idx="36">
                  <c:v>111782.7</c:v>
                </c:pt>
                <c:pt idx="37">
                  <c:v>111782.7</c:v>
                </c:pt>
                <c:pt idx="38">
                  <c:v>111315.7</c:v>
                </c:pt>
                <c:pt idx="39">
                  <c:v>111567.18</c:v>
                </c:pt>
                <c:pt idx="40">
                  <c:v>111731.48</c:v>
                </c:pt>
                <c:pt idx="41">
                  <c:v>111811.48</c:v>
                </c:pt>
                <c:pt idx="42">
                  <c:v>111620.65</c:v>
                </c:pt>
                <c:pt idx="43">
                  <c:v>111700.65</c:v>
                </c:pt>
                <c:pt idx="44">
                  <c:v>111705.65</c:v>
                </c:pt>
                <c:pt idx="45">
                  <c:v>111705.65</c:v>
                </c:pt>
                <c:pt idx="46">
                  <c:v>111705.65</c:v>
                </c:pt>
                <c:pt idx="47">
                  <c:v>111705.65</c:v>
                </c:pt>
                <c:pt idx="48">
                  <c:v>111785.65</c:v>
                </c:pt>
                <c:pt idx="49">
                  <c:v>111865.65</c:v>
                </c:pt>
                <c:pt idx="50">
                  <c:v>112094.15</c:v>
                </c:pt>
                <c:pt idx="51">
                  <c:v>112174.15</c:v>
                </c:pt>
                <c:pt idx="52">
                  <c:v>112174.15</c:v>
                </c:pt>
                <c:pt idx="53">
                  <c:v>112174.15</c:v>
                </c:pt>
                <c:pt idx="54">
                  <c:v>112434.65</c:v>
                </c:pt>
                <c:pt idx="55">
                  <c:v>112451.65</c:v>
                </c:pt>
                <c:pt idx="56">
                  <c:v>112471.65</c:v>
                </c:pt>
                <c:pt idx="57">
                  <c:v>112676.65</c:v>
                </c:pt>
                <c:pt idx="58">
                  <c:v>112701.35</c:v>
                </c:pt>
                <c:pt idx="59">
                  <c:v>112818.56</c:v>
                </c:pt>
                <c:pt idx="60">
                  <c:v>112844.96</c:v>
                </c:pt>
                <c:pt idx="61">
                  <c:v>112924.96</c:v>
                </c:pt>
                <c:pt idx="62">
                  <c:v>113004.96</c:v>
                </c:pt>
                <c:pt idx="63">
                  <c:v>113031.96</c:v>
                </c:pt>
                <c:pt idx="64">
                  <c:v>108345.29</c:v>
                </c:pt>
                <c:pt idx="65">
                  <c:v>108433.29</c:v>
                </c:pt>
                <c:pt idx="66">
                  <c:v>108440.09</c:v>
                </c:pt>
                <c:pt idx="67">
                  <c:v>108515.97</c:v>
                </c:pt>
                <c:pt idx="68">
                  <c:v>108535.97</c:v>
                </c:pt>
                <c:pt idx="69">
                  <c:v>108535.97</c:v>
                </c:pt>
                <c:pt idx="70">
                  <c:v>108615.97</c:v>
                </c:pt>
                <c:pt idx="71">
                  <c:v>108615.97</c:v>
                </c:pt>
                <c:pt idx="72">
                  <c:v>105802.52</c:v>
                </c:pt>
                <c:pt idx="73">
                  <c:v>105928.7</c:v>
                </c:pt>
                <c:pt idx="74">
                  <c:v>105928.7</c:v>
                </c:pt>
                <c:pt idx="75">
                  <c:v>105953.7</c:v>
                </c:pt>
                <c:pt idx="76">
                  <c:v>105973.7</c:v>
                </c:pt>
                <c:pt idx="77">
                  <c:v>105973.7</c:v>
                </c:pt>
                <c:pt idx="78">
                  <c:v>106048.7</c:v>
                </c:pt>
                <c:pt idx="79">
                  <c:v>106992.65</c:v>
                </c:pt>
                <c:pt idx="80">
                  <c:v>107028.65</c:v>
                </c:pt>
                <c:pt idx="81">
                  <c:v>107031.65</c:v>
                </c:pt>
                <c:pt idx="82">
                  <c:v>107053.63</c:v>
                </c:pt>
                <c:pt idx="83">
                  <c:v>107296.53</c:v>
                </c:pt>
                <c:pt idx="84">
                  <c:v>107320.53</c:v>
                </c:pt>
                <c:pt idx="85">
                  <c:v>107400.53</c:v>
                </c:pt>
                <c:pt idx="86">
                  <c:v>107480.53</c:v>
                </c:pt>
                <c:pt idx="87">
                  <c:v>107584.07</c:v>
                </c:pt>
                <c:pt idx="88">
                  <c:v>107934.07</c:v>
                </c:pt>
                <c:pt idx="89">
                  <c:v>107956.07</c:v>
                </c:pt>
                <c:pt idx="90">
                  <c:v>107934.07</c:v>
                </c:pt>
                <c:pt idx="91">
                  <c:v>107956.07</c:v>
                </c:pt>
                <c:pt idx="92">
                  <c:v>107981.07</c:v>
                </c:pt>
                <c:pt idx="93">
                  <c:v>108006.07</c:v>
                </c:pt>
                <c:pt idx="94">
                  <c:v>108095.07</c:v>
                </c:pt>
                <c:pt idx="95">
                  <c:v>108175.07</c:v>
                </c:pt>
                <c:pt idx="96">
                  <c:v>103408.4</c:v>
                </c:pt>
                <c:pt idx="97">
                  <c:v>103537.6</c:v>
                </c:pt>
                <c:pt idx="98">
                  <c:v>103617.6</c:v>
                </c:pt>
                <c:pt idx="99">
                  <c:v>103697.6</c:v>
                </c:pt>
                <c:pt idx="100">
                  <c:v>103719.6</c:v>
                </c:pt>
                <c:pt idx="101">
                  <c:v>101024.27</c:v>
                </c:pt>
                <c:pt idx="102">
                  <c:v>102083.27</c:v>
                </c:pt>
                <c:pt idx="103">
                  <c:v>102088.67</c:v>
                </c:pt>
                <c:pt idx="104">
                  <c:v>102204.47</c:v>
                </c:pt>
                <c:pt idx="105">
                  <c:v>102250.47</c:v>
                </c:pt>
                <c:pt idx="106">
                  <c:v>102283.07</c:v>
                </c:pt>
                <c:pt idx="107">
                  <c:v>102305.07</c:v>
                </c:pt>
                <c:pt idx="108">
                  <c:v>102385.07</c:v>
                </c:pt>
                <c:pt idx="109">
                  <c:v>102465.07</c:v>
                </c:pt>
                <c:pt idx="110">
                  <c:v>102471.07</c:v>
                </c:pt>
                <c:pt idx="111">
                  <c:v>102522.57</c:v>
                </c:pt>
                <c:pt idx="112">
                  <c:v>102544.57</c:v>
                </c:pt>
                <c:pt idx="113">
                  <c:v>102544.57</c:v>
                </c:pt>
                <c:pt idx="114">
                  <c:v>102560.57</c:v>
                </c:pt>
                <c:pt idx="115">
                  <c:v>102576.57</c:v>
                </c:pt>
                <c:pt idx="116">
                  <c:v>102839.07</c:v>
                </c:pt>
                <c:pt idx="117">
                  <c:v>102966.17</c:v>
                </c:pt>
                <c:pt idx="118">
                  <c:v>103061.97</c:v>
                </c:pt>
                <c:pt idx="119">
                  <c:v>103081.47</c:v>
                </c:pt>
                <c:pt idx="120">
                  <c:v>103100.97</c:v>
                </c:pt>
                <c:pt idx="121">
                  <c:v>103180.97</c:v>
                </c:pt>
                <c:pt idx="122">
                  <c:v>107728.97</c:v>
                </c:pt>
                <c:pt idx="123">
                  <c:v>137808.97</c:v>
                </c:pt>
                <c:pt idx="124">
                  <c:v>67732.9</c:v>
                </c:pt>
                <c:pt idx="125">
                  <c:v>67789.4</c:v>
                </c:pt>
                <c:pt idx="126">
                  <c:v>62845.9</c:v>
                </c:pt>
                <c:pt idx="127">
                  <c:v>37886.6</c:v>
                </c:pt>
                <c:pt idx="128">
                  <c:v>37903.6</c:v>
                </c:pt>
                <c:pt idx="129">
                  <c:v>37923.6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Sheet1!$J$1</c:f>
              <c:strCache>
                <c:ptCount val="1"/>
                <c:pt idx="0">
                  <c:v>Stock Investment股票投资</c:v>
                </c:pt>
              </c:strCache>
            </c:strRef>
          </c:tx>
          <c:marker>
            <c:symbol val="none"/>
          </c:marker>
          <c:dLbls>
            <c:delete val="1"/>
          </c:dLbls>
          <c:cat>
            <c:numRef>
              <c:f>Sheet1!$A$2:$A$160</c:f>
              <c:numCache>
                <c:formatCode>General</c:formatCode>
                <c:ptCount val="159"/>
                <c:pt idx="0">
                  <c:v>20180117</c:v>
                </c:pt>
                <c:pt idx="1">
                  <c:v>20180118</c:v>
                </c:pt>
                <c:pt idx="2">
                  <c:v>20180119</c:v>
                </c:pt>
                <c:pt idx="3">
                  <c:v>20180120</c:v>
                </c:pt>
                <c:pt idx="4">
                  <c:v>20180121</c:v>
                </c:pt>
                <c:pt idx="5">
                  <c:v>20180122</c:v>
                </c:pt>
                <c:pt idx="6">
                  <c:v>20180123</c:v>
                </c:pt>
                <c:pt idx="7">
                  <c:v>20180124</c:v>
                </c:pt>
                <c:pt idx="8">
                  <c:v>20180125</c:v>
                </c:pt>
                <c:pt idx="9">
                  <c:v>20180126</c:v>
                </c:pt>
                <c:pt idx="10">
                  <c:v>20180127</c:v>
                </c:pt>
                <c:pt idx="11">
                  <c:v>20180128</c:v>
                </c:pt>
                <c:pt idx="12">
                  <c:v>20180129</c:v>
                </c:pt>
                <c:pt idx="13">
                  <c:v>20180130</c:v>
                </c:pt>
                <c:pt idx="14">
                  <c:v>20180131</c:v>
                </c:pt>
                <c:pt idx="15">
                  <c:v>20180201</c:v>
                </c:pt>
                <c:pt idx="16">
                  <c:v>20180202</c:v>
                </c:pt>
                <c:pt idx="17">
                  <c:v>20180203</c:v>
                </c:pt>
                <c:pt idx="18">
                  <c:v>20180204</c:v>
                </c:pt>
                <c:pt idx="19">
                  <c:v>20180205</c:v>
                </c:pt>
                <c:pt idx="20">
                  <c:v>20180206</c:v>
                </c:pt>
                <c:pt idx="21">
                  <c:v>20180207</c:v>
                </c:pt>
                <c:pt idx="22">
                  <c:v>20180208</c:v>
                </c:pt>
                <c:pt idx="23">
                  <c:v>20180209</c:v>
                </c:pt>
                <c:pt idx="24">
                  <c:v>20180210</c:v>
                </c:pt>
                <c:pt idx="25">
                  <c:v>20180211</c:v>
                </c:pt>
                <c:pt idx="26">
                  <c:v>20180212</c:v>
                </c:pt>
                <c:pt idx="27">
                  <c:v>20180213</c:v>
                </c:pt>
                <c:pt idx="28">
                  <c:v>20180214</c:v>
                </c:pt>
                <c:pt idx="29">
                  <c:v>20180215</c:v>
                </c:pt>
                <c:pt idx="30">
                  <c:v>20180216</c:v>
                </c:pt>
                <c:pt idx="31">
                  <c:v>20180217</c:v>
                </c:pt>
                <c:pt idx="32">
                  <c:v>20180218</c:v>
                </c:pt>
                <c:pt idx="33">
                  <c:v>20180219</c:v>
                </c:pt>
                <c:pt idx="34">
                  <c:v>20180220</c:v>
                </c:pt>
                <c:pt idx="35">
                  <c:v>20180221</c:v>
                </c:pt>
                <c:pt idx="36">
                  <c:v>20180222</c:v>
                </c:pt>
                <c:pt idx="37">
                  <c:v>20180223</c:v>
                </c:pt>
                <c:pt idx="38">
                  <c:v>20180224</c:v>
                </c:pt>
                <c:pt idx="39">
                  <c:v>20180225</c:v>
                </c:pt>
                <c:pt idx="40">
                  <c:v>20180226</c:v>
                </c:pt>
                <c:pt idx="41">
                  <c:v>20180227</c:v>
                </c:pt>
                <c:pt idx="42">
                  <c:v>20180228</c:v>
                </c:pt>
                <c:pt idx="43">
                  <c:v>20180301</c:v>
                </c:pt>
                <c:pt idx="44">
                  <c:v>20180302</c:v>
                </c:pt>
                <c:pt idx="45">
                  <c:v>20180303</c:v>
                </c:pt>
                <c:pt idx="46">
                  <c:v>20180304</c:v>
                </c:pt>
                <c:pt idx="47">
                  <c:v>20180305</c:v>
                </c:pt>
                <c:pt idx="48">
                  <c:v>20180306</c:v>
                </c:pt>
                <c:pt idx="49">
                  <c:v>20180307</c:v>
                </c:pt>
                <c:pt idx="50">
                  <c:v>20180308</c:v>
                </c:pt>
                <c:pt idx="51">
                  <c:v>20180309</c:v>
                </c:pt>
                <c:pt idx="52">
                  <c:v>20180310</c:v>
                </c:pt>
                <c:pt idx="53">
                  <c:v>20180311</c:v>
                </c:pt>
                <c:pt idx="54">
                  <c:v>20180312</c:v>
                </c:pt>
                <c:pt idx="55">
                  <c:v>20180313</c:v>
                </c:pt>
                <c:pt idx="56">
                  <c:v>20180314</c:v>
                </c:pt>
                <c:pt idx="57">
                  <c:v>20180315</c:v>
                </c:pt>
                <c:pt idx="58">
                  <c:v>20180316</c:v>
                </c:pt>
                <c:pt idx="59">
                  <c:v>20180317</c:v>
                </c:pt>
                <c:pt idx="60">
                  <c:v>20180318</c:v>
                </c:pt>
                <c:pt idx="61">
                  <c:v>20180319</c:v>
                </c:pt>
                <c:pt idx="62">
                  <c:v>20180320</c:v>
                </c:pt>
                <c:pt idx="63">
                  <c:v>20180321</c:v>
                </c:pt>
                <c:pt idx="64">
                  <c:v>20180322</c:v>
                </c:pt>
                <c:pt idx="65">
                  <c:v>20180323</c:v>
                </c:pt>
                <c:pt idx="66">
                  <c:v>20180324</c:v>
                </c:pt>
                <c:pt idx="67">
                  <c:v>20180325</c:v>
                </c:pt>
                <c:pt idx="68">
                  <c:v>20180326</c:v>
                </c:pt>
                <c:pt idx="69">
                  <c:v>20180327</c:v>
                </c:pt>
                <c:pt idx="70">
                  <c:v>20180328</c:v>
                </c:pt>
                <c:pt idx="71">
                  <c:v>20180329</c:v>
                </c:pt>
                <c:pt idx="72">
                  <c:v>20180330</c:v>
                </c:pt>
                <c:pt idx="73">
                  <c:v>20180331</c:v>
                </c:pt>
                <c:pt idx="74">
                  <c:v>20180401</c:v>
                </c:pt>
                <c:pt idx="75">
                  <c:v>20180402</c:v>
                </c:pt>
                <c:pt idx="76">
                  <c:v>20180403</c:v>
                </c:pt>
                <c:pt idx="77">
                  <c:v>20180404</c:v>
                </c:pt>
                <c:pt idx="78">
                  <c:v>20180405</c:v>
                </c:pt>
                <c:pt idx="79">
                  <c:v>20180406</c:v>
                </c:pt>
                <c:pt idx="80">
                  <c:v>20180407</c:v>
                </c:pt>
                <c:pt idx="81">
                  <c:v>20180408</c:v>
                </c:pt>
                <c:pt idx="82">
                  <c:v>20180409</c:v>
                </c:pt>
                <c:pt idx="83">
                  <c:v>20180410</c:v>
                </c:pt>
                <c:pt idx="84">
                  <c:v>20180411</c:v>
                </c:pt>
                <c:pt idx="85">
                  <c:v>20180412</c:v>
                </c:pt>
                <c:pt idx="86">
                  <c:v>20180413</c:v>
                </c:pt>
                <c:pt idx="87">
                  <c:v>20180414</c:v>
                </c:pt>
                <c:pt idx="88">
                  <c:v>20180415</c:v>
                </c:pt>
                <c:pt idx="89">
                  <c:v>20180416</c:v>
                </c:pt>
                <c:pt idx="90">
                  <c:v>20180417</c:v>
                </c:pt>
                <c:pt idx="91">
                  <c:v>20180418</c:v>
                </c:pt>
                <c:pt idx="92">
                  <c:v>20180419</c:v>
                </c:pt>
                <c:pt idx="93">
                  <c:v>20180420</c:v>
                </c:pt>
                <c:pt idx="94">
                  <c:v>20180421</c:v>
                </c:pt>
                <c:pt idx="95">
                  <c:v>20180422</c:v>
                </c:pt>
                <c:pt idx="96">
                  <c:v>20180423</c:v>
                </c:pt>
                <c:pt idx="97">
                  <c:v>20180424</c:v>
                </c:pt>
                <c:pt idx="98">
                  <c:v>20180425</c:v>
                </c:pt>
                <c:pt idx="99">
                  <c:v>20180426</c:v>
                </c:pt>
                <c:pt idx="100">
                  <c:v>20180427</c:v>
                </c:pt>
                <c:pt idx="101">
                  <c:v>20180428</c:v>
                </c:pt>
                <c:pt idx="102">
                  <c:v>20180429</c:v>
                </c:pt>
                <c:pt idx="103">
                  <c:v>20180430</c:v>
                </c:pt>
                <c:pt idx="104">
                  <c:v>20180501</c:v>
                </c:pt>
                <c:pt idx="105">
                  <c:v>20180502</c:v>
                </c:pt>
                <c:pt idx="106">
                  <c:v>20180503</c:v>
                </c:pt>
                <c:pt idx="107">
                  <c:v>20180504</c:v>
                </c:pt>
                <c:pt idx="108">
                  <c:v>20180505</c:v>
                </c:pt>
                <c:pt idx="109">
                  <c:v>20180506</c:v>
                </c:pt>
                <c:pt idx="110">
                  <c:v>20180507</c:v>
                </c:pt>
                <c:pt idx="111">
                  <c:v>20180508</c:v>
                </c:pt>
                <c:pt idx="112">
                  <c:v>20180509</c:v>
                </c:pt>
                <c:pt idx="113">
                  <c:v>20180510</c:v>
                </c:pt>
                <c:pt idx="114">
                  <c:v>20180511</c:v>
                </c:pt>
                <c:pt idx="115">
                  <c:v>20180512</c:v>
                </c:pt>
                <c:pt idx="116">
                  <c:v>20180513</c:v>
                </c:pt>
                <c:pt idx="117">
                  <c:v>20180514</c:v>
                </c:pt>
                <c:pt idx="118">
                  <c:v>20180515</c:v>
                </c:pt>
                <c:pt idx="119">
                  <c:v>20180516</c:v>
                </c:pt>
                <c:pt idx="120">
                  <c:v>20180517</c:v>
                </c:pt>
                <c:pt idx="121">
                  <c:v>20180518</c:v>
                </c:pt>
                <c:pt idx="122">
                  <c:v>20180519</c:v>
                </c:pt>
                <c:pt idx="123">
                  <c:v>20180520</c:v>
                </c:pt>
                <c:pt idx="124">
                  <c:v>20180521</c:v>
                </c:pt>
                <c:pt idx="125">
                  <c:v>20180522</c:v>
                </c:pt>
                <c:pt idx="126">
                  <c:v>20180523</c:v>
                </c:pt>
                <c:pt idx="127">
                  <c:v>20180524</c:v>
                </c:pt>
                <c:pt idx="128">
                  <c:v>20180525</c:v>
                </c:pt>
                <c:pt idx="129">
                  <c:v>20180526</c:v>
                </c:pt>
              </c:numCache>
            </c:numRef>
          </c:cat>
          <c:val>
            <c:numRef>
              <c:f>Sheet1!$J$2:$J$160</c:f>
              <c:numCache>
                <c:formatCode>General</c:formatCode>
                <c:ptCount val="159"/>
                <c:pt idx="0">
                  <c:v>35903.53</c:v>
                </c:pt>
                <c:pt idx="1">
                  <c:v>35935.33</c:v>
                </c:pt>
                <c:pt idx="2">
                  <c:v>36052.73</c:v>
                </c:pt>
                <c:pt idx="3">
                  <c:v>36052.73</c:v>
                </c:pt>
                <c:pt idx="4">
                  <c:v>36052.73</c:v>
                </c:pt>
                <c:pt idx="5">
                  <c:v>36037.03</c:v>
                </c:pt>
                <c:pt idx="6">
                  <c:v>36016.73</c:v>
                </c:pt>
                <c:pt idx="7">
                  <c:v>36215.13</c:v>
                </c:pt>
                <c:pt idx="8">
                  <c:v>36177.43</c:v>
                </c:pt>
                <c:pt idx="9">
                  <c:v>36070.63</c:v>
                </c:pt>
                <c:pt idx="10">
                  <c:v>36070.63</c:v>
                </c:pt>
                <c:pt idx="11">
                  <c:v>36070.63</c:v>
                </c:pt>
                <c:pt idx="12">
                  <c:v>36111.93</c:v>
                </c:pt>
                <c:pt idx="13">
                  <c:v>35987.03</c:v>
                </c:pt>
                <c:pt idx="14">
                  <c:v>45147.93</c:v>
                </c:pt>
                <c:pt idx="15">
                  <c:v>53200.5</c:v>
                </c:pt>
                <c:pt idx="16">
                  <c:v>52713</c:v>
                </c:pt>
                <c:pt idx="17">
                  <c:v>52713</c:v>
                </c:pt>
                <c:pt idx="18">
                  <c:v>52713</c:v>
                </c:pt>
                <c:pt idx="19">
                  <c:v>52454.4</c:v>
                </c:pt>
                <c:pt idx="20">
                  <c:v>50815.3</c:v>
                </c:pt>
                <c:pt idx="21">
                  <c:v>51056.7</c:v>
                </c:pt>
                <c:pt idx="22">
                  <c:v>51779.4</c:v>
                </c:pt>
                <c:pt idx="23">
                  <c:v>50780.5</c:v>
                </c:pt>
                <c:pt idx="24">
                  <c:v>50780.5</c:v>
                </c:pt>
                <c:pt idx="25">
                  <c:v>50780.5</c:v>
                </c:pt>
                <c:pt idx="26">
                  <c:v>51918.2</c:v>
                </c:pt>
                <c:pt idx="27">
                  <c:v>52251</c:v>
                </c:pt>
                <c:pt idx="28">
                  <c:v>52233.8</c:v>
                </c:pt>
                <c:pt idx="29">
                  <c:v>52233.8</c:v>
                </c:pt>
                <c:pt idx="30">
                  <c:v>52233.8</c:v>
                </c:pt>
                <c:pt idx="31">
                  <c:v>52233.8</c:v>
                </c:pt>
                <c:pt idx="32">
                  <c:v>52233.8</c:v>
                </c:pt>
                <c:pt idx="33">
                  <c:v>52233.8</c:v>
                </c:pt>
                <c:pt idx="34">
                  <c:v>52233.8</c:v>
                </c:pt>
                <c:pt idx="35">
                  <c:v>52233.8</c:v>
                </c:pt>
                <c:pt idx="36">
                  <c:v>52871.5</c:v>
                </c:pt>
                <c:pt idx="37">
                  <c:v>52903.2</c:v>
                </c:pt>
                <c:pt idx="38">
                  <c:v>52903.2</c:v>
                </c:pt>
                <c:pt idx="39">
                  <c:v>52903.2</c:v>
                </c:pt>
                <c:pt idx="40">
                  <c:v>53845.2</c:v>
                </c:pt>
                <c:pt idx="41">
                  <c:v>54090.8</c:v>
                </c:pt>
                <c:pt idx="42">
                  <c:v>54485.1</c:v>
                </c:pt>
                <c:pt idx="43">
                  <c:v>54985</c:v>
                </c:pt>
                <c:pt idx="44">
                  <c:v>59557.51</c:v>
                </c:pt>
                <c:pt idx="45">
                  <c:v>59557.51</c:v>
                </c:pt>
                <c:pt idx="46">
                  <c:v>59557.51</c:v>
                </c:pt>
                <c:pt idx="47">
                  <c:v>59871.11</c:v>
                </c:pt>
                <c:pt idx="48">
                  <c:v>60146.11</c:v>
                </c:pt>
                <c:pt idx="49">
                  <c:v>59023.91</c:v>
                </c:pt>
                <c:pt idx="50">
                  <c:v>58836.51</c:v>
                </c:pt>
                <c:pt idx="51">
                  <c:v>59762.51</c:v>
                </c:pt>
                <c:pt idx="52">
                  <c:v>59762.51</c:v>
                </c:pt>
                <c:pt idx="53">
                  <c:v>59762.51</c:v>
                </c:pt>
                <c:pt idx="54">
                  <c:v>60151.31</c:v>
                </c:pt>
                <c:pt idx="55">
                  <c:v>60019.31</c:v>
                </c:pt>
                <c:pt idx="56">
                  <c:v>59634.11</c:v>
                </c:pt>
                <c:pt idx="57">
                  <c:v>59234.91</c:v>
                </c:pt>
                <c:pt idx="58">
                  <c:v>59122.61</c:v>
                </c:pt>
                <c:pt idx="59">
                  <c:v>59122.61</c:v>
                </c:pt>
                <c:pt idx="60">
                  <c:v>59122.61</c:v>
                </c:pt>
                <c:pt idx="61">
                  <c:v>59376.81</c:v>
                </c:pt>
                <c:pt idx="62">
                  <c:v>59648.04</c:v>
                </c:pt>
                <c:pt idx="63">
                  <c:v>59138.64</c:v>
                </c:pt>
                <c:pt idx="64">
                  <c:v>59238.94</c:v>
                </c:pt>
                <c:pt idx="65">
                  <c:v>55871.94</c:v>
                </c:pt>
                <c:pt idx="66">
                  <c:v>55871.94</c:v>
                </c:pt>
                <c:pt idx="67">
                  <c:v>55871.94</c:v>
                </c:pt>
                <c:pt idx="68">
                  <c:v>56641.64</c:v>
                </c:pt>
                <c:pt idx="69">
                  <c:v>57512.24</c:v>
                </c:pt>
                <c:pt idx="70">
                  <c:v>56420.62</c:v>
                </c:pt>
                <c:pt idx="71">
                  <c:v>57049.02</c:v>
                </c:pt>
                <c:pt idx="72">
                  <c:v>57743.72</c:v>
                </c:pt>
                <c:pt idx="73">
                  <c:v>57743.72</c:v>
                </c:pt>
                <c:pt idx="74">
                  <c:v>57743.72</c:v>
                </c:pt>
                <c:pt idx="75">
                  <c:v>58243.42</c:v>
                </c:pt>
                <c:pt idx="76">
                  <c:v>57822.1</c:v>
                </c:pt>
                <c:pt idx="77">
                  <c:v>57664.5</c:v>
                </c:pt>
                <c:pt idx="78">
                  <c:v>57664.5</c:v>
                </c:pt>
                <c:pt idx="79">
                  <c:v>57664.5</c:v>
                </c:pt>
                <c:pt idx="80">
                  <c:v>57664.5</c:v>
                </c:pt>
                <c:pt idx="81">
                  <c:v>57664.5</c:v>
                </c:pt>
                <c:pt idx="82">
                  <c:v>57577.5</c:v>
                </c:pt>
                <c:pt idx="83">
                  <c:v>57799.8</c:v>
                </c:pt>
                <c:pt idx="84">
                  <c:v>58510.8</c:v>
                </c:pt>
                <c:pt idx="85">
                  <c:v>58313.8</c:v>
                </c:pt>
                <c:pt idx="86">
                  <c:v>58531.9</c:v>
                </c:pt>
                <c:pt idx="87">
                  <c:v>58531.9</c:v>
                </c:pt>
                <c:pt idx="88">
                  <c:v>58531.9</c:v>
                </c:pt>
                <c:pt idx="89">
                  <c:v>58145.4</c:v>
                </c:pt>
                <c:pt idx="90">
                  <c:v>57088.8</c:v>
                </c:pt>
                <c:pt idx="91">
                  <c:v>57418.8</c:v>
                </c:pt>
                <c:pt idx="92">
                  <c:v>57400.5</c:v>
                </c:pt>
                <c:pt idx="93">
                  <c:v>56520.7</c:v>
                </c:pt>
                <c:pt idx="94">
                  <c:v>56520.7</c:v>
                </c:pt>
                <c:pt idx="95">
                  <c:v>56520.7</c:v>
                </c:pt>
                <c:pt idx="96">
                  <c:v>56277.1</c:v>
                </c:pt>
                <c:pt idx="97">
                  <c:v>56702.2</c:v>
                </c:pt>
                <c:pt idx="98">
                  <c:v>56825.4</c:v>
                </c:pt>
                <c:pt idx="99">
                  <c:v>56063.4</c:v>
                </c:pt>
                <c:pt idx="100">
                  <c:v>56971.7</c:v>
                </c:pt>
                <c:pt idx="101">
                  <c:v>56971.7</c:v>
                </c:pt>
                <c:pt idx="102">
                  <c:v>56971.7</c:v>
                </c:pt>
                <c:pt idx="103">
                  <c:v>56971.7</c:v>
                </c:pt>
                <c:pt idx="104">
                  <c:v>56971.7</c:v>
                </c:pt>
                <c:pt idx="105">
                  <c:v>56414.04</c:v>
                </c:pt>
                <c:pt idx="106">
                  <c:v>56996.34</c:v>
                </c:pt>
                <c:pt idx="107">
                  <c:v>57335.04</c:v>
                </c:pt>
                <c:pt idx="108">
                  <c:v>57335.04</c:v>
                </c:pt>
                <c:pt idx="109">
                  <c:v>57335.04</c:v>
                </c:pt>
                <c:pt idx="110">
                  <c:v>58364.94</c:v>
                </c:pt>
                <c:pt idx="111">
                  <c:v>58601.24</c:v>
                </c:pt>
                <c:pt idx="112">
                  <c:v>58547.84</c:v>
                </c:pt>
                <c:pt idx="113">
                  <c:v>58994.24</c:v>
                </c:pt>
                <c:pt idx="114">
                  <c:v>58367.14</c:v>
                </c:pt>
                <c:pt idx="115">
                  <c:v>58367.14</c:v>
                </c:pt>
                <c:pt idx="116">
                  <c:v>58367.14</c:v>
                </c:pt>
                <c:pt idx="117">
                  <c:v>58719.94</c:v>
                </c:pt>
                <c:pt idx="118">
                  <c:v>58868.24</c:v>
                </c:pt>
                <c:pt idx="119">
                  <c:v>59157.94</c:v>
                </c:pt>
                <c:pt idx="120">
                  <c:v>59124.94</c:v>
                </c:pt>
                <c:pt idx="121">
                  <c:v>58967.3</c:v>
                </c:pt>
                <c:pt idx="122">
                  <c:v>58967.3</c:v>
                </c:pt>
                <c:pt idx="123">
                  <c:v>58967.3</c:v>
                </c:pt>
                <c:pt idx="124">
                  <c:v>59408.2</c:v>
                </c:pt>
                <c:pt idx="125">
                  <c:v>54698.2</c:v>
                </c:pt>
                <c:pt idx="126">
                  <c:v>31654.2</c:v>
                </c:pt>
                <c:pt idx="127">
                  <c:v>31536.2</c:v>
                </c:pt>
                <c:pt idx="128">
                  <c:v>31374.2</c:v>
                </c:pt>
                <c:pt idx="129">
                  <c:v>31374.2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Sheet1!$I$1</c:f>
              <c:strCache>
                <c:ptCount val="1"/>
                <c:pt idx="0">
                  <c:v>Total amount in hand手头资金总额</c:v>
                </c:pt>
              </c:strCache>
            </c:strRef>
          </c:tx>
          <c:marker>
            <c:symbol val="none"/>
          </c:marker>
          <c:dLbls>
            <c:delete val="1"/>
          </c:dLbls>
          <c:cat>
            <c:numRef>
              <c:f>Sheet1!$A$2:$A$160</c:f>
              <c:numCache>
                <c:formatCode>General</c:formatCode>
                <c:ptCount val="159"/>
                <c:pt idx="0">
                  <c:v>20180117</c:v>
                </c:pt>
                <c:pt idx="1">
                  <c:v>20180118</c:v>
                </c:pt>
                <c:pt idx="2">
                  <c:v>20180119</c:v>
                </c:pt>
                <c:pt idx="3">
                  <c:v>20180120</c:v>
                </c:pt>
                <c:pt idx="4">
                  <c:v>20180121</c:v>
                </c:pt>
                <c:pt idx="5">
                  <c:v>20180122</c:v>
                </c:pt>
                <c:pt idx="6">
                  <c:v>20180123</c:v>
                </c:pt>
                <c:pt idx="7">
                  <c:v>20180124</c:v>
                </c:pt>
                <c:pt idx="8">
                  <c:v>20180125</c:v>
                </c:pt>
                <c:pt idx="9">
                  <c:v>20180126</c:v>
                </c:pt>
                <c:pt idx="10">
                  <c:v>20180127</c:v>
                </c:pt>
                <c:pt idx="11">
                  <c:v>20180128</c:v>
                </c:pt>
                <c:pt idx="12">
                  <c:v>20180129</c:v>
                </c:pt>
                <c:pt idx="13">
                  <c:v>20180130</c:v>
                </c:pt>
                <c:pt idx="14">
                  <c:v>20180131</c:v>
                </c:pt>
                <c:pt idx="15">
                  <c:v>20180201</c:v>
                </c:pt>
                <c:pt idx="16">
                  <c:v>20180202</c:v>
                </c:pt>
                <c:pt idx="17">
                  <c:v>20180203</c:v>
                </c:pt>
                <c:pt idx="18">
                  <c:v>20180204</c:v>
                </c:pt>
                <c:pt idx="19">
                  <c:v>20180205</c:v>
                </c:pt>
                <c:pt idx="20">
                  <c:v>20180206</c:v>
                </c:pt>
                <c:pt idx="21">
                  <c:v>20180207</c:v>
                </c:pt>
                <c:pt idx="22">
                  <c:v>20180208</c:v>
                </c:pt>
                <c:pt idx="23">
                  <c:v>20180209</c:v>
                </c:pt>
                <c:pt idx="24">
                  <c:v>20180210</c:v>
                </c:pt>
                <c:pt idx="25">
                  <c:v>20180211</c:v>
                </c:pt>
                <c:pt idx="26">
                  <c:v>20180212</c:v>
                </c:pt>
                <c:pt idx="27">
                  <c:v>20180213</c:v>
                </c:pt>
                <c:pt idx="28">
                  <c:v>20180214</c:v>
                </c:pt>
                <c:pt idx="29">
                  <c:v>20180215</c:v>
                </c:pt>
                <c:pt idx="30">
                  <c:v>20180216</c:v>
                </c:pt>
                <c:pt idx="31">
                  <c:v>20180217</c:v>
                </c:pt>
                <c:pt idx="32">
                  <c:v>20180218</c:v>
                </c:pt>
                <c:pt idx="33">
                  <c:v>20180219</c:v>
                </c:pt>
                <c:pt idx="34">
                  <c:v>20180220</c:v>
                </c:pt>
                <c:pt idx="35">
                  <c:v>20180221</c:v>
                </c:pt>
                <c:pt idx="36">
                  <c:v>20180222</c:v>
                </c:pt>
                <c:pt idx="37">
                  <c:v>20180223</c:v>
                </c:pt>
                <c:pt idx="38">
                  <c:v>20180224</c:v>
                </c:pt>
                <c:pt idx="39">
                  <c:v>20180225</c:v>
                </c:pt>
                <c:pt idx="40">
                  <c:v>20180226</c:v>
                </c:pt>
                <c:pt idx="41">
                  <c:v>20180227</c:v>
                </c:pt>
                <c:pt idx="42">
                  <c:v>20180228</c:v>
                </c:pt>
                <c:pt idx="43">
                  <c:v>20180301</c:v>
                </c:pt>
                <c:pt idx="44">
                  <c:v>20180302</c:v>
                </c:pt>
                <c:pt idx="45">
                  <c:v>20180303</c:v>
                </c:pt>
                <c:pt idx="46">
                  <c:v>20180304</c:v>
                </c:pt>
                <c:pt idx="47">
                  <c:v>20180305</c:v>
                </c:pt>
                <c:pt idx="48">
                  <c:v>20180306</c:v>
                </c:pt>
                <c:pt idx="49">
                  <c:v>20180307</c:v>
                </c:pt>
                <c:pt idx="50">
                  <c:v>20180308</c:v>
                </c:pt>
                <c:pt idx="51">
                  <c:v>20180309</c:v>
                </c:pt>
                <c:pt idx="52">
                  <c:v>20180310</c:v>
                </c:pt>
                <c:pt idx="53">
                  <c:v>20180311</c:v>
                </c:pt>
                <c:pt idx="54">
                  <c:v>20180312</c:v>
                </c:pt>
                <c:pt idx="55">
                  <c:v>20180313</c:v>
                </c:pt>
                <c:pt idx="56">
                  <c:v>20180314</c:v>
                </c:pt>
                <c:pt idx="57">
                  <c:v>20180315</c:v>
                </c:pt>
                <c:pt idx="58">
                  <c:v>20180316</c:v>
                </c:pt>
                <c:pt idx="59">
                  <c:v>20180317</c:v>
                </c:pt>
                <c:pt idx="60">
                  <c:v>20180318</c:v>
                </c:pt>
                <c:pt idx="61">
                  <c:v>20180319</c:v>
                </c:pt>
                <c:pt idx="62">
                  <c:v>20180320</c:v>
                </c:pt>
                <c:pt idx="63">
                  <c:v>20180321</c:v>
                </c:pt>
                <c:pt idx="64">
                  <c:v>20180322</c:v>
                </c:pt>
                <c:pt idx="65">
                  <c:v>20180323</c:v>
                </c:pt>
                <c:pt idx="66">
                  <c:v>20180324</c:v>
                </c:pt>
                <c:pt idx="67">
                  <c:v>20180325</c:v>
                </c:pt>
                <c:pt idx="68">
                  <c:v>20180326</c:v>
                </c:pt>
                <c:pt idx="69">
                  <c:v>20180327</c:v>
                </c:pt>
                <c:pt idx="70">
                  <c:v>20180328</c:v>
                </c:pt>
                <c:pt idx="71">
                  <c:v>20180329</c:v>
                </c:pt>
                <c:pt idx="72">
                  <c:v>20180330</c:v>
                </c:pt>
                <c:pt idx="73">
                  <c:v>20180331</c:v>
                </c:pt>
                <c:pt idx="74">
                  <c:v>20180401</c:v>
                </c:pt>
                <c:pt idx="75">
                  <c:v>20180402</c:v>
                </c:pt>
                <c:pt idx="76">
                  <c:v>20180403</c:v>
                </c:pt>
                <c:pt idx="77">
                  <c:v>20180404</c:v>
                </c:pt>
                <c:pt idx="78">
                  <c:v>20180405</c:v>
                </c:pt>
                <c:pt idx="79">
                  <c:v>20180406</c:v>
                </c:pt>
                <c:pt idx="80">
                  <c:v>20180407</c:v>
                </c:pt>
                <c:pt idx="81">
                  <c:v>20180408</c:v>
                </c:pt>
                <c:pt idx="82">
                  <c:v>20180409</c:v>
                </c:pt>
                <c:pt idx="83">
                  <c:v>20180410</c:v>
                </c:pt>
                <c:pt idx="84">
                  <c:v>20180411</c:v>
                </c:pt>
                <c:pt idx="85">
                  <c:v>20180412</c:v>
                </c:pt>
                <c:pt idx="86">
                  <c:v>20180413</c:v>
                </c:pt>
                <c:pt idx="87">
                  <c:v>20180414</c:v>
                </c:pt>
                <c:pt idx="88">
                  <c:v>20180415</c:v>
                </c:pt>
                <c:pt idx="89">
                  <c:v>20180416</c:v>
                </c:pt>
                <c:pt idx="90">
                  <c:v>20180417</c:v>
                </c:pt>
                <c:pt idx="91">
                  <c:v>20180418</c:v>
                </c:pt>
                <c:pt idx="92">
                  <c:v>20180419</c:v>
                </c:pt>
                <c:pt idx="93">
                  <c:v>20180420</c:v>
                </c:pt>
                <c:pt idx="94">
                  <c:v>20180421</c:v>
                </c:pt>
                <c:pt idx="95">
                  <c:v>20180422</c:v>
                </c:pt>
                <c:pt idx="96">
                  <c:v>20180423</c:v>
                </c:pt>
                <c:pt idx="97">
                  <c:v>20180424</c:v>
                </c:pt>
                <c:pt idx="98">
                  <c:v>20180425</c:v>
                </c:pt>
                <c:pt idx="99">
                  <c:v>20180426</c:v>
                </c:pt>
                <c:pt idx="100">
                  <c:v>20180427</c:v>
                </c:pt>
                <c:pt idx="101">
                  <c:v>20180428</c:v>
                </c:pt>
                <c:pt idx="102">
                  <c:v>20180429</c:v>
                </c:pt>
                <c:pt idx="103">
                  <c:v>20180430</c:v>
                </c:pt>
                <c:pt idx="104">
                  <c:v>20180501</c:v>
                </c:pt>
                <c:pt idx="105">
                  <c:v>20180502</c:v>
                </c:pt>
                <c:pt idx="106">
                  <c:v>20180503</c:v>
                </c:pt>
                <c:pt idx="107">
                  <c:v>20180504</c:v>
                </c:pt>
                <c:pt idx="108">
                  <c:v>20180505</c:v>
                </c:pt>
                <c:pt idx="109">
                  <c:v>20180506</c:v>
                </c:pt>
                <c:pt idx="110">
                  <c:v>20180507</c:v>
                </c:pt>
                <c:pt idx="111">
                  <c:v>20180508</c:v>
                </c:pt>
                <c:pt idx="112">
                  <c:v>20180509</c:v>
                </c:pt>
                <c:pt idx="113">
                  <c:v>20180510</c:v>
                </c:pt>
                <c:pt idx="114">
                  <c:v>20180511</c:v>
                </c:pt>
                <c:pt idx="115">
                  <c:v>20180512</c:v>
                </c:pt>
                <c:pt idx="116">
                  <c:v>20180513</c:v>
                </c:pt>
                <c:pt idx="117">
                  <c:v>20180514</c:v>
                </c:pt>
                <c:pt idx="118">
                  <c:v>20180515</c:v>
                </c:pt>
                <c:pt idx="119">
                  <c:v>20180516</c:v>
                </c:pt>
                <c:pt idx="120">
                  <c:v>20180517</c:v>
                </c:pt>
                <c:pt idx="121">
                  <c:v>20180518</c:v>
                </c:pt>
                <c:pt idx="122">
                  <c:v>20180519</c:v>
                </c:pt>
                <c:pt idx="123">
                  <c:v>20180520</c:v>
                </c:pt>
                <c:pt idx="124">
                  <c:v>20180521</c:v>
                </c:pt>
                <c:pt idx="125">
                  <c:v>20180522</c:v>
                </c:pt>
                <c:pt idx="126">
                  <c:v>20180523</c:v>
                </c:pt>
                <c:pt idx="127">
                  <c:v>20180524</c:v>
                </c:pt>
                <c:pt idx="128">
                  <c:v>20180525</c:v>
                </c:pt>
                <c:pt idx="129">
                  <c:v>20180526</c:v>
                </c:pt>
              </c:numCache>
            </c:numRef>
          </c:cat>
          <c:val>
            <c:numRef>
              <c:f>Sheet1!$I$2:$I$160</c:f>
              <c:numCache>
                <c:formatCode>General</c:formatCode>
                <c:ptCount val="159"/>
                <c:pt idx="0">
                  <c:v>56703.67</c:v>
                </c:pt>
                <c:pt idx="1">
                  <c:v>56768.81</c:v>
                </c:pt>
                <c:pt idx="2">
                  <c:v>55395.96</c:v>
                </c:pt>
                <c:pt idx="3">
                  <c:v>53675.63</c:v>
                </c:pt>
                <c:pt idx="4">
                  <c:v>54488.31</c:v>
                </c:pt>
                <c:pt idx="5">
                  <c:v>54203.89</c:v>
                </c:pt>
                <c:pt idx="6">
                  <c:v>54655.47</c:v>
                </c:pt>
                <c:pt idx="7">
                  <c:v>50117.04</c:v>
                </c:pt>
                <c:pt idx="8">
                  <c:v>50879.06</c:v>
                </c:pt>
                <c:pt idx="9">
                  <c:v>45223.69</c:v>
                </c:pt>
                <c:pt idx="10">
                  <c:v>51521.16</c:v>
                </c:pt>
                <c:pt idx="11">
                  <c:v>54853.69</c:v>
                </c:pt>
                <c:pt idx="12">
                  <c:v>54347.16</c:v>
                </c:pt>
                <c:pt idx="13">
                  <c:v>53811.8</c:v>
                </c:pt>
                <c:pt idx="14">
                  <c:v>36384.19</c:v>
                </c:pt>
                <c:pt idx="15">
                  <c:v>24068.93</c:v>
                </c:pt>
                <c:pt idx="16">
                  <c:v>26588.53</c:v>
                </c:pt>
                <c:pt idx="17">
                  <c:v>26590.89</c:v>
                </c:pt>
                <c:pt idx="18">
                  <c:v>26589.74</c:v>
                </c:pt>
                <c:pt idx="19">
                  <c:v>26591.51</c:v>
                </c:pt>
                <c:pt idx="20">
                  <c:v>26593.27</c:v>
                </c:pt>
                <c:pt idx="21">
                  <c:v>26512.73</c:v>
                </c:pt>
                <c:pt idx="22">
                  <c:v>26386.48</c:v>
                </c:pt>
                <c:pt idx="23">
                  <c:v>26389.98</c:v>
                </c:pt>
                <c:pt idx="24">
                  <c:v>26113.98</c:v>
                </c:pt>
                <c:pt idx="25">
                  <c:v>26110.73</c:v>
                </c:pt>
                <c:pt idx="26">
                  <c:v>26251.68</c:v>
                </c:pt>
                <c:pt idx="27">
                  <c:v>26333.43</c:v>
                </c:pt>
                <c:pt idx="28">
                  <c:v>26282.19</c:v>
                </c:pt>
                <c:pt idx="29">
                  <c:v>26295.52</c:v>
                </c:pt>
                <c:pt idx="30">
                  <c:v>26290.65</c:v>
                </c:pt>
                <c:pt idx="31">
                  <c:v>26204.94</c:v>
                </c:pt>
                <c:pt idx="32">
                  <c:v>26206.68</c:v>
                </c:pt>
                <c:pt idx="33">
                  <c:v>26209.65</c:v>
                </c:pt>
                <c:pt idx="34">
                  <c:v>21529.72</c:v>
                </c:pt>
                <c:pt idx="35">
                  <c:v>21546.46</c:v>
                </c:pt>
                <c:pt idx="36">
                  <c:v>21548.2</c:v>
                </c:pt>
                <c:pt idx="37">
                  <c:v>21299.11</c:v>
                </c:pt>
                <c:pt idx="38">
                  <c:v>21299.11</c:v>
                </c:pt>
                <c:pt idx="39">
                  <c:v>21114.82</c:v>
                </c:pt>
                <c:pt idx="40">
                  <c:v>21156.53</c:v>
                </c:pt>
                <c:pt idx="41">
                  <c:v>21218.15</c:v>
                </c:pt>
                <c:pt idx="42">
                  <c:v>34811.02</c:v>
                </c:pt>
                <c:pt idx="43">
                  <c:v>34834.48</c:v>
                </c:pt>
                <c:pt idx="44">
                  <c:v>29825.73</c:v>
                </c:pt>
                <c:pt idx="45">
                  <c:v>29250.73</c:v>
                </c:pt>
                <c:pt idx="46">
                  <c:v>29248.51</c:v>
                </c:pt>
                <c:pt idx="47">
                  <c:v>29231.28</c:v>
                </c:pt>
                <c:pt idx="48">
                  <c:v>29294.15</c:v>
                </c:pt>
                <c:pt idx="49">
                  <c:v>29356.87</c:v>
                </c:pt>
                <c:pt idx="50">
                  <c:v>29495.14</c:v>
                </c:pt>
                <c:pt idx="51">
                  <c:v>30543.14</c:v>
                </c:pt>
                <c:pt idx="52">
                  <c:v>30546.03</c:v>
                </c:pt>
                <c:pt idx="53">
                  <c:v>30400.84</c:v>
                </c:pt>
                <c:pt idx="54">
                  <c:v>30478.64</c:v>
                </c:pt>
                <c:pt idx="55">
                  <c:v>30481.35</c:v>
                </c:pt>
                <c:pt idx="56">
                  <c:v>30434.26</c:v>
                </c:pt>
                <c:pt idx="57">
                  <c:v>30632.78</c:v>
                </c:pt>
                <c:pt idx="58">
                  <c:v>30664.55</c:v>
                </c:pt>
                <c:pt idx="59">
                  <c:v>30664.55</c:v>
                </c:pt>
                <c:pt idx="60">
                  <c:v>30605.98</c:v>
                </c:pt>
                <c:pt idx="61">
                  <c:v>30668.97</c:v>
                </c:pt>
                <c:pt idx="62">
                  <c:v>30691.91</c:v>
                </c:pt>
                <c:pt idx="63">
                  <c:v>30744.12</c:v>
                </c:pt>
                <c:pt idx="64">
                  <c:v>25970.42</c:v>
                </c:pt>
                <c:pt idx="65">
                  <c:v>26052.62</c:v>
                </c:pt>
                <c:pt idx="66">
                  <c:v>26031.1</c:v>
                </c:pt>
                <c:pt idx="67">
                  <c:v>26031.97</c:v>
                </c:pt>
                <c:pt idx="68">
                  <c:v>26034.34</c:v>
                </c:pt>
                <c:pt idx="69">
                  <c:v>26036.81</c:v>
                </c:pt>
                <c:pt idx="70">
                  <c:v>26059.26</c:v>
                </c:pt>
                <c:pt idx="71">
                  <c:v>26066.48</c:v>
                </c:pt>
                <c:pt idx="72">
                  <c:v>32427.18</c:v>
                </c:pt>
                <c:pt idx="73">
                  <c:v>32419.69</c:v>
                </c:pt>
                <c:pt idx="74">
                  <c:v>32422.15</c:v>
                </c:pt>
                <c:pt idx="75">
                  <c:v>32424.71</c:v>
                </c:pt>
                <c:pt idx="76">
                  <c:v>32427.14</c:v>
                </c:pt>
                <c:pt idx="77">
                  <c:v>32376.23</c:v>
                </c:pt>
                <c:pt idx="78">
                  <c:v>32379.74</c:v>
                </c:pt>
                <c:pt idx="79">
                  <c:v>32366.25</c:v>
                </c:pt>
                <c:pt idx="80">
                  <c:v>32352.76</c:v>
                </c:pt>
                <c:pt idx="81">
                  <c:v>32267.27</c:v>
                </c:pt>
                <c:pt idx="82">
                  <c:v>32270.71</c:v>
                </c:pt>
                <c:pt idx="83">
                  <c:v>32224.31</c:v>
                </c:pt>
                <c:pt idx="84">
                  <c:v>32227.76</c:v>
                </c:pt>
                <c:pt idx="85">
                  <c:v>32231.19</c:v>
                </c:pt>
                <c:pt idx="86">
                  <c:v>32334.61</c:v>
                </c:pt>
                <c:pt idx="87">
                  <c:v>32327.93</c:v>
                </c:pt>
                <c:pt idx="88">
                  <c:v>32324.64</c:v>
                </c:pt>
                <c:pt idx="89">
                  <c:v>32325.09</c:v>
                </c:pt>
                <c:pt idx="90">
                  <c:v>32328.29</c:v>
                </c:pt>
                <c:pt idx="91">
                  <c:v>32301.72</c:v>
                </c:pt>
                <c:pt idx="92">
                  <c:v>32349.33</c:v>
                </c:pt>
                <c:pt idx="93">
                  <c:v>32434.81</c:v>
                </c:pt>
                <c:pt idx="94">
                  <c:v>31986.98</c:v>
                </c:pt>
                <c:pt idx="95">
                  <c:v>31950.48</c:v>
                </c:pt>
                <c:pt idx="96">
                  <c:v>27247.32</c:v>
                </c:pt>
                <c:pt idx="97">
                  <c:v>27240.41</c:v>
                </c:pt>
                <c:pt idx="98">
                  <c:v>27256.4</c:v>
                </c:pt>
                <c:pt idx="99">
                  <c:v>27276.24</c:v>
                </c:pt>
                <c:pt idx="100">
                  <c:v>27379.25</c:v>
                </c:pt>
                <c:pt idx="101">
                  <c:v>32747.73</c:v>
                </c:pt>
                <c:pt idx="102">
                  <c:v>32814.37</c:v>
                </c:pt>
                <c:pt idx="103">
                  <c:v>32688.41</c:v>
                </c:pt>
                <c:pt idx="104">
                  <c:v>32684.01</c:v>
                </c:pt>
                <c:pt idx="105">
                  <c:v>32687.03</c:v>
                </c:pt>
                <c:pt idx="106">
                  <c:v>32730.22</c:v>
                </c:pt>
                <c:pt idx="107">
                  <c:v>32743.83</c:v>
                </c:pt>
                <c:pt idx="108">
                  <c:v>32597.45</c:v>
                </c:pt>
                <c:pt idx="109">
                  <c:v>32601.06</c:v>
                </c:pt>
                <c:pt idx="110">
                  <c:v>32624.91</c:v>
                </c:pt>
                <c:pt idx="111">
                  <c:v>32610.58</c:v>
                </c:pt>
                <c:pt idx="112">
                  <c:v>32604.11</c:v>
                </c:pt>
                <c:pt idx="113">
                  <c:v>32596.72</c:v>
                </c:pt>
                <c:pt idx="114">
                  <c:v>32600.14</c:v>
                </c:pt>
                <c:pt idx="115">
                  <c:v>32603.63</c:v>
                </c:pt>
                <c:pt idx="116">
                  <c:v>32607.12</c:v>
                </c:pt>
                <c:pt idx="117">
                  <c:v>32510.61</c:v>
                </c:pt>
                <c:pt idx="118">
                  <c:v>32506.43</c:v>
                </c:pt>
                <c:pt idx="119">
                  <c:v>32546.02</c:v>
                </c:pt>
                <c:pt idx="120">
                  <c:v>32490.93</c:v>
                </c:pt>
                <c:pt idx="121">
                  <c:v>32550.97</c:v>
                </c:pt>
                <c:pt idx="122">
                  <c:v>32541.07</c:v>
                </c:pt>
                <c:pt idx="123">
                  <c:v>62531.61</c:v>
                </c:pt>
                <c:pt idx="124">
                  <c:v>3781.66</c:v>
                </c:pt>
                <c:pt idx="125">
                  <c:v>8773.7</c:v>
                </c:pt>
                <c:pt idx="126">
                  <c:v>3773.64</c:v>
                </c:pt>
                <c:pt idx="127">
                  <c:v>1753.57</c:v>
                </c:pt>
                <c:pt idx="128">
                  <c:v>7757.61</c:v>
                </c:pt>
                <c:pt idx="129">
                  <c:v>7773.27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59187200"/>
        <c:axId val="59188736"/>
      </c:lineChart>
      <c:catAx>
        <c:axId val="591872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59188736"/>
        <c:crosses val="autoZero"/>
        <c:auto val="1"/>
        <c:lblAlgn val="ctr"/>
        <c:lblOffset val="100"/>
        <c:noMultiLvlLbl val="0"/>
      </c:catAx>
      <c:valAx>
        <c:axId val="591887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59187200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ysClr val="window" lastClr="FFFFFF"/>
    </a:solidFill>
    <a:ln w="9525" cap="flat" cmpd="sng" algn="ctr">
      <a:solidFill>
        <a:sysClr val="windowText" lastClr="000000"/>
      </a:solidFill>
      <a:prstDash val="solid"/>
      <a:round/>
    </a:ln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571506005431039"/>
          <c:y val="0.0692047492834894"/>
          <c:w val="0.729328672212407"/>
          <c:h val="0.804667825612708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Sheet1!$Q$1</c:f>
              <c:strCache>
                <c:ptCount val="1"/>
                <c:pt idx="0">
                  <c:v>Pure amount difference可用资金净值变化值</c:v>
                </c:pt>
              </c:strCache>
            </c:strRef>
          </c:tx>
          <c:invertIfNegative val="0"/>
          <c:dLbls>
            <c:dLbl>
              <c:idx val="61"/>
              <c:layout>
                <c:manualLayout>
                  <c:x val="-0.000725128105965387"/>
                  <c:y val="-0.0617760617760617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cat>
            <c:numRef>
              <c:f>Sheet1!$A$3:$A$160</c:f>
              <c:numCache>
                <c:formatCode>General</c:formatCode>
                <c:ptCount val="158"/>
                <c:pt idx="0">
                  <c:v>20180118</c:v>
                </c:pt>
                <c:pt idx="1">
                  <c:v>20180119</c:v>
                </c:pt>
                <c:pt idx="2">
                  <c:v>20180120</c:v>
                </c:pt>
                <c:pt idx="3">
                  <c:v>20180121</c:v>
                </c:pt>
                <c:pt idx="4">
                  <c:v>20180122</c:v>
                </c:pt>
                <c:pt idx="5">
                  <c:v>20180123</c:v>
                </c:pt>
                <c:pt idx="6">
                  <c:v>20180124</c:v>
                </c:pt>
                <c:pt idx="7">
                  <c:v>20180125</c:v>
                </c:pt>
                <c:pt idx="8">
                  <c:v>20180126</c:v>
                </c:pt>
                <c:pt idx="9">
                  <c:v>20180127</c:v>
                </c:pt>
                <c:pt idx="10">
                  <c:v>20180128</c:v>
                </c:pt>
                <c:pt idx="11">
                  <c:v>20180129</c:v>
                </c:pt>
                <c:pt idx="12">
                  <c:v>20180130</c:v>
                </c:pt>
                <c:pt idx="13">
                  <c:v>20180131</c:v>
                </c:pt>
                <c:pt idx="14">
                  <c:v>20180201</c:v>
                </c:pt>
                <c:pt idx="15">
                  <c:v>20180202</c:v>
                </c:pt>
                <c:pt idx="16">
                  <c:v>20180203</c:v>
                </c:pt>
                <c:pt idx="17">
                  <c:v>20180204</c:v>
                </c:pt>
                <c:pt idx="18">
                  <c:v>20180205</c:v>
                </c:pt>
                <c:pt idx="19">
                  <c:v>20180206</c:v>
                </c:pt>
                <c:pt idx="20">
                  <c:v>20180207</c:v>
                </c:pt>
                <c:pt idx="21">
                  <c:v>20180208</c:v>
                </c:pt>
                <c:pt idx="22">
                  <c:v>20180209</c:v>
                </c:pt>
                <c:pt idx="23">
                  <c:v>20180210</c:v>
                </c:pt>
                <c:pt idx="24">
                  <c:v>20180211</c:v>
                </c:pt>
                <c:pt idx="25">
                  <c:v>20180212</c:v>
                </c:pt>
                <c:pt idx="26">
                  <c:v>20180213</c:v>
                </c:pt>
                <c:pt idx="27">
                  <c:v>20180214</c:v>
                </c:pt>
                <c:pt idx="28">
                  <c:v>20180215</c:v>
                </c:pt>
                <c:pt idx="29">
                  <c:v>20180216</c:v>
                </c:pt>
                <c:pt idx="30">
                  <c:v>20180217</c:v>
                </c:pt>
                <c:pt idx="31">
                  <c:v>20180218</c:v>
                </c:pt>
                <c:pt idx="32">
                  <c:v>20180219</c:v>
                </c:pt>
                <c:pt idx="33">
                  <c:v>20180220</c:v>
                </c:pt>
                <c:pt idx="34">
                  <c:v>20180221</c:v>
                </c:pt>
                <c:pt idx="35">
                  <c:v>20180222</c:v>
                </c:pt>
                <c:pt idx="36">
                  <c:v>20180223</c:v>
                </c:pt>
                <c:pt idx="37">
                  <c:v>20180224</c:v>
                </c:pt>
                <c:pt idx="38">
                  <c:v>20180225</c:v>
                </c:pt>
                <c:pt idx="39">
                  <c:v>20180226</c:v>
                </c:pt>
                <c:pt idx="40">
                  <c:v>20180227</c:v>
                </c:pt>
                <c:pt idx="41">
                  <c:v>20180228</c:v>
                </c:pt>
                <c:pt idx="42">
                  <c:v>20180301</c:v>
                </c:pt>
                <c:pt idx="43">
                  <c:v>20180302</c:v>
                </c:pt>
                <c:pt idx="44">
                  <c:v>20180303</c:v>
                </c:pt>
                <c:pt idx="45">
                  <c:v>20180304</c:v>
                </c:pt>
                <c:pt idx="46">
                  <c:v>20180305</c:v>
                </c:pt>
                <c:pt idx="47">
                  <c:v>20180306</c:v>
                </c:pt>
                <c:pt idx="48">
                  <c:v>20180307</c:v>
                </c:pt>
                <c:pt idx="49">
                  <c:v>20180308</c:v>
                </c:pt>
                <c:pt idx="50">
                  <c:v>20180309</c:v>
                </c:pt>
                <c:pt idx="51">
                  <c:v>20180310</c:v>
                </c:pt>
                <c:pt idx="52">
                  <c:v>20180311</c:v>
                </c:pt>
                <c:pt idx="53">
                  <c:v>20180312</c:v>
                </c:pt>
                <c:pt idx="54">
                  <c:v>20180313</c:v>
                </c:pt>
                <c:pt idx="55">
                  <c:v>20180314</c:v>
                </c:pt>
                <c:pt idx="56">
                  <c:v>20180315</c:v>
                </c:pt>
                <c:pt idx="57">
                  <c:v>20180316</c:v>
                </c:pt>
                <c:pt idx="58">
                  <c:v>20180317</c:v>
                </c:pt>
                <c:pt idx="59">
                  <c:v>20180318</c:v>
                </c:pt>
                <c:pt idx="60">
                  <c:v>20180319</c:v>
                </c:pt>
                <c:pt idx="61">
                  <c:v>20180320</c:v>
                </c:pt>
                <c:pt idx="62">
                  <c:v>20180321</c:v>
                </c:pt>
                <c:pt idx="63">
                  <c:v>20180322</c:v>
                </c:pt>
                <c:pt idx="64">
                  <c:v>20180323</c:v>
                </c:pt>
                <c:pt idx="65">
                  <c:v>20180324</c:v>
                </c:pt>
                <c:pt idx="66">
                  <c:v>20180325</c:v>
                </c:pt>
                <c:pt idx="67">
                  <c:v>20180326</c:v>
                </c:pt>
                <c:pt idx="68">
                  <c:v>20180327</c:v>
                </c:pt>
                <c:pt idx="69">
                  <c:v>20180328</c:v>
                </c:pt>
                <c:pt idx="70">
                  <c:v>20180329</c:v>
                </c:pt>
                <c:pt idx="71">
                  <c:v>20180330</c:v>
                </c:pt>
                <c:pt idx="72">
                  <c:v>20180331</c:v>
                </c:pt>
                <c:pt idx="73">
                  <c:v>20180401</c:v>
                </c:pt>
                <c:pt idx="74">
                  <c:v>20180402</c:v>
                </c:pt>
                <c:pt idx="75">
                  <c:v>20180403</c:v>
                </c:pt>
                <c:pt idx="76">
                  <c:v>20180404</c:v>
                </c:pt>
                <c:pt idx="77">
                  <c:v>20180405</c:v>
                </c:pt>
                <c:pt idx="78">
                  <c:v>20180406</c:v>
                </c:pt>
                <c:pt idx="79">
                  <c:v>20180407</c:v>
                </c:pt>
                <c:pt idx="80">
                  <c:v>20180408</c:v>
                </c:pt>
                <c:pt idx="81">
                  <c:v>20180409</c:v>
                </c:pt>
                <c:pt idx="82">
                  <c:v>20180410</c:v>
                </c:pt>
                <c:pt idx="83">
                  <c:v>20180411</c:v>
                </c:pt>
                <c:pt idx="84">
                  <c:v>20180412</c:v>
                </c:pt>
                <c:pt idx="85">
                  <c:v>20180413</c:v>
                </c:pt>
                <c:pt idx="86">
                  <c:v>20180414</c:v>
                </c:pt>
                <c:pt idx="87">
                  <c:v>20180415</c:v>
                </c:pt>
                <c:pt idx="88">
                  <c:v>20180416</c:v>
                </c:pt>
                <c:pt idx="89">
                  <c:v>20180417</c:v>
                </c:pt>
                <c:pt idx="90">
                  <c:v>20180418</c:v>
                </c:pt>
                <c:pt idx="91">
                  <c:v>20180419</c:v>
                </c:pt>
                <c:pt idx="92">
                  <c:v>20180420</c:v>
                </c:pt>
                <c:pt idx="93">
                  <c:v>20180421</c:v>
                </c:pt>
                <c:pt idx="94">
                  <c:v>20180422</c:v>
                </c:pt>
                <c:pt idx="95">
                  <c:v>20180423</c:v>
                </c:pt>
                <c:pt idx="96">
                  <c:v>20180424</c:v>
                </c:pt>
                <c:pt idx="97">
                  <c:v>20180425</c:v>
                </c:pt>
                <c:pt idx="98">
                  <c:v>20180426</c:v>
                </c:pt>
                <c:pt idx="99">
                  <c:v>20180427</c:v>
                </c:pt>
                <c:pt idx="100">
                  <c:v>20180428</c:v>
                </c:pt>
                <c:pt idx="101">
                  <c:v>20180429</c:v>
                </c:pt>
                <c:pt idx="102">
                  <c:v>20180430</c:v>
                </c:pt>
                <c:pt idx="103">
                  <c:v>20180501</c:v>
                </c:pt>
                <c:pt idx="104">
                  <c:v>20180502</c:v>
                </c:pt>
                <c:pt idx="105">
                  <c:v>20180503</c:v>
                </c:pt>
                <c:pt idx="106">
                  <c:v>20180504</c:v>
                </c:pt>
                <c:pt idx="107">
                  <c:v>20180505</c:v>
                </c:pt>
                <c:pt idx="108">
                  <c:v>20180506</c:v>
                </c:pt>
                <c:pt idx="109">
                  <c:v>20180507</c:v>
                </c:pt>
                <c:pt idx="110">
                  <c:v>20180508</c:v>
                </c:pt>
                <c:pt idx="111">
                  <c:v>20180509</c:v>
                </c:pt>
                <c:pt idx="112">
                  <c:v>20180510</c:v>
                </c:pt>
                <c:pt idx="113">
                  <c:v>20180511</c:v>
                </c:pt>
                <c:pt idx="114">
                  <c:v>20180512</c:v>
                </c:pt>
                <c:pt idx="115">
                  <c:v>20180513</c:v>
                </c:pt>
                <c:pt idx="116">
                  <c:v>20180514</c:v>
                </c:pt>
                <c:pt idx="117">
                  <c:v>20180515</c:v>
                </c:pt>
                <c:pt idx="118">
                  <c:v>20180516</c:v>
                </c:pt>
                <c:pt idx="119">
                  <c:v>20180517</c:v>
                </c:pt>
                <c:pt idx="120">
                  <c:v>20180518</c:v>
                </c:pt>
                <c:pt idx="121">
                  <c:v>20180519</c:v>
                </c:pt>
                <c:pt idx="122">
                  <c:v>20180520</c:v>
                </c:pt>
                <c:pt idx="123">
                  <c:v>20180521</c:v>
                </c:pt>
                <c:pt idx="124">
                  <c:v>20180522</c:v>
                </c:pt>
                <c:pt idx="125">
                  <c:v>20180523</c:v>
                </c:pt>
                <c:pt idx="126">
                  <c:v>20180524</c:v>
                </c:pt>
                <c:pt idx="127">
                  <c:v>20180525</c:v>
                </c:pt>
                <c:pt idx="128">
                  <c:v>20180526</c:v>
                </c:pt>
              </c:numCache>
            </c:numRef>
          </c:cat>
          <c:val>
            <c:numRef>
              <c:f>Sheet1!$Q$3:$Q$160</c:f>
              <c:numCache>
                <c:formatCode>0.00_ </c:formatCode>
                <c:ptCount val="158"/>
                <c:pt idx="0">
                  <c:v>10.2599999999948</c:v>
                </c:pt>
                <c:pt idx="1">
                  <c:v>-1370.63</c:v>
                </c:pt>
                <c:pt idx="2">
                  <c:v>-1212.83</c:v>
                </c:pt>
                <c:pt idx="3">
                  <c:v>812.680000000008</c:v>
                </c:pt>
                <c:pt idx="4">
                  <c:v>-399.919999999998</c:v>
                </c:pt>
                <c:pt idx="5">
                  <c:v>-329.419999999998</c:v>
                </c:pt>
                <c:pt idx="6">
                  <c:v>-4413.43000000001</c:v>
                </c:pt>
                <c:pt idx="7">
                  <c:v>703.020000000004</c:v>
                </c:pt>
                <c:pt idx="8">
                  <c:v>-5742.47</c:v>
                </c:pt>
                <c:pt idx="9">
                  <c:v>6297.47</c:v>
                </c:pt>
                <c:pt idx="10">
                  <c:v>3332.53</c:v>
                </c:pt>
                <c:pt idx="11">
                  <c:v>-178.529999999999</c:v>
                </c:pt>
                <c:pt idx="12">
                  <c:v>-340.360000000001</c:v>
                </c:pt>
                <c:pt idx="13">
                  <c:v>-5169</c:v>
                </c:pt>
                <c:pt idx="14">
                  <c:v>-6923.51999999999</c:v>
                </c:pt>
                <c:pt idx="15">
                  <c:v>2750.59999999999</c:v>
                </c:pt>
                <c:pt idx="16">
                  <c:v>-38.9400000000023</c:v>
                </c:pt>
                <c:pt idx="17">
                  <c:v>-139.349999999991</c:v>
                </c:pt>
                <c:pt idx="18">
                  <c:v>-17.2299999999959</c:v>
                </c:pt>
                <c:pt idx="19">
                  <c:v>-14.2400000000052</c:v>
                </c:pt>
                <c:pt idx="20">
                  <c:v>-80.5399999999936</c:v>
                </c:pt>
                <c:pt idx="21">
                  <c:v>-126.25</c:v>
                </c:pt>
                <c:pt idx="22">
                  <c:v>-76.5</c:v>
                </c:pt>
                <c:pt idx="23">
                  <c:v>-272.640000000014</c:v>
                </c:pt>
                <c:pt idx="24">
                  <c:v>-30.179999999993</c:v>
                </c:pt>
                <c:pt idx="25">
                  <c:v>-7.05000000000291</c:v>
                </c:pt>
                <c:pt idx="26">
                  <c:v>1.75</c:v>
                </c:pt>
                <c:pt idx="27">
                  <c:v>-51.2400000000052</c:v>
                </c:pt>
                <c:pt idx="28">
                  <c:v>69.3300000000017</c:v>
                </c:pt>
                <c:pt idx="29">
                  <c:v>-123.669999999998</c:v>
                </c:pt>
                <c:pt idx="30">
                  <c:v>-85.7100000000064</c:v>
                </c:pt>
                <c:pt idx="31">
                  <c:v>654.280000000013</c:v>
                </c:pt>
                <c:pt idx="32">
                  <c:v>72.2699999999895</c:v>
                </c:pt>
                <c:pt idx="33">
                  <c:v>86.7400000000052</c:v>
                </c:pt>
                <c:pt idx="34">
                  <c:v>-434.259999999995</c:v>
                </c:pt>
                <c:pt idx="35">
                  <c:v>-235.260000000009</c:v>
                </c:pt>
                <c:pt idx="36">
                  <c:v>-249.089999999997</c:v>
                </c:pt>
                <c:pt idx="37">
                  <c:v>467</c:v>
                </c:pt>
                <c:pt idx="38">
                  <c:v>-435.770000000019</c:v>
                </c:pt>
                <c:pt idx="39">
                  <c:v>-122.589999999997</c:v>
                </c:pt>
                <c:pt idx="40">
                  <c:v>-18.3800000000047</c:v>
                </c:pt>
                <c:pt idx="41">
                  <c:v>13783.7</c:v>
                </c:pt>
                <c:pt idx="42">
                  <c:v>-56.539999999979</c:v>
                </c:pt>
                <c:pt idx="43">
                  <c:v>-5013.75000000001</c:v>
                </c:pt>
                <c:pt idx="44">
                  <c:v>-575</c:v>
                </c:pt>
                <c:pt idx="45">
                  <c:v>-2.22000000000116</c:v>
                </c:pt>
                <c:pt idx="46">
                  <c:v>-17.2299999999959</c:v>
                </c:pt>
                <c:pt idx="47">
                  <c:v>-17.1300000000047</c:v>
                </c:pt>
                <c:pt idx="48">
                  <c:v>-17.2799999999988</c:v>
                </c:pt>
                <c:pt idx="49">
                  <c:v>-90.2299999999959</c:v>
                </c:pt>
                <c:pt idx="50">
                  <c:v>968</c:v>
                </c:pt>
                <c:pt idx="51">
                  <c:v>2.88999999999942</c:v>
                </c:pt>
                <c:pt idx="52">
                  <c:v>-145.190000000002</c:v>
                </c:pt>
                <c:pt idx="53">
                  <c:v>-182.699999999997</c:v>
                </c:pt>
                <c:pt idx="54">
                  <c:v>-14.2899999999936</c:v>
                </c:pt>
                <c:pt idx="55">
                  <c:v>-67.0900000000111</c:v>
                </c:pt>
                <c:pt idx="56">
                  <c:v>-6.47999999999593</c:v>
                </c:pt>
                <c:pt idx="57">
                  <c:v>7.06999999999243</c:v>
                </c:pt>
                <c:pt idx="58">
                  <c:v>-117.209999999992</c:v>
                </c:pt>
                <c:pt idx="59">
                  <c:v>-84.9700000000157</c:v>
                </c:pt>
                <c:pt idx="60">
                  <c:v>-17.0099999999948</c:v>
                </c:pt>
                <c:pt idx="61">
                  <c:v>-57.0599999999977</c:v>
                </c:pt>
                <c:pt idx="62">
                  <c:v>25.2099999999919</c:v>
                </c:pt>
                <c:pt idx="63">
                  <c:v>-87.0299999999843</c:v>
                </c:pt>
                <c:pt idx="64">
                  <c:v>-5.80000000000291</c:v>
                </c:pt>
                <c:pt idx="65">
                  <c:v>-28.3199999999924</c:v>
                </c:pt>
                <c:pt idx="66">
                  <c:v>-75.0100000000093</c:v>
                </c:pt>
                <c:pt idx="67">
                  <c:v>-17.6300000000047</c:v>
                </c:pt>
                <c:pt idx="68">
                  <c:v>2.47000000000116</c:v>
                </c:pt>
                <c:pt idx="69">
                  <c:v>-57.5500000000029</c:v>
                </c:pt>
                <c:pt idx="70">
                  <c:v>7.22000000000116</c:v>
                </c:pt>
                <c:pt idx="71">
                  <c:v>9174.15000000001</c:v>
                </c:pt>
                <c:pt idx="72">
                  <c:v>-133.669999999998</c:v>
                </c:pt>
                <c:pt idx="73">
                  <c:v>2.4600000000064</c:v>
                </c:pt>
                <c:pt idx="74">
                  <c:v>-22.4400000000023</c:v>
                </c:pt>
                <c:pt idx="75">
                  <c:v>-17.570000000007</c:v>
                </c:pt>
                <c:pt idx="76">
                  <c:v>-50.9100000000035</c:v>
                </c:pt>
                <c:pt idx="77">
                  <c:v>-71.4899999999907</c:v>
                </c:pt>
                <c:pt idx="78">
                  <c:v>-957.440000000002</c:v>
                </c:pt>
                <c:pt idx="79">
                  <c:v>-49.4900000000052</c:v>
                </c:pt>
                <c:pt idx="80">
                  <c:v>-88.4899999999907</c:v>
                </c:pt>
                <c:pt idx="81">
                  <c:v>-18.5400000000227</c:v>
                </c:pt>
                <c:pt idx="82">
                  <c:v>-289.299999999988</c:v>
                </c:pt>
                <c:pt idx="83">
                  <c:v>-20.5500000000029</c:v>
                </c:pt>
                <c:pt idx="84">
                  <c:v>-76.5699999999924</c:v>
                </c:pt>
                <c:pt idx="85">
                  <c:v>23.4199999999983</c:v>
                </c:pt>
                <c:pt idx="86">
                  <c:v>-110.220000000016</c:v>
                </c:pt>
                <c:pt idx="87">
                  <c:v>-353.289999999994</c:v>
                </c:pt>
                <c:pt idx="88">
                  <c:v>-21.5500000000029</c:v>
                </c:pt>
                <c:pt idx="89">
                  <c:v>25.2000000000116</c:v>
                </c:pt>
                <c:pt idx="90">
                  <c:v>-48.570000000007</c:v>
                </c:pt>
                <c:pt idx="91">
                  <c:v>22.6100000000006</c:v>
                </c:pt>
                <c:pt idx="92">
                  <c:v>60.4799999999959</c:v>
                </c:pt>
                <c:pt idx="93">
                  <c:v>-536.830000000002</c:v>
                </c:pt>
                <c:pt idx="94">
                  <c:v>-116.5</c:v>
                </c:pt>
                <c:pt idx="95">
                  <c:v>63.5100000000239</c:v>
                </c:pt>
                <c:pt idx="96">
                  <c:v>-136.110000000015</c:v>
                </c:pt>
                <c:pt idx="97">
                  <c:v>-64.0100000000093</c:v>
                </c:pt>
                <c:pt idx="98">
                  <c:v>-60.1599999999889</c:v>
                </c:pt>
                <c:pt idx="99">
                  <c:v>81.0099999999948</c:v>
                </c:pt>
                <c:pt idx="100">
                  <c:v>8063.81</c:v>
                </c:pt>
                <c:pt idx="101">
                  <c:v>-992.359999999986</c:v>
                </c:pt>
                <c:pt idx="102">
                  <c:v>-131.360000000001</c:v>
                </c:pt>
                <c:pt idx="103">
                  <c:v>-120.200000000012</c:v>
                </c:pt>
                <c:pt idx="104">
                  <c:v>-42.9799999999959</c:v>
                </c:pt>
                <c:pt idx="105">
                  <c:v>10.5899999999965</c:v>
                </c:pt>
                <c:pt idx="106">
                  <c:v>-8.38999999999942</c:v>
                </c:pt>
                <c:pt idx="107">
                  <c:v>-226.380000000005</c:v>
                </c:pt>
                <c:pt idx="108">
                  <c:v>-76.3899999999994</c:v>
                </c:pt>
                <c:pt idx="109">
                  <c:v>17.8500000000058</c:v>
                </c:pt>
                <c:pt idx="110">
                  <c:v>-65.8300000000017</c:v>
                </c:pt>
                <c:pt idx="111">
                  <c:v>-28.4700000000012</c:v>
                </c:pt>
                <c:pt idx="112">
                  <c:v>-7.38999999999942</c:v>
                </c:pt>
                <c:pt idx="113">
                  <c:v>-12.5800000000017</c:v>
                </c:pt>
                <c:pt idx="114">
                  <c:v>-12.5099999999948</c:v>
                </c:pt>
                <c:pt idx="115">
                  <c:v>-259.010000000009</c:v>
                </c:pt>
                <c:pt idx="116">
                  <c:v>-223.609999999986</c:v>
                </c:pt>
                <c:pt idx="117">
                  <c:v>-99.9800000000105</c:v>
                </c:pt>
                <c:pt idx="118">
                  <c:v>20.0900000000111</c:v>
                </c:pt>
                <c:pt idx="119">
                  <c:v>-74.5900000000111</c:v>
                </c:pt>
                <c:pt idx="120">
                  <c:v>-19.9599999999919</c:v>
                </c:pt>
                <c:pt idx="121">
                  <c:v>-4557.89999999999</c:v>
                </c:pt>
                <c:pt idx="122">
                  <c:v>-89.4600000000064</c:v>
                </c:pt>
                <c:pt idx="123">
                  <c:v>11326.12</c:v>
                </c:pt>
                <c:pt idx="124">
                  <c:v>4935.53999999999</c:v>
                </c:pt>
                <c:pt idx="125">
                  <c:v>-56.5600000000049</c:v>
                </c:pt>
                <c:pt idx="126">
                  <c:v>22939.23</c:v>
                </c:pt>
                <c:pt idx="127">
                  <c:v>5987.04</c:v>
                </c:pt>
                <c:pt idx="128">
                  <c:v>-4.34000000000015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59229696"/>
        <c:axId val="59231232"/>
      </c:barChart>
      <c:catAx>
        <c:axId val="592296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59231232"/>
        <c:crosses val="autoZero"/>
        <c:auto val="1"/>
        <c:lblAlgn val="ctr"/>
        <c:lblOffset val="100"/>
        <c:noMultiLvlLbl val="0"/>
      </c:catAx>
      <c:valAx>
        <c:axId val="59231232"/>
        <c:scaling>
          <c:orientation val="minMax"/>
        </c:scaling>
        <c:delete val="0"/>
        <c:axPos val="l"/>
        <c:majorGridlines/>
        <c:numFmt formatCode="0.00_ 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59229696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28575</xdr:colOff>
      <xdr:row>0</xdr:row>
      <xdr:rowOff>656590</xdr:rowOff>
    </xdr:from>
    <xdr:to>
      <xdr:col>16</xdr:col>
      <xdr:colOff>400050</xdr:colOff>
      <xdr:row>10</xdr:row>
      <xdr:rowOff>27305</xdr:rowOff>
    </xdr:to>
    <xdr:graphicFrame>
      <xdr:nvGraphicFramePr>
        <xdr:cNvPr id="4" name="图表 3"/>
        <xdr:cNvGraphicFramePr/>
      </xdr:nvGraphicFramePr>
      <xdr:xfrm>
        <a:off x="752475" y="656590"/>
        <a:ext cx="13144500" cy="15805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8255</xdr:colOff>
      <xdr:row>10</xdr:row>
      <xdr:rowOff>66675</xdr:rowOff>
    </xdr:from>
    <xdr:to>
      <xdr:col>16</xdr:col>
      <xdr:colOff>370840</xdr:colOff>
      <xdr:row>24</xdr:row>
      <xdr:rowOff>133350</xdr:rowOff>
    </xdr:to>
    <xdr:graphicFrame>
      <xdr:nvGraphicFramePr>
        <xdr:cNvPr id="3" name="图表 2"/>
        <xdr:cNvGraphicFramePr/>
      </xdr:nvGraphicFramePr>
      <xdr:xfrm>
        <a:off x="732155" y="2276475"/>
        <a:ext cx="13135610" cy="24669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31"/>
  <sheetViews>
    <sheetView tabSelected="1" workbookViewId="0">
      <pane ySplit="1" topLeftCell="A113" activePane="bottomLeft" state="frozen"/>
      <selection/>
      <selection pane="bottomLeft" activeCell="J138" sqref="J138"/>
    </sheetView>
  </sheetViews>
  <sheetFormatPr defaultColWidth="9" defaultRowHeight="13.5"/>
  <cols>
    <col min="1" max="1" width="9.5" customWidth="1"/>
    <col min="2" max="3" width="12.375" customWidth="1"/>
    <col min="4" max="4" width="10.875" customWidth="1"/>
    <col min="5" max="5" width="9.5" customWidth="1"/>
    <col min="6" max="6" width="10.375" customWidth="1"/>
    <col min="7" max="7" width="9.5" customWidth="1"/>
    <col min="8" max="8" width="7.5" customWidth="1"/>
    <col min="9" max="9" width="11.25" customWidth="1"/>
    <col min="10" max="10" width="11.125" customWidth="1"/>
    <col min="11" max="11" width="12" customWidth="1"/>
    <col min="12" max="12" width="10.25" customWidth="1"/>
    <col min="13" max="14" width="12.375" customWidth="1"/>
    <col min="15" max="15" width="13.25" customWidth="1"/>
    <col min="16" max="16" width="12.5" customWidth="1"/>
    <col min="17" max="17" width="11.75" customWidth="1"/>
  </cols>
  <sheetData>
    <row r="1" s="1" customFormat="1" ht="52.5" customHeight="1" spans="1:1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 t="s">
        <v>10</v>
      </c>
      <c r="L1" s="5" t="s">
        <v>11</v>
      </c>
      <c r="M1" s="5" t="s">
        <v>12</v>
      </c>
      <c r="N1" s="6" t="s">
        <v>13</v>
      </c>
      <c r="O1" s="1" t="s">
        <v>14</v>
      </c>
      <c r="P1" s="1" t="s">
        <v>15</v>
      </c>
      <c r="Q1" s="1" t="s">
        <v>16</v>
      </c>
    </row>
    <row r="2" spans="1:16">
      <c r="A2">
        <v>20180117</v>
      </c>
      <c r="B2">
        <v>49739.29</v>
      </c>
      <c r="C2">
        <v>1362.23</v>
      </c>
      <c r="D2">
        <v>4429.34</v>
      </c>
      <c r="E2">
        <v>152.27</v>
      </c>
      <c r="F2">
        <v>50.54</v>
      </c>
      <c r="G2">
        <v>0</v>
      </c>
      <c r="H2">
        <v>970</v>
      </c>
      <c r="I2">
        <f t="shared" ref="I2:I28" si="0">B2+C2+D2+E2+F2+G2+H2</f>
        <v>56703.67</v>
      </c>
      <c r="J2">
        <v>35903.53</v>
      </c>
      <c r="K2">
        <f t="shared" ref="K2:K28" si="1">I2+J2</f>
        <v>92607.2</v>
      </c>
      <c r="L2">
        <v>114400.08</v>
      </c>
      <c r="M2">
        <v>19515.85</v>
      </c>
      <c r="N2">
        <f t="shared" ref="N2:N10" si="2">L2+M2</f>
        <v>133915.93</v>
      </c>
      <c r="O2">
        <f t="shared" ref="O2:O10" si="3">K2-N2</f>
        <v>-41308.73</v>
      </c>
      <c r="P2" s="7">
        <f>I2-N2</f>
        <v>-77212.26</v>
      </c>
    </row>
    <row r="3" spans="1:17">
      <c r="A3">
        <v>20180118</v>
      </c>
      <c r="B3">
        <v>49743.97</v>
      </c>
      <c r="C3">
        <v>1362.23</v>
      </c>
      <c r="D3">
        <v>4469.8</v>
      </c>
      <c r="E3">
        <v>172.27</v>
      </c>
      <c r="F3">
        <v>50.54</v>
      </c>
      <c r="G3">
        <v>0</v>
      </c>
      <c r="H3">
        <v>970</v>
      </c>
      <c r="I3">
        <f t="shared" si="0"/>
        <v>56768.81</v>
      </c>
      <c r="J3">
        <v>35935.33</v>
      </c>
      <c r="K3">
        <f t="shared" si="1"/>
        <v>92704.14</v>
      </c>
      <c r="L3">
        <v>114400.08</v>
      </c>
      <c r="M3">
        <v>19570.73</v>
      </c>
      <c r="N3">
        <f t="shared" si="2"/>
        <v>133970.81</v>
      </c>
      <c r="O3">
        <f t="shared" si="3"/>
        <v>-41266.67</v>
      </c>
      <c r="P3" s="7">
        <f t="shared" ref="P3:P28" si="4">I3-N3</f>
        <v>-77202</v>
      </c>
      <c r="Q3" s="7">
        <f>P3-P2</f>
        <v>10.2599999999948</v>
      </c>
    </row>
    <row r="4" spans="1:17">
      <c r="A4">
        <v>20180119</v>
      </c>
      <c r="B4">
        <v>44748.66</v>
      </c>
      <c r="C4">
        <v>4984.23</v>
      </c>
      <c r="D4">
        <v>4470.26</v>
      </c>
      <c r="E4">
        <v>172.27</v>
      </c>
      <c r="F4">
        <v>50.54</v>
      </c>
      <c r="G4">
        <v>0</v>
      </c>
      <c r="H4">
        <v>970</v>
      </c>
      <c r="I4">
        <f t="shared" si="0"/>
        <v>55395.96</v>
      </c>
      <c r="J4">
        <v>36052.73</v>
      </c>
      <c r="K4">
        <f t="shared" si="1"/>
        <v>91448.69</v>
      </c>
      <c r="L4">
        <v>114400.08</v>
      </c>
      <c r="M4">
        <v>19568.51</v>
      </c>
      <c r="N4">
        <f t="shared" si="2"/>
        <v>133968.59</v>
      </c>
      <c r="O4">
        <f t="shared" si="3"/>
        <v>-42519.9</v>
      </c>
      <c r="P4" s="7">
        <f t="shared" si="4"/>
        <v>-78572.63</v>
      </c>
      <c r="Q4" s="7">
        <f>P4-P3</f>
        <v>-1370.63</v>
      </c>
    </row>
    <row r="5" spans="1:17">
      <c r="A5">
        <v>20180120</v>
      </c>
      <c r="B5">
        <v>37053.34</v>
      </c>
      <c r="C5">
        <v>10958.73</v>
      </c>
      <c r="D5">
        <v>4470.75</v>
      </c>
      <c r="E5">
        <v>172.27</v>
      </c>
      <c r="F5">
        <v>50.54</v>
      </c>
      <c r="G5">
        <v>0</v>
      </c>
      <c r="H5">
        <v>970</v>
      </c>
      <c r="I5">
        <f t="shared" si="0"/>
        <v>53675.63</v>
      </c>
      <c r="J5">
        <v>36052.73</v>
      </c>
      <c r="K5">
        <f t="shared" si="1"/>
        <v>89728.36</v>
      </c>
      <c r="L5">
        <v>114400.08</v>
      </c>
      <c r="M5">
        <v>19061.01</v>
      </c>
      <c r="N5">
        <f t="shared" si="2"/>
        <v>133461.09</v>
      </c>
      <c r="O5">
        <f t="shared" si="3"/>
        <v>-43732.73</v>
      </c>
      <c r="P5" s="7">
        <f t="shared" si="4"/>
        <v>-79785.46</v>
      </c>
      <c r="Q5" s="7">
        <f t="shared" ref="Q5:Q44" si="5">P5-P4</f>
        <v>-1212.83</v>
      </c>
    </row>
    <row r="6" spans="1:17">
      <c r="A6">
        <v>20180121</v>
      </c>
      <c r="B6">
        <v>37058.02</v>
      </c>
      <c r="C6">
        <v>1966.73</v>
      </c>
      <c r="D6">
        <v>4470.75</v>
      </c>
      <c r="E6">
        <v>972.27</v>
      </c>
      <c r="F6">
        <v>50.54</v>
      </c>
      <c r="G6">
        <v>0</v>
      </c>
      <c r="H6">
        <v>9970</v>
      </c>
      <c r="I6">
        <f t="shared" si="0"/>
        <v>54488.31</v>
      </c>
      <c r="J6">
        <v>36052.73</v>
      </c>
      <c r="K6">
        <f t="shared" si="1"/>
        <v>90541.04</v>
      </c>
      <c r="L6">
        <v>114400.08</v>
      </c>
      <c r="M6">
        <v>19061.01</v>
      </c>
      <c r="N6">
        <f t="shared" si="2"/>
        <v>133461.09</v>
      </c>
      <c r="O6">
        <f t="shared" si="3"/>
        <v>-42920.05</v>
      </c>
      <c r="P6" s="7">
        <f t="shared" si="4"/>
        <v>-78972.78</v>
      </c>
      <c r="Q6" s="7">
        <f t="shared" si="5"/>
        <v>812.680000000008</v>
      </c>
    </row>
    <row r="7" spans="1:17">
      <c r="A7">
        <v>20180122</v>
      </c>
      <c r="B7">
        <v>37062.12</v>
      </c>
      <c r="C7">
        <v>4947.23</v>
      </c>
      <c r="D7">
        <v>4471.73</v>
      </c>
      <c r="E7">
        <v>872.27</v>
      </c>
      <c r="F7">
        <v>50.54</v>
      </c>
      <c r="G7">
        <v>0</v>
      </c>
      <c r="H7">
        <v>6800</v>
      </c>
      <c r="I7">
        <f t="shared" si="0"/>
        <v>54203.89</v>
      </c>
      <c r="J7">
        <v>36037.03</v>
      </c>
      <c r="K7">
        <f t="shared" si="1"/>
        <v>90240.92</v>
      </c>
      <c r="L7">
        <v>114400.08</v>
      </c>
      <c r="M7">
        <v>19176.51</v>
      </c>
      <c r="N7">
        <f t="shared" si="2"/>
        <v>133576.59</v>
      </c>
      <c r="O7">
        <f t="shared" si="3"/>
        <v>-43335.67</v>
      </c>
      <c r="P7" s="7">
        <f t="shared" si="4"/>
        <v>-79372.7</v>
      </c>
      <c r="Q7" s="7">
        <f t="shared" si="5"/>
        <v>-399.919999999998</v>
      </c>
    </row>
    <row r="8" spans="1:17">
      <c r="A8">
        <v>20180123</v>
      </c>
      <c r="B8">
        <v>37066.21</v>
      </c>
      <c r="C8">
        <v>5394.23</v>
      </c>
      <c r="D8">
        <v>4472.22</v>
      </c>
      <c r="E8">
        <v>872.27</v>
      </c>
      <c r="F8">
        <v>50.54</v>
      </c>
      <c r="G8">
        <v>0</v>
      </c>
      <c r="H8">
        <v>6800</v>
      </c>
      <c r="I8">
        <f t="shared" si="0"/>
        <v>54655.47</v>
      </c>
      <c r="J8">
        <v>36016.73</v>
      </c>
      <c r="K8">
        <f t="shared" si="1"/>
        <v>90672.2</v>
      </c>
      <c r="L8">
        <v>114400.08</v>
      </c>
      <c r="M8">
        <v>19957.51</v>
      </c>
      <c r="N8">
        <f t="shared" si="2"/>
        <v>134357.59</v>
      </c>
      <c r="O8">
        <f t="shared" si="3"/>
        <v>-43685.39</v>
      </c>
      <c r="P8" s="7">
        <f t="shared" si="4"/>
        <v>-79702.12</v>
      </c>
      <c r="Q8" s="7">
        <f t="shared" si="5"/>
        <v>-329.419999999998</v>
      </c>
    </row>
    <row r="9" spans="1:17">
      <c r="A9">
        <v>20180124</v>
      </c>
      <c r="B9">
        <v>37070.3</v>
      </c>
      <c r="C9">
        <v>5056.23</v>
      </c>
      <c r="D9">
        <v>4472.7</v>
      </c>
      <c r="E9">
        <v>1760.27</v>
      </c>
      <c r="F9">
        <v>50.54</v>
      </c>
      <c r="G9">
        <v>0</v>
      </c>
      <c r="H9">
        <v>1707</v>
      </c>
      <c r="I9">
        <f t="shared" si="0"/>
        <v>50117.04</v>
      </c>
      <c r="J9">
        <v>36215.13</v>
      </c>
      <c r="K9">
        <f t="shared" si="1"/>
        <v>86332.17</v>
      </c>
      <c r="L9">
        <v>114400.08</v>
      </c>
      <c r="M9">
        <v>19832.51</v>
      </c>
      <c r="N9">
        <f t="shared" si="2"/>
        <v>134232.59</v>
      </c>
      <c r="O9">
        <f t="shared" si="3"/>
        <v>-47900.42</v>
      </c>
      <c r="P9" s="7">
        <f t="shared" si="4"/>
        <v>-84115.55</v>
      </c>
      <c r="Q9" s="7">
        <f t="shared" si="5"/>
        <v>-4413.43000000001</v>
      </c>
    </row>
    <row r="10" spans="1:17">
      <c r="A10">
        <v>20180125</v>
      </c>
      <c r="B10">
        <v>37074.35</v>
      </c>
      <c r="C10">
        <v>5033.73</v>
      </c>
      <c r="D10">
        <v>4473.17</v>
      </c>
      <c r="E10">
        <v>2560.27</v>
      </c>
      <c r="F10">
        <v>50.54</v>
      </c>
      <c r="G10">
        <v>0</v>
      </c>
      <c r="H10">
        <v>1687</v>
      </c>
      <c r="I10">
        <f t="shared" si="0"/>
        <v>50879.06</v>
      </c>
      <c r="J10">
        <v>36177.43</v>
      </c>
      <c r="K10">
        <f t="shared" si="1"/>
        <v>87056.49</v>
      </c>
      <c r="L10">
        <v>114400.08</v>
      </c>
      <c r="M10">
        <v>19891.51</v>
      </c>
      <c r="N10">
        <f t="shared" si="2"/>
        <v>134291.59</v>
      </c>
      <c r="O10">
        <f t="shared" si="3"/>
        <v>-47235.1</v>
      </c>
      <c r="P10" s="7">
        <f t="shared" si="4"/>
        <v>-83412.53</v>
      </c>
      <c r="Q10" s="7">
        <f t="shared" si="5"/>
        <v>703.020000000004</v>
      </c>
    </row>
    <row r="11" spans="1:17">
      <c r="A11">
        <v>20180126</v>
      </c>
      <c r="B11">
        <v>35043.77</v>
      </c>
      <c r="C11">
        <v>808.47</v>
      </c>
      <c r="D11">
        <v>4473.64</v>
      </c>
      <c r="E11">
        <v>3160.27</v>
      </c>
      <c r="F11">
        <v>50.54</v>
      </c>
      <c r="G11">
        <v>0</v>
      </c>
      <c r="H11">
        <v>1687</v>
      </c>
      <c r="I11">
        <f t="shared" si="0"/>
        <v>45223.69</v>
      </c>
      <c r="J11">
        <v>36070.63</v>
      </c>
      <c r="K11">
        <f t="shared" si="1"/>
        <v>81294.32</v>
      </c>
      <c r="L11">
        <v>114400.08</v>
      </c>
      <c r="M11">
        <v>19978.61</v>
      </c>
      <c r="N11">
        <f t="shared" ref="N11:N28" si="6">L11+M11</f>
        <v>134378.69</v>
      </c>
      <c r="O11">
        <f t="shared" ref="O11:O28" si="7">K11-N11</f>
        <v>-53084.37</v>
      </c>
      <c r="P11" s="7">
        <f t="shared" si="4"/>
        <v>-89155</v>
      </c>
      <c r="Q11" s="7">
        <f t="shared" si="5"/>
        <v>-5742.47</v>
      </c>
    </row>
    <row r="12" spans="1:17">
      <c r="A12">
        <v>20180127</v>
      </c>
      <c r="B12">
        <v>35051.89</v>
      </c>
      <c r="C12">
        <v>8.47</v>
      </c>
      <c r="D12">
        <v>8162.99</v>
      </c>
      <c r="E12">
        <v>6760.27</v>
      </c>
      <c r="F12">
        <v>50.54</v>
      </c>
      <c r="G12">
        <v>0</v>
      </c>
      <c r="H12">
        <v>1487</v>
      </c>
      <c r="I12">
        <f t="shared" si="0"/>
        <v>51521.16</v>
      </c>
      <c r="J12">
        <v>36070.63</v>
      </c>
      <c r="K12">
        <f t="shared" si="1"/>
        <v>87591.79</v>
      </c>
      <c r="L12">
        <v>114400.08</v>
      </c>
      <c r="M12">
        <v>19978.61</v>
      </c>
      <c r="N12">
        <f t="shared" si="6"/>
        <v>134378.69</v>
      </c>
      <c r="O12">
        <f t="shared" si="7"/>
        <v>-46786.9</v>
      </c>
      <c r="P12" s="7">
        <f t="shared" si="4"/>
        <v>-82857.53</v>
      </c>
      <c r="Q12" s="7">
        <f t="shared" si="5"/>
        <v>6297.47</v>
      </c>
    </row>
    <row r="13" spans="1:17">
      <c r="A13">
        <v>20180128</v>
      </c>
      <c r="B13">
        <v>35055.95</v>
      </c>
      <c r="C13">
        <v>8.47</v>
      </c>
      <c r="D13">
        <v>8163.46</v>
      </c>
      <c r="E13">
        <v>7710.27</v>
      </c>
      <c r="F13">
        <v>50.54</v>
      </c>
      <c r="G13">
        <v>0</v>
      </c>
      <c r="H13">
        <v>3865</v>
      </c>
      <c r="I13">
        <f t="shared" si="0"/>
        <v>54853.69</v>
      </c>
      <c r="J13">
        <v>36070.63</v>
      </c>
      <c r="K13">
        <f t="shared" si="1"/>
        <v>90924.32</v>
      </c>
      <c r="L13">
        <v>114400.08</v>
      </c>
      <c r="M13">
        <v>19978.61</v>
      </c>
      <c r="N13">
        <f t="shared" si="6"/>
        <v>134378.69</v>
      </c>
      <c r="O13">
        <f t="shared" si="7"/>
        <v>-43454.37</v>
      </c>
      <c r="P13" s="7">
        <f t="shared" si="4"/>
        <v>-79525</v>
      </c>
      <c r="Q13" s="7">
        <f t="shared" si="5"/>
        <v>3332.53</v>
      </c>
    </row>
    <row r="14" spans="1:17">
      <c r="A14">
        <v>20180129</v>
      </c>
      <c r="B14">
        <v>35055.95</v>
      </c>
      <c r="C14">
        <v>2398.47</v>
      </c>
      <c r="D14">
        <v>7666.93</v>
      </c>
      <c r="E14">
        <v>7710.27</v>
      </c>
      <c r="F14">
        <v>50.54</v>
      </c>
      <c r="G14">
        <v>0</v>
      </c>
      <c r="H14">
        <v>1465</v>
      </c>
      <c r="I14">
        <f t="shared" si="0"/>
        <v>54347.16</v>
      </c>
      <c r="J14">
        <v>36111.93</v>
      </c>
      <c r="K14">
        <f t="shared" si="1"/>
        <v>90459.09</v>
      </c>
      <c r="L14">
        <v>114400.08</v>
      </c>
      <c r="M14">
        <v>19650.61</v>
      </c>
      <c r="N14">
        <f t="shared" si="6"/>
        <v>134050.69</v>
      </c>
      <c r="O14">
        <f t="shared" si="7"/>
        <v>-43591.6</v>
      </c>
      <c r="P14" s="7">
        <f t="shared" si="4"/>
        <v>-79703.53</v>
      </c>
      <c r="Q14" s="7">
        <f t="shared" si="5"/>
        <v>-178.529999999999</v>
      </c>
    </row>
    <row r="15" spans="1:17">
      <c r="A15">
        <v>20180130</v>
      </c>
      <c r="B15">
        <v>35060.02</v>
      </c>
      <c r="C15">
        <v>1798.47</v>
      </c>
      <c r="D15">
        <v>7687.4</v>
      </c>
      <c r="E15">
        <v>7750.37</v>
      </c>
      <c r="F15">
        <v>50.54</v>
      </c>
      <c r="G15">
        <v>0</v>
      </c>
      <c r="H15">
        <v>1465</v>
      </c>
      <c r="I15">
        <f t="shared" si="0"/>
        <v>53811.8</v>
      </c>
      <c r="J15">
        <v>35987.03</v>
      </c>
      <c r="K15">
        <f t="shared" si="1"/>
        <v>89798.83</v>
      </c>
      <c r="L15">
        <v>114400.08</v>
      </c>
      <c r="M15">
        <v>19455.61</v>
      </c>
      <c r="N15">
        <f t="shared" si="6"/>
        <v>133855.69</v>
      </c>
      <c r="O15">
        <f t="shared" si="7"/>
        <v>-44056.86</v>
      </c>
      <c r="P15" s="7">
        <f t="shared" si="4"/>
        <v>-80043.89</v>
      </c>
      <c r="Q15" s="7">
        <f t="shared" si="5"/>
        <v>-340.360000000001</v>
      </c>
    </row>
    <row r="16" spans="1:17">
      <c r="A16">
        <v>20180131</v>
      </c>
      <c r="B16">
        <v>30000.58</v>
      </c>
      <c r="C16">
        <v>2077.7</v>
      </c>
      <c r="D16">
        <v>40</v>
      </c>
      <c r="E16">
        <v>2750.37</v>
      </c>
      <c r="F16">
        <v>50.54</v>
      </c>
      <c r="G16">
        <v>0</v>
      </c>
      <c r="H16">
        <v>1465</v>
      </c>
      <c r="I16">
        <f t="shared" si="0"/>
        <v>36384.19</v>
      </c>
      <c r="J16">
        <v>45147.93</v>
      </c>
      <c r="K16">
        <f t="shared" si="1"/>
        <v>81532.12</v>
      </c>
      <c r="L16">
        <v>114400.08</v>
      </c>
      <c r="M16">
        <f>4446.63+2750.37</f>
        <v>7197</v>
      </c>
      <c r="N16">
        <f t="shared" si="6"/>
        <v>121597.08</v>
      </c>
      <c r="O16">
        <f t="shared" si="7"/>
        <v>-40064.96</v>
      </c>
      <c r="P16" s="7">
        <f t="shared" si="4"/>
        <v>-85212.89</v>
      </c>
      <c r="Q16" s="7">
        <f t="shared" si="5"/>
        <v>-5169</v>
      </c>
    </row>
    <row r="17" spans="1:17">
      <c r="A17">
        <v>20180201</v>
      </c>
      <c r="B17">
        <v>20000.58</v>
      </c>
      <c r="C17">
        <v>2077.7</v>
      </c>
      <c r="D17">
        <v>105.61</v>
      </c>
      <c r="E17">
        <v>369.5</v>
      </c>
      <c r="F17">
        <v>50.54</v>
      </c>
      <c r="G17">
        <v>0</v>
      </c>
      <c r="H17">
        <v>1465</v>
      </c>
      <c r="I17">
        <f t="shared" si="0"/>
        <v>24068.93</v>
      </c>
      <c r="J17">
        <v>53200.5</v>
      </c>
      <c r="K17">
        <f t="shared" si="1"/>
        <v>77269.43</v>
      </c>
      <c r="L17">
        <v>114400.08</v>
      </c>
      <c r="M17">
        <v>1805.26</v>
      </c>
      <c r="N17">
        <f t="shared" si="6"/>
        <v>116205.34</v>
      </c>
      <c r="O17">
        <f t="shared" si="7"/>
        <v>-38935.91</v>
      </c>
      <c r="P17" s="7">
        <f t="shared" si="4"/>
        <v>-92136.41</v>
      </c>
      <c r="Q17" s="7">
        <f t="shared" si="5"/>
        <v>-6923.51999999999</v>
      </c>
    </row>
    <row r="18" spans="1:17">
      <c r="A18">
        <v>20180202</v>
      </c>
      <c r="B18">
        <v>20000.58</v>
      </c>
      <c r="C18">
        <v>4597.3</v>
      </c>
      <c r="D18">
        <v>105.61</v>
      </c>
      <c r="E18">
        <v>369.5</v>
      </c>
      <c r="F18">
        <v>50.54</v>
      </c>
      <c r="G18">
        <v>0</v>
      </c>
      <c r="H18">
        <v>1465</v>
      </c>
      <c r="I18">
        <f t="shared" si="0"/>
        <v>26588.53</v>
      </c>
      <c r="J18">
        <v>52713</v>
      </c>
      <c r="K18">
        <f t="shared" si="1"/>
        <v>79301.53</v>
      </c>
      <c r="L18">
        <v>114400.08</v>
      </c>
      <c r="M18">
        <v>1574.26</v>
      </c>
      <c r="N18">
        <f t="shared" si="6"/>
        <v>115974.34</v>
      </c>
      <c r="O18">
        <f t="shared" si="7"/>
        <v>-36672.81</v>
      </c>
      <c r="P18" s="7">
        <f t="shared" si="4"/>
        <v>-89385.81</v>
      </c>
      <c r="Q18" s="7">
        <f t="shared" si="5"/>
        <v>2750.59999999999</v>
      </c>
    </row>
    <row r="19" spans="1:17">
      <c r="A19">
        <v>20180203</v>
      </c>
      <c r="B19">
        <v>20002.94</v>
      </c>
      <c r="C19">
        <v>4597.3</v>
      </c>
      <c r="D19">
        <v>105.61</v>
      </c>
      <c r="E19">
        <v>369.5</v>
      </c>
      <c r="F19">
        <v>50.54</v>
      </c>
      <c r="G19">
        <v>0</v>
      </c>
      <c r="H19">
        <v>1465</v>
      </c>
      <c r="I19">
        <f t="shared" si="0"/>
        <v>26590.89</v>
      </c>
      <c r="J19">
        <v>52713</v>
      </c>
      <c r="K19">
        <f t="shared" si="1"/>
        <v>79303.89</v>
      </c>
      <c r="L19">
        <v>114400.08</v>
      </c>
      <c r="M19">
        <v>1615.56</v>
      </c>
      <c r="N19">
        <f t="shared" si="6"/>
        <v>116015.64</v>
      </c>
      <c r="O19">
        <f t="shared" si="7"/>
        <v>-36711.75</v>
      </c>
      <c r="P19" s="7">
        <f t="shared" si="4"/>
        <v>-89424.75</v>
      </c>
      <c r="Q19" s="7">
        <f t="shared" si="5"/>
        <v>-38.9400000000023</v>
      </c>
    </row>
    <row r="20" spans="1:17">
      <c r="A20">
        <v>20180204</v>
      </c>
      <c r="B20">
        <v>20005.29</v>
      </c>
      <c r="C20">
        <v>4593.8</v>
      </c>
      <c r="D20">
        <v>105.61</v>
      </c>
      <c r="E20">
        <v>369.5</v>
      </c>
      <c r="F20">
        <v>50.54</v>
      </c>
      <c r="G20">
        <v>0</v>
      </c>
      <c r="H20">
        <v>1465</v>
      </c>
      <c r="I20">
        <f t="shared" si="0"/>
        <v>26589.74</v>
      </c>
      <c r="J20">
        <v>52713</v>
      </c>
      <c r="K20">
        <f t="shared" si="1"/>
        <v>79302.74</v>
      </c>
      <c r="L20">
        <v>114400.08</v>
      </c>
      <c r="M20">
        <v>1753.76</v>
      </c>
      <c r="N20">
        <f t="shared" si="6"/>
        <v>116153.84</v>
      </c>
      <c r="O20">
        <f t="shared" si="7"/>
        <v>-36851.1</v>
      </c>
      <c r="P20" s="7">
        <f t="shared" si="4"/>
        <v>-89564.1</v>
      </c>
      <c r="Q20" s="7">
        <f t="shared" si="5"/>
        <v>-139.349999999991</v>
      </c>
    </row>
    <row r="21" spans="1:17">
      <c r="A21">
        <v>20180205</v>
      </c>
      <c r="B21">
        <v>20007.06</v>
      </c>
      <c r="C21">
        <v>4593.8</v>
      </c>
      <c r="D21">
        <v>105.61</v>
      </c>
      <c r="E21">
        <v>369.5</v>
      </c>
      <c r="F21">
        <v>50.54</v>
      </c>
      <c r="G21">
        <v>0</v>
      </c>
      <c r="H21">
        <v>1465</v>
      </c>
      <c r="I21">
        <f t="shared" si="0"/>
        <v>26591.51</v>
      </c>
      <c r="J21">
        <v>52454.4</v>
      </c>
      <c r="K21">
        <f t="shared" si="1"/>
        <v>79045.91</v>
      </c>
      <c r="L21">
        <v>114400.08</v>
      </c>
      <c r="M21">
        <v>1772.76</v>
      </c>
      <c r="N21">
        <f t="shared" si="6"/>
        <v>116172.84</v>
      </c>
      <c r="O21">
        <f t="shared" si="7"/>
        <v>-37126.93</v>
      </c>
      <c r="P21" s="7">
        <f t="shared" si="4"/>
        <v>-89581.33</v>
      </c>
      <c r="Q21" s="7">
        <f t="shared" si="5"/>
        <v>-17.2299999999959</v>
      </c>
    </row>
    <row r="22" spans="1:17">
      <c r="A22">
        <v>20180206</v>
      </c>
      <c r="B22">
        <v>20008.82</v>
      </c>
      <c r="C22">
        <v>4593.8</v>
      </c>
      <c r="D22">
        <v>105.61</v>
      </c>
      <c r="E22">
        <v>369.5</v>
      </c>
      <c r="F22">
        <v>50.54</v>
      </c>
      <c r="G22">
        <v>0</v>
      </c>
      <c r="H22">
        <v>1465</v>
      </c>
      <c r="I22">
        <f t="shared" si="0"/>
        <v>26593.27</v>
      </c>
      <c r="J22">
        <v>50815.3</v>
      </c>
      <c r="K22">
        <f t="shared" si="1"/>
        <v>77408.57</v>
      </c>
      <c r="L22">
        <v>114400.08</v>
      </c>
      <c r="M22">
        <v>1788.76</v>
      </c>
      <c r="N22">
        <f t="shared" si="6"/>
        <v>116188.84</v>
      </c>
      <c r="O22">
        <f t="shared" si="7"/>
        <v>-38780.27</v>
      </c>
      <c r="P22" s="7">
        <f t="shared" si="4"/>
        <v>-89595.57</v>
      </c>
      <c r="Q22" s="7">
        <f t="shared" si="5"/>
        <v>-14.2400000000052</v>
      </c>
    </row>
    <row r="23" spans="1:17">
      <c r="A23">
        <v>20180207</v>
      </c>
      <c r="B23">
        <v>20010.58</v>
      </c>
      <c r="C23">
        <v>2539.5</v>
      </c>
      <c r="D23">
        <v>105.61</v>
      </c>
      <c r="E23">
        <v>2341.5</v>
      </c>
      <c r="F23">
        <v>50.54</v>
      </c>
      <c r="G23">
        <v>0</v>
      </c>
      <c r="H23">
        <v>1465</v>
      </c>
      <c r="I23">
        <f t="shared" si="0"/>
        <v>26512.73</v>
      </c>
      <c r="J23">
        <v>51056.7</v>
      </c>
      <c r="K23">
        <f t="shared" si="1"/>
        <v>77569.43</v>
      </c>
      <c r="L23">
        <v>114400.08</v>
      </c>
      <c r="M23">
        <v>1788.76</v>
      </c>
      <c r="N23">
        <f t="shared" si="6"/>
        <v>116188.84</v>
      </c>
      <c r="O23">
        <f t="shared" si="7"/>
        <v>-38619.41</v>
      </c>
      <c r="P23" s="7">
        <f t="shared" si="4"/>
        <v>-89676.11</v>
      </c>
      <c r="Q23" s="7">
        <f t="shared" si="5"/>
        <v>-80.5399999999936</v>
      </c>
    </row>
    <row r="24" spans="1:17">
      <c r="A24">
        <v>20180208</v>
      </c>
      <c r="B24">
        <v>20012.33</v>
      </c>
      <c r="C24">
        <v>2539.5</v>
      </c>
      <c r="D24">
        <v>105.61</v>
      </c>
      <c r="E24">
        <v>2213.5</v>
      </c>
      <c r="F24">
        <v>50.54</v>
      </c>
      <c r="G24">
        <v>0</v>
      </c>
      <c r="H24">
        <v>1465</v>
      </c>
      <c r="I24">
        <f t="shared" si="0"/>
        <v>26386.48</v>
      </c>
      <c r="J24">
        <v>51779.4</v>
      </c>
      <c r="K24">
        <f t="shared" si="1"/>
        <v>78165.88</v>
      </c>
      <c r="L24">
        <v>114400.08</v>
      </c>
      <c r="M24">
        <v>1788.76</v>
      </c>
      <c r="N24">
        <f t="shared" si="6"/>
        <v>116188.84</v>
      </c>
      <c r="O24">
        <f t="shared" si="7"/>
        <v>-38022.96</v>
      </c>
      <c r="P24" s="7">
        <f t="shared" si="4"/>
        <v>-89802.36</v>
      </c>
      <c r="Q24" s="7">
        <f t="shared" si="5"/>
        <v>-126.25</v>
      </c>
    </row>
    <row r="25" spans="1:17">
      <c r="A25">
        <v>20180209</v>
      </c>
      <c r="B25">
        <v>20015.83</v>
      </c>
      <c r="C25">
        <v>2539.5</v>
      </c>
      <c r="D25">
        <v>105.61</v>
      </c>
      <c r="E25">
        <v>2213.5</v>
      </c>
      <c r="F25">
        <v>50.54</v>
      </c>
      <c r="G25">
        <v>0</v>
      </c>
      <c r="H25">
        <v>1465</v>
      </c>
      <c r="I25">
        <f t="shared" si="0"/>
        <v>26389.98</v>
      </c>
      <c r="J25">
        <v>50780.5</v>
      </c>
      <c r="K25">
        <f t="shared" si="1"/>
        <v>77170.48</v>
      </c>
      <c r="L25">
        <v>114400.08</v>
      </c>
      <c r="M25">
        <v>1868.76</v>
      </c>
      <c r="N25">
        <f t="shared" si="6"/>
        <v>116268.84</v>
      </c>
      <c r="O25">
        <f t="shared" si="7"/>
        <v>-39098.36</v>
      </c>
      <c r="P25" s="7">
        <f t="shared" si="4"/>
        <v>-89878.86</v>
      </c>
      <c r="Q25" s="7">
        <f t="shared" si="5"/>
        <v>-76.5</v>
      </c>
    </row>
    <row r="26" spans="1:17">
      <c r="A26">
        <v>20180210</v>
      </c>
      <c r="B26">
        <v>20015.83</v>
      </c>
      <c r="C26">
        <v>2263.5</v>
      </c>
      <c r="D26">
        <v>105.61</v>
      </c>
      <c r="E26">
        <v>2213.5</v>
      </c>
      <c r="F26">
        <v>50.54</v>
      </c>
      <c r="G26">
        <v>0</v>
      </c>
      <c r="H26">
        <v>1465</v>
      </c>
      <c r="I26">
        <f t="shared" si="0"/>
        <v>26113.98</v>
      </c>
      <c r="J26">
        <v>50780.5</v>
      </c>
      <c r="K26">
        <f t="shared" si="1"/>
        <v>76894.48</v>
      </c>
      <c r="L26">
        <v>114400.08</v>
      </c>
      <c r="M26">
        <v>1865.4</v>
      </c>
      <c r="N26">
        <f t="shared" si="6"/>
        <v>116265.48</v>
      </c>
      <c r="O26">
        <f t="shared" si="7"/>
        <v>-39371</v>
      </c>
      <c r="P26" s="7">
        <f t="shared" si="4"/>
        <v>-90151.5</v>
      </c>
      <c r="Q26" s="7">
        <f t="shared" si="5"/>
        <v>-272.640000000014</v>
      </c>
    </row>
    <row r="27" spans="1:17">
      <c r="A27">
        <v>20180211</v>
      </c>
      <c r="B27">
        <v>20017.58</v>
      </c>
      <c r="C27">
        <v>2263.5</v>
      </c>
      <c r="D27">
        <v>105.61</v>
      </c>
      <c r="E27">
        <v>2213.5</v>
      </c>
      <c r="F27">
        <v>50.54</v>
      </c>
      <c r="G27">
        <v>0</v>
      </c>
      <c r="H27">
        <v>1460</v>
      </c>
      <c r="I27">
        <f t="shared" si="0"/>
        <v>26110.73</v>
      </c>
      <c r="J27">
        <v>50780.5</v>
      </c>
      <c r="K27">
        <f t="shared" si="1"/>
        <v>76891.23</v>
      </c>
      <c r="L27">
        <v>114400.08</v>
      </c>
      <c r="M27">
        <v>1892.33</v>
      </c>
      <c r="N27">
        <f t="shared" si="6"/>
        <v>116292.41</v>
      </c>
      <c r="O27">
        <f t="shared" si="7"/>
        <v>-39401.18</v>
      </c>
      <c r="P27" s="7">
        <f t="shared" si="4"/>
        <v>-90181.68</v>
      </c>
      <c r="Q27" s="7">
        <f t="shared" si="5"/>
        <v>-30.179999999993</v>
      </c>
    </row>
    <row r="28" spans="1:17">
      <c r="A28">
        <v>20180212</v>
      </c>
      <c r="B28">
        <v>20019.33</v>
      </c>
      <c r="C28">
        <v>2263.5</v>
      </c>
      <c r="D28">
        <v>155.61</v>
      </c>
      <c r="E28">
        <v>2302.7</v>
      </c>
      <c r="F28">
        <v>50.54</v>
      </c>
      <c r="G28">
        <v>0</v>
      </c>
      <c r="H28">
        <v>1460</v>
      </c>
      <c r="I28">
        <f t="shared" si="0"/>
        <v>26251.68</v>
      </c>
      <c r="J28">
        <v>51918.2</v>
      </c>
      <c r="K28">
        <f t="shared" si="1"/>
        <v>78169.88</v>
      </c>
      <c r="L28">
        <v>114400.08</v>
      </c>
      <c r="M28">
        <v>2040.33</v>
      </c>
      <c r="N28">
        <f t="shared" si="6"/>
        <v>116440.41</v>
      </c>
      <c r="O28">
        <f t="shared" si="7"/>
        <v>-38270.53</v>
      </c>
      <c r="P28" s="7">
        <f t="shared" si="4"/>
        <v>-90188.73</v>
      </c>
      <c r="Q28" s="7">
        <f t="shared" si="5"/>
        <v>-7.05000000000291</v>
      </c>
    </row>
    <row r="29" spans="1:17">
      <c r="A29">
        <v>20180213</v>
      </c>
      <c r="B29">
        <v>20021.08</v>
      </c>
      <c r="C29">
        <v>2263.5</v>
      </c>
      <c r="D29">
        <v>195.61</v>
      </c>
      <c r="E29">
        <v>2342.7</v>
      </c>
      <c r="F29">
        <v>50.54</v>
      </c>
      <c r="G29">
        <v>0</v>
      </c>
      <c r="H29">
        <v>1460</v>
      </c>
      <c r="I29">
        <f t="shared" ref="I29:I92" si="8">B29+C29+D29+E29+F29+G29+H29</f>
        <v>26333.43</v>
      </c>
      <c r="J29">
        <v>52251</v>
      </c>
      <c r="K29">
        <f t="shared" ref="K29:K92" si="9">I29+J29</f>
        <v>78584.43</v>
      </c>
      <c r="L29">
        <v>114400.08</v>
      </c>
      <c r="M29">
        <v>2120.33</v>
      </c>
      <c r="N29">
        <f t="shared" ref="N29:N39" si="10">L29+M29</f>
        <v>116520.41</v>
      </c>
      <c r="O29">
        <f t="shared" ref="O29:O39" si="11">K29-N29</f>
        <v>-37935.98</v>
      </c>
      <c r="P29" s="7">
        <f t="shared" ref="P29:P39" si="12">I29-N29</f>
        <v>-90186.98</v>
      </c>
      <c r="Q29" s="7">
        <f t="shared" si="5"/>
        <v>1.75</v>
      </c>
    </row>
    <row r="30" spans="1:17">
      <c r="A30">
        <v>20180214</v>
      </c>
      <c r="B30">
        <v>20022.84</v>
      </c>
      <c r="C30">
        <v>2260.5</v>
      </c>
      <c r="D30">
        <v>205.61</v>
      </c>
      <c r="E30">
        <v>2342.7</v>
      </c>
      <c r="F30">
        <v>50.54</v>
      </c>
      <c r="G30">
        <v>0</v>
      </c>
      <c r="H30">
        <v>1400</v>
      </c>
      <c r="I30">
        <f t="shared" si="8"/>
        <v>26282.19</v>
      </c>
      <c r="J30">
        <v>52233.8</v>
      </c>
      <c r="K30">
        <f t="shared" si="9"/>
        <v>78515.99</v>
      </c>
      <c r="L30">
        <v>114400.08</v>
      </c>
      <c r="M30">
        <v>2120.33</v>
      </c>
      <c r="N30">
        <f t="shared" si="10"/>
        <v>116520.41</v>
      </c>
      <c r="O30">
        <f t="shared" si="11"/>
        <v>-38004.42</v>
      </c>
      <c r="P30" s="7">
        <f t="shared" si="12"/>
        <v>-90238.22</v>
      </c>
      <c r="Q30" s="7">
        <f t="shared" si="5"/>
        <v>-51.2400000000052</v>
      </c>
    </row>
    <row r="31" spans="1:17">
      <c r="A31">
        <v>20180215</v>
      </c>
      <c r="B31">
        <v>20026.32</v>
      </c>
      <c r="C31">
        <v>2260.5</v>
      </c>
      <c r="D31">
        <v>205.61</v>
      </c>
      <c r="E31">
        <v>2352.55</v>
      </c>
      <c r="F31">
        <v>50.54</v>
      </c>
      <c r="G31">
        <v>0</v>
      </c>
      <c r="H31">
        <v>1400</v>
      </c>
      <c r="I31">
        <f t="shared" si="8"/>
        <v>26295.52</v>
      </c>
      <c r="J31">
        <v>52233.8</v>
      </c>
      <c r="K31">
        <f t="shared" si="9"/>
        <v>78529.32</v>
      </c>
      <c r="L31">
        <v>114400.08</v>
      </c>
      <c r="M31">
        <v>2064.33</v>
      </c>
      <c r="N31">
        <f t="shared" si="10"/>
        <v>116464.41</v>
      </c>
      <c r="O31">
        <f t="shared" si="11"/>
        <v>-37935.09</v>
      </c>
      <c r="P31" s="7">
        <f t="shared" si="12"/>
        <v>-90168.89</v>
      </c>
      <c r="Q31" s="7">
        <f t="shared" si="5"/>
        <v>69.3300000000017</v>
      </c>
    </row>
    <row r="32" spans="1:17">
      <c r="A32">
        <v>20180216</v>
      </c>
      <c r="B32">
        <v>20026.32</v>
      </c>
      <c r="C32">
        <v>2260.5</v>
      </c>
      <c r="D32">
        <v>211.39</v>
      </c>
      <c r="E32">
        <v>2544.9</v>
      </c>
      <c r="F32">
        <v>47.54</v>
      </c>
      <c r="G32">
        <v>0</v>
      </c>
      <c r="H32">
        <v>1200</v>
      </c>
      <c r="I32">
        <f t="shared" si="8"/>
        <v>26290.65</v>
      </c>
      <c r="J32">
        <v>52233.8</v>
      </c>
      <c r="K32">
        <f t="shared" si="9"/>
        <v>78524.45</v>
      </c>
      <c r="L32">
        <v>114400.08</v>
      </c>
      <c r="M32">
        <v>2183.13</v>
      </c>
      <c r="N32">
        <f t="shared" si="10"/>
        <v>116583.21</v>
      </c>
      <c r="O32">
        <f t="shared" si="11"/>
        <v>-38058.76</v>
      </c>
      <c r="P32" s="7">
        <f t="shared" si="12"/>
        <v>-90292.56</v>
      </c>
      <c r="Q32" s="7">
        <f t="shared" si="5"/>
        <v>-123.669999999998</v>
      </c>
    </row>
    <row r="33" spans="1:17">
      <c r="A33">
        <v>20180217</v>
      </c>
      <c r="B33">
        <v>20028.06</v>
      </c>
      <c r="C33">
        <v>2260.5</v>
      </c>
      <c r="D33">
        <v>211.39</v>
      </c>
      <c r="E33">
        <v>2557.45</v>
      </c>
      <c r="F33">
        <v>47.54</v>
      </c>
      <c r="G33">
        <v>0</v>
      </c>
      <c r="H33">
        <v>1100</v>
      </c>
      <c r="I33">
        <f t="shared" si="8"/>
        <v>26204.94</v>
      </c>
      <c r="J33">
        <v>52233.8</v>
      </c>
      <c r="K33">
        <f t="shared" si="9"/>
        <v>78438.74</v>
      </c>
      <c r="L33">
        <v>114400.08</v>
      </c>
      <c r="M33">
        <v>2183.13</v>
      </c>
      <c r="N33">
        <f t="shared" si="10"/>
        <v>116583.21</v>
      </c>
      <c r="O33">
        <f t="shared" si="11"/>
        <v>-38144.47</v>
      </c>
      <c r="P33" s="7">
        <f t="shared" si="12"/>
        <v>-90378.27</v>
      </c>
      <c r="Q33" s="7">
        <f t="shared" si="5"/>
        <v>-85.7100000000064</v>
      </c>
    </row>
    <row r="34" spans="1:17">
      <c r="A34">
        <v>20180218</v>
      </c>
      <c r="B34">
        <v>20029.8</v>
      </c>
      <c r="C34">
        <v>2260.5</v>
      </c>
      <c r="D34">
        <v>211.39</v>
      </c>
      <c r="E34">
        <v>2557.45</v>
      </c>
      <c r="F34">
        <v>47.54</v>
      </c>
      <c r="G34">
        <v>0</v>
      </c>
      <c r="H34">
        <v>1100</v>
      </c>
      <c r="I34">
        <f t="shared" si="8"/>
        <v>26206.68</v>
      </c>
      <c r="J34">
        <v>52233.8</v>
      </c>
      <c r="K34">
        <f t="shared" si="9"/>
        <v>78440.48</v>
      </c>
      <c r="L34">
        <v>114400.08</v>
      </c>
      <c r="M34">
        <v>1530.59</v>
      </c>
      <c r="N34">
        <f t="shared" si="10"/>
        <v>115930.67</v>
      </c>
      <c r="O34">
        <f t="shared" si="11"/>
        <v>-37490.19</v>
      </c>
      <c r="P34" s="7">
        <f t="shared" si="12"/>
        <v>-89723.99</v>
      </c>
      <c r="Q34" s="7">
        <f t="shared" si="5"/>
        <v>654.280000000013</v>
      </c>
    </row>
    <row r="35" spans="1:17">
      <c r="A35">
        <v>20180219</v>
      </c>
      <c r="B35">
        <v>20031.54</v>
      </c>
      <c r="C35">
        <v>2260.5</v>
      </c>
      <c r="D35">
        <v>211.39</v>
      </c>
      <c r="E35">
        <v>2558.68</v>
      </c>
      <c r="F35">
        <v>47.54</v>
      </c>
      <c r="G35">
        <v>0</v>
      </c>
      <c r="H35">
        <v>1100</v>
      </c>
      <c r="I35">
        <f t="shared" si="8"/>
        <v>26209.65</v>
      </c>
      <c r="J35">
        <v>52233.8</v>
      </c>
      <c r="K35">
        <f t="shared" si="9"/>
        <v>78443.45</v>
      </c>
      <c r="L35">
        <v>114400.08</v>
      </c>
      <c r="M35">
        <v>1461.29</v>
      </c>
      <c r="N35">
        <f t="shared" si="10"/>
        <v>115861.37</v>
      </c>
      <c r="O35">
        <f t="shared" si="11"/>
        <v>-37417.92</v>
      </c>
      <c r="P35" s="7">
        <f t="shared" si="12"/>
        <v>-89651.72</v>
      </c>
      <c r="Q35" s="7">
        <f t="shared" si="5"/>
        <v>72.2699999999895</v>
      </c>
    </row>
    <row r="36" spans="1:17">
      <c r="A36">
        <v>20180220</v>
      </c>
      <c r="B36">
        <v>15266.61</v>
      </c>
      <c r="C36">
        <v>2260.5</v>
      </c>
      <c r="D36">
        <v>211.39</v>
      </c>
      <c r="E36">
        <v>2558.68</v>
      </c>
      <c r="F36">
        <v>47.54</v>
      </c>
      <c r="G36">
        <v>0</v>
      </c>
      <c r="H36">
        <v>1185</v>
      </c>
      <c r="I36">
        <f t="shared" si="8"/>
        <v>21529.72</v>
      </c>
      <c r="J36">
        <v>52233.8</v>
      </c>
      <c r="K36">
        <f t="shared" si="9"/>
        <v>73763.52</v>
      </c>
      <c r="L36">
        <v>109633.41</v>
      </c>
      <c r="M36">
        <v>1461.29</v>
      </c>
      <c r="N36">
        <f t="shared" si="10"/>
        <v>111094.7</v>
      </c>
      <c r="O36">
        <f t="shared" si="11"/>
        <v>-37331.18</v>
      </c>
      <c r="P36" s="7">
        <f t="shared" si="12"/>
        <v>-89564.98</v>
      </c>
      <c r="Q36" s="7">
        <f t="shared" si="5"/>
        <v>86.7400000000052</v>
      </c>
    </row>
    <row r="37" spans="1:17">
      <c r="A37">
        <v>20180221</v>
      </c>
      <c r="B37">
        <v>15268.35</v>
      </c>
      <c r="C37">
        <v>2245.5</v>
      </c>
      <c r="D37">
        <v>211.39</v>
      </c>
      <c r="E37">
        <v>2558.68</v>
      </c>
      <c r="F37">
        <v>47.54</v>
      </c>
      <c r="G37">
        <v>0</v>
      </c>
      <c r="H37">
        <v>1215</v>
      </c>
      <c r="I37">
        <f t="shared" si="8"/>
        <v>21546.46</v>
      </c>
      <c r="J37">
        <v>52233.8</v>
      </c>
      <c r="K37">
        <f t="shared" si="9"/>
        <v>73780.26</v>
      </c>
      <c r="L37">
        <v>109633.41</v>
      </c>
      <c r="M37">
        <v>1912.29</v>
      </c>
      <c r="N37">
        <f t="shared" si="10"/>
        <v>111545.7</v>
      </c>
      <c r="O37">
        <f t="shared" si="11"/>
        <v>-37765.44</v>
      </c>
      <c r="P37" s="7">
        <f t="shared" si="12"/>
        <v>-89999.24</v>
      </c>
      <c r="Q37" s="7">
        <f t="shared" si="5"/>
        <v>-434.259999999995</v>
      </c>
    </row>
    <row r="38" spans="1:17">
      <c r="A38">
        <v>20180222</v>
      </c>
      <c r="B38">
        <v>15270.09</v>
      </c>
      <c r="C38">
        <v>2245.5</v>
      </c>
      <c r="D38">
        <v>211.39</v>
      </c>
      <c r="E38">
        <v>2558.68</v>
      </c>
      <c r="F38">
        <v>47.54</v>
      </c>
      <c r="G38">
        <v>0</v>
      </c>
      <c r="H38">
        <v>1215</v>
      </c>
      <c r="I38">
        <f t="shared" si="8"/>
        <v>21548.2</v>
      </c>
      <c r="J38">
        <v>52871.5</v>
      </c>
      <c r="K38">
        <f t="shared" si="9"/>
        <v>74419.7</v>
      </c>
      <c r="L38">
        <v>109633.41</v>
      </c>
      <c r="M38">
        <v>2149.29</v>
      </c>
      <c r="N38">
        <f t="shared" si="10"/>
        <v>111782.7</v>
      </c>
      <c r="O38">
        <f t="shared" si="11"/>
        <v>-37363</v>
      </c>
      <c r="P38" s="7">
        <f t="shared" si="12"/>
        <v>-90234.5</v>
      </c>
      <c r="Q38" s="7">
        <f t="shared" si="5"/>
        <v>-235.260000000009</v>
      </c>
    </row>
    <row r="39" spans="1:17">
      <c r="A39">
        <v>20180223</v>
      </c>
      <c r="B39">
        <v>15273.54</v>
      </c>
      <c r="C39">
        <v>2236.5</v>
      </c>
      <c r="D39">
        <v>211.55</v>
      </c>
      <c r="E39">
        <v>2334.98</v>
      </c>
      <c r="F39">
        <v>47.54</v>
      </c>
      <c r="G39">
        <v>0</v>
      </c>
      <c r="H39">
        <v>1195</v>
      </c>
      <c r="I39">
        <f t="shared" si="8"/>
        <v>21299.11</v>
      </c>
      <c r="J39">
        <v>52903.2</v>
      </c>
      <c r="K39">
        <f t="shared" si="9"/>
        <v>74202.31</v>
      </c>
      <c r="L39">
        <v>109633.41</v>
      </c>
      <c r="M39">
        <v>2149.29</v>
      </c>
      <c r="N39">
        <f t="shared" si="10"/>
        <v>111782.7</v>
      </c>
      <c r="O39">
        <f t="shared" si="11"/>
        <v>-37580.39</v>
      </c>
      <c r="P39" s="7">
        <f t="shared" si="12"/>
        <v>-90483.59</v>
      </c>
      <c r="Q39" s="7">
        <f t="shared" si="5"/>
        <v>-249.089999999997</v>
      </c>
    </row>
    <row r="40" spans="1:17">
      <c r="A40">
        <v>20180224</v>
      </c>
      <c r="B40">
        <v>15273.54</v>
      </c>
      <c r="C40">
        <v>2236.5</v>
      </c>
      <c r="D40">
        <v>211.55</v>
      </c>
      <c r="E40">
        <v>2334.98</v>
      </c>
      <c r="F40">
        <v>47.54</v>
      </c>
      <c r="G40">
        <v>0</v>
      </c>
      <c r="H40">
        <v>1195</v>
      </c>
      <c r="I40">
        <f t="shared" si="8"/>
        <v>21299.11</v>
      </c>
      <c r="J40">
        <v>52903.2</v>
      </c>
      <c r="K40">
        <f t="shared" si="9"/>
        <v>74202.31</v>
      </c>
      <c r="L40">
        <v>109633.41</v>
      </c>
      <c r="M40">
        <v>1682.29</v>
      </c>
      <c r="N40">
        <f t="shared" ref="N40:N44" si="13">L40+M40</f>
        <v>111315.7</v>
      </c>
      <c r="O40">
        <f t="shared" ref="O40:O44" si="14">K40-N40</f>
        <v>-37113.39</v>
      </c>
      <c r="P40" s="7">
        <f t="shared" ref="P40:P44" si="15">I40-N40</f>
        <v>-90016.59</v>
      </c>
      <c r="Q40" s="7">
        <f t="shared" si="5"/>
        <v>467</v>
      </c>
    </row>
    <row r="41" spans="1:17">
      <c r="A41">
        <v>20180225</v>
      </c>
      <c r="B41">
        <v>15275.25</v>
      </c>
      <c r="C41">
        <v>2236.5</v>
      </c>
      <c r="D41">
        <v>211.55</v>
      </c>
      <c r="E41">
        <v>2308.98</v>
      </c>
      <c r="F41">
        <v>47.54</v>
      </c>
      <c r="G41">
        <v>0</v>
      </c>
      <c r="H41">
        <v>1035</v>
      </c>
      <c r="I41">
        <f t="shared" si="8"/>
        <v>21114.82</v>
      </c>
      <c r="J41">
        <v>52903.2</v>
      </c>
      <c r="K41">
        <f t="shared" si="9"/>
        <v>74018.02</v>
      </c>
      <c r="L41">
        <v>109633.41</v>
      </c>
      <c r="M41">
        <v>1933.77</v>
      </c>
      <c r="N41">
        <f t="shared" si="13"/>
        <v>111567.18</v>
      </c>
      <c r="O41">
        <f t="shared" si="14"/>
        <v>-37549.16</v>
      </c>
      <c r="P41" s="7">
        <f t="shared" si="15"/>
        <v>-90452.36</v>
      </c>
      <c r="Q41" s="7">
        <f t="shared" si="5"/>
        <v>-435.770000000019</v>
      </c>
    </row>
    <row r="42" spans="1:17">
      <c r="A42">
        <v>20180226</v>
      </c>
      <c r="B42">
        <v>15276.96</v>
      </c>
      <c r="C42">
        <v>2236.5</v>
      </c>
      <c r="D42">
        <v>231.55</v>
      </c>
      <c r="E42">
        <v>2328.98</v>
      </c>
      <c r="F42">
        <v>47.54</v>
      </c>
      <c r="G42">
        <v>0</v>
      </c>
      <c r="H42">
        <v>1035</v>
      </c>
      <c r="I42">
        <f t="shared" si="8"/>
        <v>21156.53</v>
      </c>
      <c r="J42">
        <v>53845.2</v>
      </c>
      <c r="K42">
        <f t="shared" si="9"/>
        <v>75001.73</v>
      </c>
      <c r="L42">
        <v>109633.41</v>
      </c>
      <c r="M42">
        <v>2098.07</v>
      </c>
      <c r="N42">
        <f t="shared" si="13"/>
        <v>111731.48</v>
      </c>
      <c r="O42">
        <f t="shared" si="14"/>
        <v>-36729.75</v>
      </c>
      <c r="P42" s="7">
        <f t="shared" si="15"/>
        <v>-90574.95</v>
      </c>
      <c r="Q42" s="7">
        <f t="shared" si="5"/>
        <v>-122.589999999997</v>
      </c>
    </row>
    <row r="43" spans="1:17">
      <c r="A43">
        <v>20180227</v>
      </c>
      <c r="B43">
        <v>15278.68</v>
      </c>
      <c r="C43">
        <v>2236.5</v>
      </c>
      <c r="D43">
        <v>291.45</v>
      </c>
      <c r="E43">
        <v>2328.98</v>
      </c>
      <c r="F43">
        <v>47.54</v>
      </c>
      <c r="G43">
        <v>0</v>
      </c>
      <c r="H43">
        <v>1035</v>
      </c>
      <c r="I43">
        <f t="shared" si="8"/>
        <v>21218.15</v>
      </c>
      <c r="J43">
        <v>54090.8</v>
      </c>
      <c r="K43">
        <f t="shared" si="9"/>
        <v>75308.95</v>
      </c>
      <c r="L43">
        <v>109633.41</v>
      </c>
      <c r="M43">
        <v>2178.07</v>
      </c>
      <c r="N43">
        <f t="shared" si="13"/>
        <v>111811.48</v>
      </c>
      <c r="O43">
        <f t="shared" si="14"/>
        <v>-36502.53</v>
      </c>
      <c r="P43" s="7">
        <f t="shared" si="15"/>
        <v>-90593.33</v>
      </c>
      <c r="Q43" s="7">
        <f t="shared" si="5"/>
        <v>-18.3800000000047</v>
      </c>
    </row>
    <row r="44" spans="1:17">
      <c r="A44">
        <v>20180228</v>
      </c>
      <c r="B44">
        <v>23274.88</v>
      </c>
      <c r="C44">
        <v>8236.5</v>
      </c>
      <c r="D44">
        <v>291.45</v>
      </c>
      <c r="E44">
        <v>1925.65</v>
      </c>
      <c r="F44">
        <v>47.54</v>
      </c>
      <c r="G44">
        <v>0</v>
      </c>
      <c r="H44">
        <v>1035</v>
      </c>
      <c r="I44">
        <f t="shared" si="8"/>
        <v>34811.02</v>
      </c>
      <c r="J44">
        <v>54485.1</v>
      </c>
      <c r="K44">
        <f t="shared" si="9"/>
        <v>89296.12</v>
      </c>
      <c r="L44">
        <v>109633.41</v>
      </c>
      <c r="M44">
        <v>1987.24</v>
      </c>
      <c r="N44">
        <f t="shared" si="13"/>
        <v>111620.65</v>
      </c>
      <c r="O44">
        <f t="shared" si="14"/>
        <v>-22324.53</v>
      </c>
      <c r="P44" s="7">
        <f t="shared" si="15"/>
        <v>-76809.63</v>
      </c>
      <c r="Q44" s="7">
        <f t="shared" si="5"/>
        <v>13783.7</v>
      </c>
    </row>
    <row r="45" spans="1:17">
      <c r="A45">
        <v>20180301</v>
      </c>
      <c r="B45">
        <v>29278.32</v>
      </c>
      <c r="C45">
        <v>2236.5</v>
      </c>
      <c r="D45">
        <v>331.47</v>
      </c>
      <c r="E45">
        <v>1905.65</v>
      </c>
      <c r="F45">
        <v>47.54</v>
      </c>
      <c r="G45">
        <v>0</v>
      </c>
      <c r="H45">
        <v>1035</v>
      </c>
      <c r="I45">
        <f t="shared" si="8"/>
        <v>34834.48</v>
      </c>
      <c r="J45">
        <v>54985</v>
      </c>
      <c r="K45">
        <f t="shared" si="9"/>
        <v>89819.48</v>
      </c>
      <c r="L45">
        <v>109633.41</v>
      </c>
      <c r="M45">
        <v>2067.24</v>
      </c>
      <c r="N45">
        <f t="shared" ref="N45:N81" si="16">L45+M45</f>
        <v>111700.65</v>
      </c>
      <c r="O45">
        <f t="shared" ref="O45:O81" si="17">K45-N45</f>
        <v>-21881.17</v>
      </c>
      <c r="P45" s="7">
        <f t="shared" ref="P45:P81" si="18">I45-N45</f>
        <v>-76866.17</v>
      </c>
      <c r="Q45" s="7">
        <f t="shared" ref="Q45:Q81" si="19">P45-P44</f>
        <v>-56.539999999979</v>
      </c>
    </row>
    <row r="46" spans="1:17">
      <c r="A46">
        <v>20180302</v>
      </c>
      <c r="B46">
        <v>24281.1</v>
      </c>
      <c r="C46">
        <v>2236.5</v>
      </c>
      <c r="D46">
        <v>331.44</v>
      </c>
      <c r="E46">
        <v>1894.15</v>
      </c>
      <c r="F46">
        <v>47.54</v>
      </c>
      <c r="G46">
        <v>0</v>
      </c>
      <c r="H46">
        <v>1035</v>
      </c>
      <c r="I46">
        <f t="shared" si="8"/>
        <v>29825.73</v>
      </c>
      <c r="J46">
        <v>59557.51</v>
      </c>
      <c r="K46">
        <f t="shared" si="9"/>
        <v>89383.24</v>
      </c>
      <c r="L46">
        <v>109633.41</v>
      </c>
      <c r="M46">
        <v>2072.24</v>
      </c>
      <c r="N46">
        <f t="shared" si="16"/>
        <v>111705.65</v>
      </c>
      <c r="O46">
        <f t="shared" si="17"/>
        <v>-22322.41</v>
      </c>
      <c r="P46" s="7">
        <f t="shared" si="18"/>
        <v>-81879.92</v>
      </c>
      <c r="Q46" s="7">
        <f t="shared" si="19"/>
        <v>-5013.75000000001</v>
      </c>
    </row>
    <row r="47" spans="1:17">
      <c r="A47">
        <v>20180303</v>
      </c>
      <c r="B47">
        <v>24281.1</v>
      </c>
      <c r="C47">
        <v>2236.5</v>
      </c>
      <c r="D47">
        <v>331.44</v>
      </c>
      <c r="E47">
        <v>1394.15</v>
      </c>
      <c r="F47">
        <v>47.54</v>
      </c>
      <c r="G47">
        <v>0</v>
      </c>
      <c r="H47">
        <v>960</v>
      </c>
      <c r="I47">
        <f t="shared" si="8"/>
        <v>29250.73</v>
      </c>
      <c r="J47">
        <v>59557.51</v>
      </c>
      <c r="K47">
        <f t="shared" si="9"/>
        <v>88808.24</v>
      </c>
      <c r="L47">
        <v>109633.41</v>
      </c>
      <c r="M47">
        <v>2072.24</v>
      </c>
      <c r="N47">
        <f t="shared" si="16"/>
        <v>111705.65</v>
      </c>
      <c r="O47">
        <f t="shared" si="17"/>
        <v>-22897.41</v>
      </c>
      <c r="P47" s="7">
        <f t="shared" si="18"/>
        <v>-82454.92</v>
      </c>
      <c r="Q47" s="7">
        <f t="shared" si="19"/>
        <v>-575</v>
      </c>
    </row>
    <row r="48" spans="1:17">
      <c r="A48">
        <v>20180304</v>
      </c>
      <c r="B48">
        <v>24283.88</v>
      </c>
      <c r="C48">
        <v>2236.5</v>
      </c>
      <c r="D48">
        <v>331.44</v>
      </c>
      <c r="E48">
        <v>1394.15</v>
      </c>
      <c r="F48">
        <v>47.54</v>
      </c>
      <c r="G48">
        <v>0</v>
      </c>
      <c r="H48">
        <v>955</v>
      </c>
      <c r="I48">
        <f t="shared" si="8"/>
        <v>29248.51</v>
      </c>
      <c r="J48">
        <v>59557.51</v>
      </c>
      <c r="K48">
        <f t="shared" si="9"/>
        <v>88806.02</v>
      </c>
      <c r="L48">
        <v>109633.41</v>
      </c>
      <c r="M48">
        <v>2072.24</v>
      </c>
      <c r="N48">
        <f t="shared" si="16"/>
        <v>111705.65</v>
      </c>
      <c r="O48">
        <f t="shared" si="17"/>
        <v>-22899.63</v>
      </c>
      <c r="P48" s="7">
        <f t="shared" si="18"/>
        <v>-82457.14</v>
      </c>
      <c r="Q48" s="7">
        <f t="shared" si="19"/>
        <v>-2.22000000000116</v>
      </c>
    </row>
    <row r="49" spans="1:17">
      <c r="A49">
        <v>20180305</v>
      </c>
      <c r="B49">
        <v>24286.65</v>
      </c>
      <c r="C49">
        <v>2235</v>
      </c>
      <c r="D49">
        <v>352.94</v>
      </c>
      <c r="E49">
        <v>1354.15</v>
      </c>
      <c r="F49">
        <v>47.54</v>
      </c>
      <c r="G49">
        <v>0</v>
      </c>
      <c r="H49">
        <v>955</v>
      </c>
      <c r="I49">
        <f t="shared" si="8"/>
        <v>29231.28</v>
      </c>
      <c r="J49">
        <v>59871.11</v>
      </c>
      <c r="K49">
        <f t="shared" si="9"/>
        <v>89102.39</v>
      </c>
      <c r="L49">
        <v>109633.41</v>
      </c>
      <c r="M49">
        <v>2072.24</v>
      </c>
      <c r="N49">
        <f t="shared" si="16"/>
        <v>111705.65</v>
      </c>
      <c r="O49">
        <f t="shared" si="17"/>
        <v>-22603.26</v>
      </c>
      <c r="P49" s="7">
        <f t="shared" si="18"/>
        <v>-82474.37</v>
      </c>
      <c r="Q49" s="7">
        <f t="shared" si="19"/>
        <v>-17.2299999999959</v>
      </c>
    </row>
    <row r="50" spans="1:17">
      <c r="A50">
        <v>20180306</v>
      </c>
      <c r="B50">
        <v>24289.44</v>
      </c>
      <c r="C50">
        <v>2235</v>
      </c>
      <c r="D50">
        <v>373.02</v>
      </c>
      <c r="E50">
        <v>1394.15</v>
      </c>
      <c r="F50">
        <v>47.54</v>
      </c>
      <c r="G50">
        <v>0</v>
      </c>
      <c r="H50">
        <v>955</v>
      </c>
      <c r="I50">
        <f t="shared" si="8"/>
        <v>29294.15</v>
      </c>
      <c r="J50">
        <v>60146.11</v>
      </c>
      <c r="K50">
        <f t="shared" si="9"/>
        <v>89440.26</v>
      </c>
      <c r="L50">
        <v>109633.41</v>
      </c>
      <c r="M50">
        <v>2152.24</v>
      </c>
      <c r="N50">
        <f t="shared" si="16"/>
        <v>111785.65</v>
      </c>
      <c r="O50">
        <f t="shared" si="17"/>
        <v>-22345.39</v>
      </c>
      <c r="P50" s="7">
        <f t="shared" si="18"/>
        <v>-82491.5</v>
      </c>
      <c r="Q50" s="7">
        <f t="shared" si="19"/>
        <v>-17.1300000000047</v>
      </c>
    </row>
    <row r="51" spans="1:17">
      <c r="A51">
        <v>20180307</v>
      </c>
      <c r="B51">
        <v>24292.21</v>
      </c>
      <c r="C51">
        <v>2235</v>
      </c>
      <c r="D51">
        <v>412.97</v>
      </c>
      <c r="E51">
        <v>1414.15</v>
      </c>
      <c r="F51">
        <v>47.54</v>
      </c>
      <c r="G51">
        <v>0</v>
      </c>
      <c r="H51">
        <v>955</v>
      </c>
      <c r="I51">
        <f t="shared" si="8"/>
        <v>29356.87</v>
      </c>
      <c r="J51">
        <v>59023.91</v>
      </c>
      <c r="K51">
        <f t="shared" si="9"/>
        <v>88380.78</v>
      </c>
      <c r="L51">
        <v>109633.41</v>
      </c>
      <c r="M51">
        <v>2232.24</v>
      </c>
      <c r="N51">
        <f t="shared" si="16"/>
        <v>111865.65</v>
      </c>
      <c r="O51">
        <f t="shared" si="17"/>
        <v>-23484.87</v>
      </c>
      <c r="P51" s="7">
        <f t="shared" si="18"/>
        <v>-82508.78</v>
      </c>
      <c r="Q51" s="7">
        <f t="shared" si="19"/>
        <v>-17.2799999999988</v>
      </c>
    </row>
    <row r="52" spans="1:17">
      <c r="A52">
        <v>20180308</v>
      </c>
      <c r="B52">
        <v>24297.8</v>
      </c>
      <c r="C52">
        <v>2235</v>
      </c>
      <c r="D52">
        <v>479.65</v>
      </c>
      <c r="E52">
        <v>1480.15</v>
      </c>
      <c r="F52">
        <v>47.54</v>
      </c>
      <c r="G52">
        <v>0</v>
      </c>
      <c r="H52">
        <v>955</v>
      </c>
      <c r="I52">
        <f t="shared" si="8"/>
        <v>29495.14</v>
      </c>
      <c r="J52">
        <v>58836.51</v>
      </c>
      <c r="K52">
        <f t="shared" si="9"/>
        <v>88331.65</v>
      </c>
      <c r="L52">
        <v>109633.41</v>
      </c>
      <c r="M52">
        <v>2460.74</v>
      </c>
      <c r="N52">
        <f t="shared" si="16"/>
        <v>112094.15</v>
      </c>
      <c r="O52">
        <f t="shared" si="17"/>
        <v>-23762.5</v>
      </c>
      <c r="P52" s="7">
        <f t="shared" si="18"/>
        <v>-82599.01</v>
      </c>
      <c r="Q52" s="7">
        <f t="shared" si="19"/>
        <v>-90.2299999999959</v>
      </c>
    </row>
    <row r="53" spans="1:17">
      <c r="A53">
        <v>20180309</v>
      </c>
      <c r="B53">
        <v>25297.8</v>
      </c>
      <c r="C53">
        <v>2235</v>
      </c>
      <c r="D53">
        <v>499.65</v>
      </c>
      <c r="E53">
        <v>1513.15</v>
      </c>
      <c r="F53">
        <v>47.54</v>
      </c>
      <c r="G53">
        <v>0</v>
      </c>
      <c r="H53">
        <v>950</v>
      </c>
      <c r="I53">
        <f t="shared" si="8"/>
        <v>30543.14</v>
      </c>
      <c r="J53">
        <v>59762.51</v>
      </c>
      <c r="K53">
        <f t="shared" si="9"/>
        <v>90305.65</v>
      </c>
      <c r="L53">
        <v>109633.41</v>
      </c>
      <c r="M53">
        <v>2540.74</v>
      </c>
      <c r="N53">
        <f t="shared" si="16"/>
        <v>112174.15</v>
      </c>
      <c r="O53">
        <f t="shared" si="17"/>
        <v>-21868.5</v>
      </c>
      <c r="P53" s="7">
        <f t="shared" si="18"/>
        <v>-81631.01</v>
      </c>
      <c r="Q53" s="7">
        <f t="shared" si="19"/>
        <v>968</v>
      </c>
    </row>
    <row r="54" spans="1:17">
      <c r="A54">
        <v>20180310</v>
      </c>
      <c r="B54">
        <v>25300.61</v>
      </c>
      <c r="C54">
        <v>2235</v>
      </c>
      <c r="D54">
        <v>499.73</v>
      </c>
      <c r="E54">
        <v>1513.15</v>
      </c>
      <c r="F54">
        <v>47.54</v>
      </c>
      <c r="G54">
        <v>0</v>
      </c>
      <c r="H54">
        <v>950</v>
      </c>
      <c r="I54">
        <f t="shared" si="8"/>
        <v>30546.03</v>
      </c>
      <c r="J54">
        <v>59762.51</v>
      </c>
      <c r="K54">
        <f t="shared" si="9"/>
        <v>90308.54</v>
      </c>
      <c r="L54">
        <v>109633.41</v>
      </c>
      <c r="M54">
        <v>2540.74</v>
      </c>
      <c r="N54">
        <f t="shared" si="16"/>
        <v>112174.15</v>
      </c>
      <c r="O54">
        <f t="shared" si="17"/>
        <v>-21865.61</v>
      </c>
      <c r="P54" s="7">
        <f t="shared" si="18"/>
        <v>-81628.12</v>
      </c>
      <c r="Q54" s="7">
        <f t="shared" si="19"/>
        <v>2.88999999999942</v>
      </c>
    </row>
    <row r="55" spans="1:17">
      <c r="A55">
        <v>20180311</v>
      </c>
      <c r="B55">
        <v>25303.42</v>
      </c>
      <c r="C55">
        <v>2235</v>
      </c>
      <c r="D55">
        <v>499.73</v>
      </c>
      <c r="E55">
        <v>1513.15</v>
      </c>
      <c r="F55">
        <v>47.54</v>
      </c>
      <c r="G55">
        <v>0</v>
      </c>
      <c r="H55">
        <v>802</v>
      </c>
      <c r="I55">
        <f t="shared" si="8"/>
        <v>30400.84</v>
      </c>
      <c r="J55">
        <v>59762.51</v>
      </c>
      <c r="K55">
        <f t="shared" si="9"/>
        <v>90163.35</v>
      </c>
      <c r="L55">
        <v>109633.41</v>
      </c>
      <c r="M55">
        <v>2540.74</v>
      </c>
      <c r="N55">
        <f t="shared" si="16"/>
        <v>112174.15</v>
      </c>
      <c r="O55">
        <f t="shared" si="17"/>
        <v>-22010.8</v>
      </c>
      <c r="P55" s="7">
        <f t="shared" si="18"/>
        <v>-81773.31</v>
      </c>
      <c r="Q55" s="7">
        <f t="shared" si="19"/>
        <v>-145.190000000002</v>
      </c>
    </row>
    <row r="56" spans="1:17">
      <c r="A56">
        <v>20180312</v>
      </c>
      <c r="B56">
        <v>25306.22</v>
      </c>
      <c r="C56">
        <v>2235</v>
      </c>
      <c r="D56">
        <v>559.73</v>
      </c>
      <c r="E56">
        <v>1553.15</v>
      </c>
      <c r="F56">
        <v>47.54</v>
      </c>
      <c r="G56">
        <v>0</v>
      </c>
      <c r="H56">
        <v>777</v>
      </c>
      <c r="I56">
        <f t="shared" si="8"/>
        <v>30478.64</v>
      </c>
      <c r="J56">
        <v>60151.31</v>
      </c>
      <c r="K56">
        <f t="shared" si="9"/>
        <v>90629.95</v>
      </c>
      <c r="L56">
        <v>109633.41</v>
      </c>
      <c r="M56">
        <v>2801.24</v>
      </c>
      <c r="N56">
        <f t="shared" si="16"/>
        <v>112434.65</v>
      </c>
      <c r="O56">
        <f t="shared" si="17"/>
        <v>-21804.7</v>
      </c>
      <c r="P56" s="7">
        <f t="shared" si="18"/>
        <v>-81956.01</v>
      </c>
      <c r="Q56" s="7">
        <f t="shared" si="19"/>
        <v>-182.699999999997</v>
      </c>
    </row>
    <row r="57" spans="1:17">
      <c r="A57">
        <v>20180313</v>
      </c>
      <c r="B57">
        <v>25309</v>
      </c>
      <c r="C57">
        <v>2235</v>
      </c>
      <c r="D57">
        <v>559.66</v>
      </c>
      <c r="E57">
        <v>1553.15</v>
      </c>
      <c r="F57">
        <v>47.54</v>
      </c>
      <c r="G57">
        <v>0</v>
      </c>
      <c r="H57">
        <v>777</v>
      </c>
      <c r="I57">
        <f t="shared" si="8"/>
        <v>30481.35</v>
      </c>
      <c r="J57">
        <v>60019.31</v>
      </c>
      <c r="K57">
        <f t="shared" si="9"/>
        <v>90500.66</v>
      </c>
      <c r="L57">
        <v>109633.41</v>
      </c>
      <c r="M57">
        <v>2818.24</v>
      </c>
      <c r="N57">
        <f t="shared" si="16"/>
        <v>112451.65</v>
      </c>
      <c r="O57">
        <f t="shared" si="17"/>
        <v>-21950.99</v>
      </c>
      <c r="P57" s="7">
        <f t="shared" si="18"/>
        <v>-81970.3</v>
      </c>
      <c r="Q57" s="7">
        <f t="shared" si="19"/>
        <v>-14.2899999999936</v>
      </c>
    </row>
    <row r="58" spans="1:17">
      <c r="A58">
        <v>20180314</v>
      </c>
      <c r="B58">
        <v>25311.9</v>
      </c>
      <c r="C58">
        <v>2185</v>
      </c>
      <c r="D58">
        <v>559.67</v>
      </c>
      <c r="E58">
        <v>1553.15</v>
      </c>
      <c r="F58">
        <v>47.54</v>
      </c>
      <c r="G58">
        <v>0</v>
      </c>
      <c r="H58">
        <v>777</v>
      </c>
      <c r="I58">
        <f t="shared" si="8"/>
        <v>30434.26</v>
      </c>
      <c r="J58">
        <v>59634.11</v>
      </c>
      <c r="K58">
        <f t="shared" si="9"/>
        <v>90068.37</v>
      </c>
      <c r="L58">
        <v>109633.41</v>
      </c>
      <c r="M58">
        <v>2838.24</v>
      </c>
      <c r="N58">
        <f t="shared" si="16"/>
        <v>112471.65</v>
      </c>
      <c r="O58">
        <f t="shared" si="17"/>
        <v>-22403.28</v>
      </c>
      <c r="P58" s="7">
        <f t="shared" si="18"/>
        <v>-82037.39</v>
      </c>
      <c r="Q58" s="7">
        <f t="shared" si="19"/>
        <v>-67.0900000000111</v>
      </c>
    </row>
    <row r="59" spans="1:17">
      <c r="A59">
        <v>20180315</v>
      </c>
      <c r="B59">
        <v>25364.81</v>
      </c>
      <c r="C59">
        <v>2185</v>
      </c>
      <c r="D59">
        <v>617.78</v>
      </c>
      <c r="E59">
        <v>1640.65</v>
      </c>
      <c r="F59">
        <v>47.54</v>
      </c>
      <c r="G59">
        <v>0</v>
      </c>
      <c r="H59">
        <v>777</v>
      </c>
      <c r="I59">
        <f t="shared" si="8"/>
        <v>30632.78</v>
      </c>
      <c r="J59">
        <v>59234.91</v>
      </c>
      <c r="K59">
        <f t="shared" si="9"/>
        <v>89867.69</v>
      </c>
      <c r="L59">
        <v>109633.41</v>
      </c>
      <c r="M59">
        <v>3043.24</v>
      </c>
      <c r="N59">
        <f t="shared" si="16"/>
        <v>112676.65</v>
      </c>
      <c r="O59">
        <f t="shared" si="17"/>
        <v>-22808.96</v>
      </c>
      <c r="P59" s="7">
        <f t="shared" si="18"/>
        <v>-82043.87</v>
      </c>
      <c r="Q59" s="7">
        <f t="shared" si="19"/>
        <v>-6.47999999999593</v>
      </c>
    </row>
    <row r="60" spans="1:17">
      <c r="A60">
        <v>20180316</v>
      </c>
      <c r="B60">
        <v>25370.65</v>
      </c>
      <c r="C60">
        <v>2185</v>
      </c>
      <c r="D60">
        <v>617.71</v>
      </c>
      <c r="E60">
        <v>1669.65</v>
      </c>
      <c r="F60">
        <v>44.54</v>
      </c>
      <c r="G60">
        <v>0</v>
      </c>
      <c r="H60">
        <v>777</v>
      </c>
      <c r="I60">
        <f t="shared" si="8"/>
        <v>30664.55</v>
      </c>
      <c r="J60">
        <v>59122.61</v>
      </c>
      <c r="K60">
        <f t="shared" si="9"/>
        <v>89787.16</v>
      </c>
      <c r="L60">
        <v>109633.41</v>
      </c>
      <c r="M60">
        <v>3067.94</v>
      </c>
      <c r="N60">
        <f t="shared" si="16"/>
        <v>112701.35</v>
      </c>
      <c r="O60">
        <f t="shared" si="17"/>
        <v>-22914.19</v>
      </c>
      <c r="P60" s="7">
        <f t="shared" si="18"/>
        <v>-82036.8</v>
      </c>
      <c r="Q60" s="7">
        <f t="shared" si="19"/>
        <v>7.06999999999243</v>
      </c>
    </row>
    <row r="61" spans="1:17">
      <c r="A61">
        <v>20180317</v>
      </c>
      <c r="B61">
        <v>25370.65</v>
      </c>
      <c r="C61">
        <v>2185</v>
      </c>
      <c r="D61">
        <v>617.71</v>
      </c>
      <c r="E61">
        <v>1669.65</v>
      </c>
      <c r="F61">
        <v>44.54</v>
      </c>
      <c r="G61">
        <v>0</v>
      </c>
      <c r="H61">
        <v>777</v>
      </c>
      <c r="I61">
        <f t="shared" si="8"/>
        <v>30664.55</v>
      </c>
      <c r="J61">
        <v>59122.61</v>
      </c>
      <c r="K61">
        <f t="shared" si="9"/>
        <v>89787.16</v>
      </c>
      <c r="L61">
        <v>109633.41</v>
      </c>
      <c r="M61">
        <v>3185.15</v>
      </c>
      <c r="N61">
        <f t="shared" si="16"/>
        <v>112818.56</v>
      </c>
      <c r="O61">
        <f t="shared" si="17"/>
        <v>-23031.4</v>
      </c>
      <c r="P61" s="7">
        <f t="shared" si="18"/>
        <v>-82154.01</v>
      </c>
      <c r="Q61" s="7">
        <f t="shared" si="19"/>
        <v>-117.209999999992</v>
      </c>
    </row>
    <row r="62" spans="1:17">
      <c r="A62">
        <v>20180318</v>
      </c>
      <c r="B62">
        <v>25373.58</v>
      </c>
      <c r="C62">
        <v>2123.5</v>
      </c>
      <c r="D62">
        <v>617.71</v>
      </c>
      <c r="E62">
        <v>1669.65</v>
      </c>
      <c r="F62">
        <v>44.54</v>
      </c>
      <c r="G62">
        <v>0</v>
      </c>
      <c r="H62">
        <v>777</v>
      </c>
      <c r="I62">
        <f t="shared" si="8"/>
        <v>30605.98</v>
      </c>
      <c r="J62">
        <v>59122.61</v>
      </c>
      <c r="K62">
        <f t="shared" si="9"/>
        <v>89728.59</v>
      </c>
      <c r="L62">
        <v>109633.41</v>
      </c>
      <c r="M62">
        <v>3211.55</v>
      </c>
      <c r="N62">
        <f t="shared" si="16"/>
        <v>112844.96</v>
      </c>
      <c r="O62">
        <f t="shared" si="17"/>
        <v>-23116.37</v>
      </c>
      <c r="P62" s="7">
        <f t="shared" si="18"/>
        <v>-82238.98</v>
      </c>
      <c r="Q62" s="7">
        <f t="shared" si="19"/>
        <v>-84.9700000000157</v>
      </c>
    </row>
    <row r="63" spans="1:17">
      <c r="A63">
        <v>20180319</v>
      </c>
      <c r="B63">
        <v>25376.51</v>
      </c>
      <c r="C63">
        <v>2123.5</v>
      </c>
      <c r="D63">
        <v>657.77</v>
      </c>
      <c r="E63">
        <v>1689.65</v>
      </c>
      <c r="F63">
        <v>44.54</v>
      </c>
      <c r="G63">
        <v>0</v>
      </c>
      <c r="H63">
        <v>777</v>
      </c>
      <c r="I63">
        <f t="shared" si="8"/>
        <v>30668.97</v>
      </c>
      <c r="J63">
        <v>59376.81</v>
      </c>
      <c r="K63">
        <f t="shared" si="9"/>
        <v>90045.78</v>
      </c>
      <c r="L63">
        <v>109633.41</v>
      </c>
      <c r="M63">
        <v>3291.55</v>
      </c>
      <c r="N63">
        <f t="shared" si="16"/>
        <v>112924.96</v>
      </c>
      <c r="O63">
        <f t="shared" si="17"/>
        <v>-22879.18</v>
      </c>
      <c r="P63" s="7">
        <f t="shared" si="18"/>
        <v>-82255.99</v>
      </c>
      <c r="Q63" s="7">
        <f t="shared" si="19"/>
        <v>-17.0099999999948</v>
      </c>
    </row>
    <row r="64" spans="1:17">
      <c r="A64">
        <v>20180320</v>
      </c>
      <c r="B64">
        <v>25379.44</v>
      </c>
      <c r="C64">
        <v>2123.5</v>
      </c>
      <c r="D64">
        <v>677.78</v>
      </c>
      <c r="E64">
        <v>1689.65</v>
      </c>
      <c r="F64">
        <v>44.54</v>
      </c>
      <c r="G64">
        <v>0</v>
      </c>
      <c r="H64">
        <v>777</v>
      </c>
      <c r="I64">
        <f t="shared" si="8"/>
        <v>30691.91</v>
      </c>
      <c r="J64">
        <v>59648.04</v>
      </c>
      <c r="K64">
        <f t="shared" si="9"/>
        <v>90339.95</v>
      </c>
      <c r="L64">
        <v>109633.41</v>
      </c>
      <c r="M64">
        <v>3371.55</v>
      </c>
      <c r="N64">
        <f t="shared" si="16"/>
        <v>113004.96</v>
      </c>
      <c r="O64">
        <f t="shared" si="17"/>
        <v>-22665.01</v>
      </c>
      <c r="P64" s="7">
        <f t="shared" si="18"/>
        <v>-82313.05</v>
      </c>
      <c r="Q64" s="7">
        <f t="shared" si="19"/>
        <v>-57.0599999999977</v>
      </c>
    </row>
    <row r="65" spans="1:17">
      <c r="A65">
        <v>20180321</v>
      </c>
      <c r="B65">
        <v>25389.94</v>
      </c>
      <c r="C65">
        <v>2125.26</v>
      </c>
      <c r="D65">
        <v>697.73</v>
      </c>
      <c r="E65">
        <v>1709.65</v>
      </c>
      <c r="F65">
        <v>44.54</v>
      </c>
      <c r="G65">
        <v>0</v>
      </c>
      <c r="H65">
        <v>777</v>
      </c>
      <c r="I65">
        <f t="shared" si="8"/>
        <v>30744.12</v>
      </c>
      <c r="J65">
        <v>59138.64</v>
      </c>
      <c r="K65">
        <f t="shared" si="9"/>
        <v>89882.76</v>
      </c>
      <c r="L65">
        <v>109633.41</v>
      </c>
      <c r="M65">
        <v>3398.55</v>
      </c>
      <c r="N65">
        <f t="shared" si="16"/>
        <v>113031.96</v>
      </c>
      <c r="O65">
        <f t="shared" si="17"/>
        <v>-23149.2</v>
      </c>
      <c r="P65" s="7">
        <f t="shared" si="18"/>
        <v>-82287.84</v>
      </c>
      <c r="Q65" s="7">
        <f t="shared" si="19"/>
        <v>25.2099999999919</v>
      </c>
    </row>
    <row r="66" spans="1:17">
      <c r="A66">
        <v>20180322</v>
      </c>
      <c r="B66">
        <v>20626.24</v>
      </c>
      <c r="C66">
        <v>2075.26</v>
      </c>
      <c r="D66">
        <v>737.73</v>
      </c>
      <c r="E66">
        <v>1709.65</v>
      </c>
      <c r="F66">
        <v>44.54</v>
      </c>
      <c r="G66">
        <v>0</v>
      </c>
      <c r="H66">
        <v>777</v>
      </c>
      <c r="I66">
        <f t="shared" si="8"/>
        <v>25970.42</v>
      </c>
      <c r="J66">
        <v>59238.94</v>
      </c>
      <c r="K66">
        <f t="shared" si="9"/>
        <v>85209.36</v>
      </c>
      <c r="L66">
        <v>104866.74</v>
      </c>
      <c r="M66">
        <v>3478.55</v>
      </c>
      <c r="N66">
        <f t="shared" si="16"/>
        <v>108345.29</v>
      </c>
      <c r="O66">
        <f t="shared" si="17"/>
        <v>-23135.93</v>
      </c>
      <c r="P66" s="7">
        <f t="shared" si="18"/>
        <v>-82374.87</v>
      </c>
      <c r="Q66" s="7">
        <f t="shared" si="19"/>
        <v>-87.0299999999843</v>
      </c>
    </row>
    <row r="67" spans="1:17">
      <c r="A67">
        <v>20180323</v>
      </c>
      <c r="B67">
        <v>20628.6</v>
      </c>
      <c r="C67">
        <v>2075.26</v>
      </c>
      <c r="D67">
        <v>777.57</v>
      </c>
      <c r="E67">
        <v>1749.65</v>
      </c>
      <c r="F67">
        <v>44.54</v>
      </c>
      <c r="G67">
        <v>0</v>
      </c>
      <c r="H67">
        <v>777</v>
      </c>
      <c r="I67">
        <f t="shared" si="8"/>
        <v>26052.62</v>
      </c>
      <c r="J67">
        <v>55871.94</v>
      </c>
      <c r="K67">
        <f t="shared" si="9"/>
        <v>81924.56</v>
      </c>
      <c r="L67">
        <v>104866.74</v>
      </c>
      <c r="M67">
        <v>3566.55</v>
      </c>
      <c r="N67">
        <f t="shared" si="16"/>
        <v>108433.29</v>
      </c>
      <c r="O67">
        <f t="shared" si="17"/>
        <v>-26508.73</v>
      </c>
      <c r="P67" s="7">
        <f t="shared" si="18"/>
        <v>-82380.67</v>
      </c>
      <c r="Q67" s="7">
        <f t="shared" si="19"/>
        <v>-5.80000000000291</v>
      </c>
    </row>
    <row r="68" spans="1:17">
      <c r="A68">
        <v>20180324</v>
      </c>
      <c r="B68">
        <v>20630.98</v>
      </c>
      <c r="C68">
        <v>2051.56</v>
      </c>
      <c r="D68">
        <v>777.37</v>
      </c>
      <c r="E68">
        <v>1749.65</v>
      </c>
      <c r="F68">
        <v>44.54</v>
      </c>
      <c r="G68">
        <v>0</v>
      </c>
      <c r="H68">
        <v>777</v>
      </c>
      <c r="I68">
        <f t="shared" si="8"/>
        <v>26031.1</v>
      </c>
      <c r="J68">
        <v>55871.94</v>
      </c>
      <c r="K68">
        <f t="shared" si="9"/>
        <v>81903.04</v>
      </c>
      <c r="L68">
        <v>104866.74</v>
      </c>
      <c r="M68">
        <v>3573.35</v>
      </c>
      <c r="N68">
        <f t="shared" si="16"/>
        <v>108440.09</v>
      </c>
      <c r="O68">
        <f t="shared" si="17"/>
        <v>-26537.05</v>
      </c>
      <c r="P68" s="7">
        <f t="shared" si="18"/>
        <v>-82408.99</v>
      </c>
      <c r="Q68" s="7">
        <f t="shared" si="19"/>
        <v>-28.3199999999924</v>
      </c>
    </row>
    <row r="69" spans="1:17">
      <c r="A69">
        <v>20180325</v>
      </c>
      <c r="B69">
        <v>20633.35</v>
      </c>
      <c r="C69">
        <v>2051.56</v>
      </c>
      <c r="D69">
        <v>777.37</v>
      </c>
      <c r="E69">
        <v>1748.15</v>
      </c>
      <c r="F69">
        <v>44.54</v>
      </c>
      <c r="G69">
        <v>0</v>
      </c>
      <c r="H69">
        <v>777</v>
      </c>
      <c r="I69">
        <f t="shared" si="8"/>
        <v>26031.97</v>
      </c>
      <c r="J69">
        <v>55871.94</v>
      </c>
      <c r="K69">
        <f t="shared" si="9"/>
        <v>81903.91</v>
      </c>
      <c r="L69">
        <v>104866.74</v>
      </c>
      <c r="M69">
        <v>3649.23</v>
      </c>
      <c r="N69">
        <f t="shared" si="16"/>
        <v>108515.97</v>
      </c>
      <c r="O69">
        <f t="shared" si="17"/>
        <v>-26612.06</v>
      </c>
      <c r="P69" s="7">
        <f t="shared" si="18"/>
        <v>-82484</v>
      </c>
      <c r="Q69" s="7">
        <f t="shared" si="19"/>
        <v>-75.0100000000093</v>
      </c>
    </row>
    <row r="70" spans="1:17">
      <c r="A70">
        <v>20180326</v>
      </c>
      <c r="B70">
        <v>20635.72</v>
      </c>
      <c r="C70">
        <v>2051.56</v>
      </c>
      <c r="D70">
        <v>777.37</v>
      </c>
      <c r="E70">
        <v>1748.15</v>
      </c>
      <c r="F70">
        <v>44.54</v>
      </c>
      <c r="G70">
        <v>0</v>
      </c>
      <c r="H70">
        <v>777</v>
      </c>
      <c r="I70">
        <f t="shared" si="8"/>
        <v>26034.34</v>
      </c>
      <c r="J70">
        <v>56641.64</v>
      </c>
      <c r="K70">
        <f t="shared" si="9"/>
        <v>82675.98</v>
      </c>
      <c r="L70">
        <v>104866.74</v>
      </c>
      <c r="M70">
        <v>3669.23</v>
      </c>
      <c r="N70">
        <f t="shared" si="16"/>
        <v>108535.97</v>
      </c>
      <c r="O70">
        <f t="shared" si="17"/>
        <v>-25859.99</v>
      </c>
      <c r="P70" s="7">
        <f t="shared" si="18"/>
        <v>-82501.63</v>
      </c>
      <c r="Q70" s="7">
        <f t="shared" si="19"/>
        <v>-17.6300000000047</v>
      </c>
    </row>
    <row r="71" spans="1:17">
      <c r="A71">
        <v>20180327</v>
      </c>
      <c r="B71">
        <v>20638.13</v>
      </c>
      <c r="C71">
        <v>2051.56</v>
      </c>
      <c r="D71">
        <v>777.43</v>
      </c>
      <c r="E71">
        <v>1748.15</v>
      </c>
      <c r="F71">
        <v>44.54</v>
      </c>
      <c r="G71">
        <v>0</v>
      </c>
      <c r="H71">
        <v>777</v>
      </c>
      <c r="I71">
        <f t="shared" si="8"/>
        <v>26036.81</v>
      </c>
      <c r="J71">
        <v>57512.24</v>
      </c>
      <c r="K71">
        <f t="shared" si="9"/>
        <v>83549.05</v>
      </c>
      <c r="L71">
        <v>104866.74</v>
      </c>
      <c r="M71">
        <v>3669.23</v>
      </c>
      <c r="N71">
        <f t="shared" si="16"/>
        <v>108535.97</v>
      </c>
      <c r="O71">
        <f t="shared" si="17"/>
        <v>-24986.92</v>
      </c>
      <c r="P71" s="7">
        <f t="shared" si="18"/>
        <v>-82499.16</v>
      </c>
      <c r="Q71" s="7">
        <f t="shared" si="19"/>
        <v>2.47000000000116</v>
      </c>
    </row>
    <row r="72" spans="1:17">
      <c r="A72">
        <v>20180328</v>
      </c>
      <c r="B72">
        <v>20640.58</v>
      </c>
      <c r="C72">
        <v>2051.56</v>
      </c>
      <c r="D72">
        <v>797.43</v>
      </c>
      <c r="E72">
        <v>1748.15</v>
      </c>
      <c r="F72">
        <v>44.54</v>
      </c>
      <c r="G72">
        <v>0</v>
      </c>
      <c r="H72">
        <v>777</v>
      </c>
      <c r="I72">
        <f t="shared" si="8"/>
        <v>26059.26</v>
      </c>
      <c r="J72">
        <v>56420.62</v>
      </c>
      <c r="K72">
        <f t="shared" si="9"/>
        <v>82479.88</v>
      </c>
      <c r="L72">
        <v>104866.74</v>
      </c>
      <c r="M72">
        <v>3749.23</v>
      </c>
      <c r="N72">
        <f t="shared" si="16"/>
        <v>108615.97</v>
      </c>
      <c r="O72">
        <f t="shared" si="17"/>
        <v>-26136.09</v>
      </c>
      <c r="P72" s="7">
        <f t="shared" si="18"/>
        <v>-82556.71</v>
      </c>
      <c r="Q72" s="7">
        <f t="shared" si="19"/>
        <v>-57.5500000000029</v>
      </c>
    </row>
    <row r="73" spans="1:17">
      <c r="A73">
        <v>20180329</v>
      </c>
      <c r="B73">
        <v>20643.03</v>
      </c>
      <c r="C73">
        <v>2036.56</v>
      </c>
      <c r="D73">
        <v>797.2</v>
      </c>
      <c r="E73">
        <v>1768.15</v>
      </c>
      <c r="F73">
        <v>44.54</v>
      </c>
      <c r="G73">
        <v>0</v>
      </c>
      <c r="H73">
        <v>777</v>
      </c>
      <c r="I73">
        <f t="shared" si="8"/>
        <v>26066.48</v>
      </c>
      <c r="J73">
        <v>57049.02</v>
      </c>
      <c r="K73">
        <f t="shared" si="9"/>
        <v>83115.5</v>
      </c>
      <c r="L73">
        <v>104866.74</v>
      </c>
      <c r="M73">
        <v>3749.23</v>
      </c>
      <c r="N73">
        <f t="shared" si="16"/>
        <v>108615.97</v>
      </c>
      <c r="O73">
        <f t="shared" si="17"/>
        <v>-25500.47</v>
      </c>
      <c r="P73" s="7">
        <f t="shared" si="18"/>
        <v>-82549.49</v>
      </c>
      <c r="Q73" s="7">
        <f t="shared" si="19"/>
        <v>7.22000000000116</v>
      </c>
    </row>
    <row r="74" spans="1:17">
      <c r="A74">
        <v>20180330</v>
      </c>
      <c r="B74">
        <v>29891.8</v>
      </c>
      <c r="C74">
        <v>1703.85</v>
      </c>
      <c r="D74">
        <v>9.99</v>
      </c>
      <c r="E74">
        <v>0</v>
      </c>
      <c r="F74">
        <v>44.54</v>
      </c>
      <c r="G74">
        <v>0</v>
      </c>
      <c r="H74">
        <v>777</v>
      </c>
      <c r="I74">
        <f t="shared" si="8"/>
        <v>32427.18</v>
      </c>
      <c r="J74">
        <v>57743.72</v>
      </c>
      <c r="K74">
        <f t="shared" si="9"/>
        <v>90170.9</v>
      </c>
      <c r="L74">
        <v>104866.74</v>
      </c>
      <c r="M74">
        <v>935.78</v>
      </c>
      <c r="N74">
        <f t="shared" si="16"/>
        <v>105802.52</v>
      </c>
      <c r="O74">
        <f t="shared" si="17"/>
        <v>-15631.62</v>
      </c>
      <c r="P74" s="7">
        <f t="shared" si="18"/>
        <v>-73375.34</v>
      </c>
      <c r="Q74" s="7">
        <f t="shared" si="19"/>
        <v>9174.15000000001</v>
      </c>
    </row>
    <row r="75" spans="1:17">
      <c r="A75">
        <v>20180331</v>
      </c>
      <c r="B75">
        <v>29894.27</v>
      </c>
      <c r="C75">
        <v>1703.85</v>
      </c>
      <c r="D75">
        <v>10.03</v>
      </c>
      <c r="E75">
        <v>0</v>
      </c>
      <c r="F75">
        <v>44.54</v>
      </c>
      <c r="G75">
        <v>0</v>
      </c>
      <c r="H75">
        <v>767</v>
      </c>
      <c r="I75">
        <f t="shared" si="8"/>
        <v>32419.69</v>
      </c>
      <c r="J75">
        <v>57743.72</v>
      </c>
      <c r="K75">
        <f t="shared" si="9"/>
        <v>90163.41</v>
      </c>
      <c r="L75">
        <v>104866.74</v>
      </c>
      <c r="M75">
        <v>1061.96</v>
      </c>
      <c r="N75">
        <f t="shared" si="16"/>
        <v>105928.7</v>
      </c>
      <c r="O75">
        <f t="shared" si="17"/>
        <v>-15765.29</v>
      </c>
      <c r="P75" s="7">
        <f t="shared" si="18"/>
        <v>-73509.01</v>
      </c>
      <c r="Q75" s="7">
        <f t="shared" si="19"/>
        <v>-133.669999999998</v>
      </c>
    </row>
    <row r="76" spans="1:17">
      <c r="A76">
        <v>20180401</v>
      </c>
      <c r="B76">
        <v>29896.73</v>
      </c>
      <c r="C76">
        <v>1703.85</v>
      </c>
      <c r="D76">
        <v>10.03</v>
      </c>
      <c r="E76">
        <v>0</v>
      </c>
      <c r="F76">
        <v>44.54</v>
      </c>
      <c r="G76">
        <v>0</v>
      </c>
      <c r="H76">
        <v>767</v>
      </c>
      <c r="I76">
        <f t="shared" si="8"/>
        <v>32422.15</v>
      </c>
      <c r="J76">
        <v>57743.72</v>
      </c>
      <c r="K76">
        <f t="shared" si="9"/>
        <v>90165.87</v>
      </c>
      <c r="L76">
        <v>104866.74</v>
      </c>
      <c r="M76">
        <v>1061.96</v>
      </c>
      <c r="N76">
        <f t="shared" si="16"/>
        <v>105928.7</v>
      </c>
      <c r="O76">
        <f t="shared" si="17"/>
        <v>-15762.83</v>
      </c>
      <c r="P76" s="7">
        <f t="shared" si="18"/>
        <v>-73506.55</v>
      </c>
      <c r="Q76" s="7">
        <f t="shared" si="19"/>
        <v>2.4600000000064</v>
      </c>
    </row>
    <row r="77" spans="1:17">
      <c r="A77">
        <v>20180402</v>
      </c>
      <c r="B77">
        <v>29899.19</v>
      </c>
      <c r="C77">
        <v>1703.85</v>
      </c>
      <c r="D77">
        <v>10.13</v>
      </c>
      <c r="E77">
        <v>0</v>
      </c>
      <c r="F77">
        <v>44.54</v>
      </c>
      <c r="G77">
        <v>0</v>
      </c>
      <c r="H77">
        <v>767</v>
      </c>
      <c r="I77">
        <f t="shared" si="8"/>
        <v>32424.71</v>
      </c>
      <c r="J77">
        <v>58243.42</v>
      </c>
      <c r="K77">
        <f t="shared" si="9"/>
        <v>90668.13</v>
      </c>
      <c r="L77">
        <v>104866.74</v>
      </c>
      <c r="M77">
        <v>1086.96</v>
      </c>
      <c r="N77">
        <f t="shared" si="16"/>
        <v>105953.7</v>
      </c>
      <c r="O77">
        <f t="shared" si="17"/>
        <v>-15285.57</v>
      </c>
      <c r="P77" s="7">
        <f t="shared" si="18"/>
        <v>-73528.99</v>
      </c>
      <c r="Q77" s="7">
        <f t="shared" si="19"/>
        <v>-22.4400000000023</v>
      </c>
    </row>
    <row r="78" spans="1:17">
      <c r="A78">
        <v>20180403</v>
      </c>
      <c r="B78">
        <v>29901.65</v>
      </c>
      <c r="C78">
        <v>1703.85</v>
      </c>
      <c r="D78">
        <v>10.1</v>
      </c>
      <c r="E78">
        <v>0</v>
      </c>
      <c r="F78">
        <v>44.54</v>
      </c>
      <c r="G78">
        <v>0</v>
      </c>
      <c r="H78">
        <v>767</v>
      </c>
      <c r="I78">
        <f t="shared" si="8"/>
        <v>32427.14</v>
      </c>
      <c r="J78">
        <v>57822.1</v>
      </c>
      <c r="K78">
        <f t="shared" si="9"/>
        <v>90249.24</v>
      </c>
      <c r="L78">
        <v>104866.74</v>
      </c>
      <c r="M78">
        <v>1106.96</v>
      </c>
      <c r="N78">
        <f t="shared" si="16"/>
        <v>105973.7</v>
      </c>
      <c r="O78">
        <f t="shared" si="17"/>
        <v>-15724.46</v>
      </c>
      <c r="P78" s="7">
        <f t="shared" si="18"/>
        <v>-73546.56</v>
      </c>
      <c r="Q78" s="7">
        <f t="shared" si="19"/>
        <v>-17.570000000007</v>
      </c>
    </row>
    <row r="79" spans="1:17">
      <c r="A79">
        <v>20180404</v>
      </c>
      <c r="B79">
        <v>29905.19</v>
      </c>
      <c r="C79">
        <v>1649.35</v>
      </c>
      <c r="D79">
        <v>10.15</v>
      </c>
      <c r="E79">
        <v>0</v>
      </c>
      <c r="F79">
        <v>44.54</v>
      </c>
      <c r="G79">
        <v>0</v>
      </c>
      <c r="H79">
        <v>767</v>
      </c>
      <c r="I79">
        <f t="shared" si="8"/>
        <v>32376.23</v>
      </c>
      <c r="J79">
        <v>57664.5</v>
      </c>
      <c r="K79">
        <f t="shared" si="9"/>
        <v>90040.73</v>
      </c>
      <c r="L79">
        <v>104866.74</v>
      </c>
      <c r="M79">
        <v>1106.96</v>
      </c>
      <c r="N79">
        <f t="shared" si="16"/>
        <v>105973.7</v>
      </c>
      <c r="O79">
        <f t="shared" si="17"/>
        <v>-15932.97</v>
      </c>
      <c r="P79" s="7">
        <f t="shared" si="18"/>
        <v>-73597.47</v>
      </c>
      <c r="Q79" s="7">
        <f t="shared" si="19"/>
        <v>-50.9100000000035</v>
      </c>
    </row>
    <row r="80" spans="1:17">
      <c r="A80">
        <v>20180405</v>
      </c>
      <c r="B80">
        <v>29908.7</v>
      </c>
      <c r="C80">
        <v>1649.35</v>
      </c>
      <c r="D80">
        <v>10.15</v>
      </c>
      <c r="E80">
        <v>0</v>
      </c>
      <c r="F80">
        <v>44.54</v>
      </c>
      <c r="G80">
        <v>0</v>
      </c>
      <c r="H80">
        <v>767</v>
      </c>
      <c r="I80">
        <f t="shared" si="8"/>
        <v>32379.74</v>
      </c>
      <c r="J80">
        <v>57664.5</v>
      </c>
      <c r="K80">
        <f t="shared" si="9"/>
        <v>90044.24</v>
      </c>
      <c r="L80">
        <v>104866.74</v>
      </c>
      <c r="M80">
        <v>1181.96</v>
      </c>
      <c r="N80">
        <f t="shared" si="16"/>
        <v>106048.7</v>
      </c>
      <c r="O80">
        <f t="shared" si="17"/>
        <v>-16004.46</v>
      </c>
      <c r="P80" s="7">
        <f t="shared" si="18"/>
        <v>-73668.96</v>
      </c>
      <c r="Q80" s="7">
        <f t="shared" si="19"/>
        <v>-71.4899999999907</v>
      </c>
    </row>
    <row r="81" spans="1:17">
      <c r="A81">
        <v>20180406</v>
      </c>
      <c r="B81">
        <v>29912.21</v>
      </c>
      <c r="C81">
        <v>1632.35</v>
      </c>
      <c r="D81">
        <v>10.15</v>
      </c>
      <c r="E81">
        <v>0</v>
      </c>
      <c r="F81">
        <v>44.54</v>
      </c>
      <c r="G81">
        <v>0</v>
      </c>
      <c r="H81">
        <v>767</v>
      </c>
      <c r="I81">
        <f t="shared" si="8"/>
        <v>32366.25</v>
      </c>
      <c r="J81">
        <v>57664.5</v>
      </c>
      <c r="K81">
        <f t="shared" si="9"/>
        <v>90030.75</v>
      </c>
      <c r="L81">
        <v>104866.74</v>
      </c>
      <c r="M81">
        <v>2125.91</v>
      </c>
      <c r="N81">
        <f t="shared" si="16"/>
        <v>106992.65</v>
      </c>
      <c r="O81">
        <f t="shared" si="17"/>
        <v>-16961.9</v>
      </c>
      <c r="P81" s="7">
        <f t="shared" si="18"/>
        <v>-74626.4</v>
      </c>
      <c r="Q81" s="7">
        <f t="shared" si="19"/>
        <v>-957.440000000002</v>
      </c>
    </row>
    <row r="82" spans="1:17">
      <c r="A82">
        <v>20180407</v>
      </c>
      <c r="B82">
        <v>29915.72</v>
      </c>
      <c r="C82">
        <v>1615.35</v>
      </c>
      <c r="D82">
        <v>10.15</v>
      </c>
      <c r="E82">
        <v>0</v>
      </c>
      <c r="F82">
        <v>44.54</v>
      </c>
      <c r="G82">
        <v>0</v>
      </c>
      <c r="H82">
        <v>767</v>
      </c>
      <c r="I82">
        <f t="shared" si="8"/>
        <v>32352.76</v>
      </c>
      <c r="J82">
        <v>57664.5</v>
      </c>
      <c r="K82">
        <f t="shared" si="9"/>
        <v>90017.26</v>
      </c>
      <c r="L82">
        <v>104866.74</v>
      </c>
      <c r="M82">
        <v>2161.91</v>
      </c>
      <c r="N82">
        <f t="shared" ref="N82:N130" si="20">L82+M82</f>
        <v>107028.65</v>
      </c>
      <c r="O82">
        <f t="shared" ref="O82:O130" si="21">K82-N82</f>
        <v>-17011.39</v>
      </c>
      <c r="P82" s="7">
        <f t="shared" ref="P82:P130" si="22">I82-N82</f>
        <v>-74675.89</v>
      </c>
      <c r="Q82" s="7">
        <f t="shared" ref="Q82:Q130" si="23">P82-P81</f>
        <v>-49.4900000000052</v>
      </c>
    </row>
    <row r="83" spans="1:17">
      <c r="A83">
        <v>20180408</v>
      </c>
      <c r="B83">
        <v>29919.23</v>
      </c>
      <c r="C83">
        <v>1592.35</v>
      </c>
      <c r="D83">
        <v>10.15</v>
      </c>
      <c r="E83">
        <v>0</v>
      </c>
      <c r="F83">
        <v>44.54</v>
      </c>
      <c r="G83">
        <v>0</v>
      </c>
      <c r="H83">
        <v>701</v>
      </c>
      <c r="I83">
        <f t="shared" si="8"/>
        <v>32267.27</v>
      </c>
      <c r="J83">
        <v>57664.5</v>
      </c>
      <c r="K83">
        <f t="shared" si="9"/>
        <v>89931.77</v>
      </c>
      <c r="L83">
        <v>104866.74</v>
      </c>
      <c r="M83">
        <v>2164.91</v>
      </c>
      <c r="N83">
        <f t="shared" si="20"/>
        <v>107031.65</v>
      </c>
      <c r="O83">
        <f t="shared" si="21"/>
        <v>-17099.88</v>
      </c>
      <c r="P83" s="7">
        <f t="shared" si="22"/>
        <v>-74764.38</v>
      </c>
      <c r="Q83" s="7">
        <f t="shared" si="23"/>
        <v>-88.4899999999907</v>
      </c>
    </row>
    <row r="84" spans="1:17">
      <c r="A84">
        <v>20180409</v>
      </c>
      <c r="B84">
        <v>29922.74</v>
      </c>
      <c r="C84">
        <v>1592.35</v>
      </c>
      <c r="D84">
        <v>10.08</v>
      </c>
      <c r="E84">
        <v>0</v>
      </c>
      <c r="F84">
        <v>44.54</v>
      </c>
      <c r="G84">
        <v>0</v>
      </c>
      <c r="H84">
        <v>701</v>
      </c>
      <c r="I84">
        <f t="shared" si="8"/>
        <v>32270.71</v>
      </c>
      <c r="J84">
        <v>57577.5</v>
      </c>
      <c r="K84">
        <f t="shared" si="9"/>
        <v>89848.21</v>
      </c>
      <c r="L84">
        <v>104866.74</v>
      </c>
      <c r="M84">
        <v>2186.89</v>
      </c>
      <c r="N84">
        <f t="shared" si="20"/>
        <v>107053.63</v>
      </c>
      <c r="O84">
        <f t="shared" si="21"/>
        <v>-17205.42</v>
      </c>
      <c r="P84" s="7">
        <f t="shared" si="22"/>
        <v>-74782.92</v>
      </c>
      <c r="Q84" s="7">
        <f t="shared" si="23"/>
        <v>-18.5400000000227</v>
      </c>
    </row>
    <row r="85" spans="1:17">
      <c r="A85">
        <v>20180410</v>
      </c>
      <c r="B85">
        <v>29926.21</v>
      </c>
      <c r="C85">
        <v>1542.35</v>
      </c>
      <c r="D85">
        <v>10.21</v>
      </c>
      <c r="E85">
        <v>0</v>
      </c>
      <c r="F85">
        <v>44.54</v>
      </c>
      <c r="G85">
        <v>0</v>
      </c>
      <c r="H85">
        <v>701</v>
      </c>
      <c r="I85">
        <f t="shared" si="8"/>
        <v>32224.31</v>
      </c>
      <c r="J85">
        <v>57799.8</v>
      </c>
      <c r="K85">
        <f t="shared" si="9"/>
        <v>90024.11</v>
      </c>
      <c r="L85">
        <v>104866.74</v>
      </c>
      <c r="M85">
        <v>2429.79</v>
      </c>
      <c r="N85">
        <f t="shared" si="20"/>
        <v>107296.53</v>
      </c>
      <c r="O85">
        <f t="shared" si="21"/>
        <v>-17272.42</v>
      </c>
      <c r="P85" s="7">
        <f t="shared" si="22"/>
        <v>-75072.22</v>
      </c>
      <c r="Q85" s="7">
        <f t="shared" si="23"/>
        <v>-289.299999999988</v>
      </c>
    </row>
    <row r="86" spans="1:17">
      <c r="A86">
        <v>20180411</v>
      </c>
      <c r="B86">
        <v>29929.66</v>
      </c>
      <c r="C86">
        <v>1542.35</v>
      </c>
      <c r="D86">
        <v>10.21</v>
      </c>
      <c r="E86">
        <v>0</v>
      </c>
      <c r="F86">
        <v>44.54</v>
      </c>
      <c r="G86">
        <v>0</v>
      </c>
      <c r="H86">
        <v>701</v>
      </c>
      <c r="I86">
        <f t="shared" si="8"/>
        <v>32227.76</v>
      </c>
      <c r="J86">
        <v>58510.8</v>
      </c>
      <c r="K86">
        <f t="shared" si="9"/>
        <v>90738.56</v>
      </c>
      <c r="L86">
        <v>104866.74</v>
      </c>
      <c r="M86">
        <v>2453.79</v>
      </c>
      <c r="N86">
        <f t="shared" si="20"/>
        <v>107320.53</v>
      </c>
      <c r="O86">
        <f t="shared" si="21"/>
        <v>-16581.97</v>
      </c>
      <c r="P86" s="7">
        <f t="shared" si="22"/>
        <v>-75092.77</v>
      </c>
      <c r="Q86" s="7">
        <f t="shared" si="23"/>
        <v>-20.5500000000029</v>
      </c>
    </row>
    <row r="87" spans="1:17">
      <c r="A87">
        <v>20180412</v>
      </c>
      <c r="B87">
        <v>29933.1</v>
      </c>
      <c r="C87">
        <v>1542.35</v>
      </c>
      <c r="D87">
        <v>10.2</v>
      </c>
      <c r="E87">
        <v>0</v>
      </c>
      <c r="F87">
        <v>44.54</v>
      </c>
      <c r="G87">
        <v>0</v>
      </c>
      <c r="H87">
        <v>701</v>
      </c>
      <c r="I87">
        <f t="shared" si="8"/>
        <v>32231.19</v>
      </c>
      <c r="J87">
        <v>58313.8</v>
      </c>
      <c r="K87">
        <f t="shared" si="9"/>
        <v>90544.99</v>
      </c>
      <c r="L87">
        <v>104866.74</v>
      </c>
      <c r="M87">
        <v>2533.79</v>
      </c>
      <c r="N87">
        <f t="shared" si="20"/>
        <v>107400.53</v>
      </c>
      <c r="O87">
        <f t="shared" si="21"/>
        <v>-16855.54</v>
      </c>
      <c r="P87" s="7">
        <f t="shared" si="22"/>
        <v>-75169.34</v>
      </c>
      <c r="Q87" s="7">
        <f t="shared" si="23"/>
        <v>-76.5699999999924</v>
      </c>
    </row>
    <row r="88" spans="1:17">
      <c r="A88">
        <v>20180413</v>
      </c>
      <c r="B88">
        <v>29936.52</v>
      </c>
      <c r="C88">
        <v>1542.35</v>
      </c>
      <c r="D88">
        <v>50.2</v>
      </c>
      <c r="E88">
        <v>60</v>
      </c>
      <c r="F88">
        <v>44.54</v>
      </c>
      <c r="G88">
        <v>0</v>
      </c>
      <c r="H88">
        <v>701</v>
      </c>
      <c r="I88">
        <f t="shared" si="8"/>
        <v>32334.61</v>
      </c>
      <c r="J88">
        <v>58531.9</v>
      </c>
      <c r="K88">
        <f t="shared" si="9"/>
        <v>90866.51</v>
      </c>
      <c r="L88">
        <v>104866.74</v>
      </c>
      <c r="M88">
        <v>2613.79</v>
      </c>
      <c r="N88">
        <f t="shared" si="20"/>
        <v>107480.53</v>
      </c>
      <c r="O88">
        <f t="shared" si="21"/>
        <v>-16614.02</v>
      </c>
      <c r="P88" s="7">
        <f t="shared" si="22"/>
        <v>-75145.92</v>
      </c>
      <c r="Q88" s="7">
        <f t="shared" si="23"/>
        <v>23.4199999999983</v>
      </c>
    </row>
    <row r="89" spans="1:17">
      <c r="A89">
        <v>20180414</v>
      </c>
      <c r="B89">
        <v>29939.93</v>
      </c>
      <c r="C89">
        <v>1532.35</v>
      </c>
      <c r="D89">
        <v>50.11</v>
      </c>
      <c r="E89">
        <v>60</v>
      </c>
      <c r="F89">
        <v>44.54</v>
      </c>
      <c r="G89">
        <v>0</v>
      </c>
      <c r="H89">
        <v>701</v>
      </c>
      <c r="I89">
        <f t="shared" si="8"/>
        <v>32327.93</v>
      </c>
      <c r="J89">
        <v>58531.9</v>
      </c>
      <c r="K89">
        <f t="shared" si="9"/>
        <v>90859.83</v>
      </c>
      <c r="L89">
        <v>104866.74</v>
      </c>
      <c r="M89">
        <v>2717.33</v>
      </c>
      <c r="N89">
        <f t="shared" si="20"/>
        <v>107584.07</v>
      </c>
      <c r="O89">
        <f t="shared" si="21"/>
        <v>-16724.24</v>
      </c>
      <c r="P89" s="7">
        <f t="shared" si="22"/>
        <v>-75256.14</v>
      </c>
      <c r="Q89" s="7">
        <f t="shared" si="23"/>
        <v>-110.220000000016</v>
      </c>
    </row>
    <row r="90" spans="1:17">
      <c r="A90">
        <v>20180415</v>
      </c>
      <c r="B90">
        <v>29943.34</v>
      </c>
      <c r="C90">
        <v>1525.65</v>
      </c>
      <c r="D90">
        <v>50.11</v>
      </c>
      <c r="E90">
        <v>60</v>
      </c>
      <c r="F90">
        <v>44.54</v>
      </c>
      <c r="G90">
        <v>0</v>
      </c>
      <c r="H90">
        <v>701</v>
      </c>
      <c r="I90">
        <f t="shared" si="8"/>
        <v>32324.64</v>
      </c>
      <c r="J90">
        <v>58531.9</v>
      </c>
      <c r="K90">
        <f t="shared" si="9"/>
        <v>90856.54</v>
      </c>
      <c r="L90">
        <v>104866.74</v>
      </c>
      <c r="M90">
        <v>3067.33</v>
      </c>
      <c r="N90">
        <f t="shared" si="20"/>
        <v>107934.07</v>
      </c>
      <c r="O90">
        <f t="shared" si="21"/>
        <v>-17077.53</v>
      </c>
      <c r="P90" s="7">
        <f t="shared" si="22"/>
        <v>-75609.43</v>
      </c>
      <c r="Q90" s="7">
        <f t="shared" si="23"/>
        <v>-353.289999999994</v>
      </c>
    </row>
    <row r="91" spans="1:17">
      <c r="A91">
        <v>20180416</v>
      </c>
      <c r="B91">
        <v>29946.75</v>
      </c>
      <c r="C91">
        <v>1525.65</v>
      </c>
      <c r="D91">
        <v>50.11</v>
      </c>
      <c r="E91">
        <v>60</v>
      </c>
      <c r="F91">
        <v>41.58</v>
      </c>
      <c r="G91">
        <v>0</v>
      </c>
      <c r="H91">
        <v>701</v>
      </c>
      <c r="I91">
        <f t="shared" si="8"/>
        <v>32325.09</v>
      </c>
      <c r="J91">
        <v>58145.4</v>
      </c>
      <c r="K91">
        <f t="shared" si="9"/>
        <v>90470.49</v>
      </c>
      <c r="L91">
        <v>104866.74</v>
      </c>
      <c r="M91">
        <v>3089.33</v>
      </c>
      <c r="N91">
        <f t="shared" si="20"/>
        <v>107956.07</v>
      </c>
      <c r="O91">
        <f t="shared" si="21"/>
        <v>-17485.58</v>
      </c>
      <c r="P91" s="7">
        <f t="shared" si="22"/>
        <v>-75630.98</v>
      </c>
      <c r="Q91" s="7">
        <f t="shared" si="23"/>
        <v>-21.5500000000029</v>
      </c>
    </row>
    <row r="92" spans="1:17">
      <c r="A92">
        <v>20180417</v>
      </c>
      <c r="B92">
        <v>29950.17</v>
      </c>
      <c r="C92">
        <v>1525.65</v>
      </c>
      <c r="D92">
        <v>49.89</v>
      </c>
      <c r="E92">
        <v>60</v>
      </c>
      <c r="F92">
        <v>41.58</v>
      </c>
      <c r="G92">
        <v>0</v>
      </c>
      <c r="H92">
        <v>701</v>
      </c>
      <c r="I92">
        <f t="shared" si="8"/>
        <v>32328.29</v>
      </c>
      <c r="J92">
        <v>57088.8</v>
      </c>
      <c r="K92">
        <f t="shared" si="9"/>
        <v>89417.09</v>
      </c>
      <c r="L92">
        <v>104866.74</v>
      </c>
      <c r="M92">
        <v>3067.33</v>
      </c>
      <c r="N92">
        <f t="shared" si="20"/>
        <v>107934.07</v>
      </c>
      <c r="O92">
        <f t="shared" si="21"/>
        <v>-18516.98</v>
      </c>
      <c r="P92" s="7">
        <f t="shared" si="22"/>
        <v>-75605.78</v>
      </c>
      <c r="Q92" s="7">
        <f t="shared" si="23"/>
        <v>25.2000000000116</v>
      </c>
    </row>
    <row r="93" spans="1:17">
      <c r="A93">
        <v>20180418</v>
      </c>
      <c r="B93">
        <v>29953.6</v>
      </c>
      <c r="C93">
        <v>1475.65</v>
      </c>
      <c r="D93">
        <v>49.89</v>
      </c>
      <c r="E93">
        <v>80</v>
      </c>
      <c r="F93">
        <v>41.58</v>
      </c>
      <c r="G93">
        <v>0</v>
      </c>
      <c r="H93">
        <v>701</v>
      </c>
      <c r="I93">
        <f t="shared" ref="I93:I130" si="24">B93+C93+D93+E93+F93+G93+H93</f>
        <v>32301.72</v>
      </c>
      <c r="J93">
        <v>57418.8</v>
      </c>
      <c r="K93">
        <f t="shared" ref="K93:K130" si="25">I93+J93</f>
        <v>89720.52</v>
      </c>
      <c r="L93">
        <v>104866.74</v>
      </c>
      <c r="M93">
        <v>3089.33</v>
      </c>
      <c r="N93">
        <f t="shared" si="20"/>
        <v>107956.07</v>
      </c>
      <c r="O93">
        <f t="shared" si="21"/>
        <v>-18235.55</v>
      </c>
      <c r="P93" s="7">
        <f t="shared" si="22"/>
        <v>-75654.35</v>
      </c>
      <c r="Q93" s="7">
        <f t="shared" si="23"/>
        <v>-48.570000000007</v>
      </c>
    </row>
    <row r="94" spans="1:17">
      <c r="A94">
        <v>20180419</v>
      </c>
      <c r="B94">
        <v>29957.05</v>
      </c>
      <c r="C94">
        <v>1475.65</v>
      </c>
      <c r="D94">
        <v>94.05</v>
      </c>
      <c r="E94">
        <v>80</v>
      </c>
      <c r="F94">
        <v>41.58</v>
      </c>
      <c r="G94">
        <v>0</v>
      </c>
      <c r="H94">
        <v>701</v>
      </c>
      <c r="I94">
        <f t="shared" si="24"/>
        <v>32349.33</v>
      </c>
      <c r="J94">
        <v>57400.5</v>
      </c>
      <c r="K94">
        <f t="shared" si="25"/>
        <v>89749.83</v>
      </c>
      <c r="L94">
        <v>104866.74</v>
      </c>
      <c r="M94">
        <v>3114.33</v>
      </c>
      <c r="N94">
        <f t="shared" si="20"/>
        <v>107981.07</v>
      </c>
      <c r="O94">
        <f t="shared" si="21"/>
        <v>-18231.24</v>
      </c>
      <c r="P94" s="7">
        <f t="shared" si="22"/>
        <v>-75631.74</v>
      </c>
      <c r="Q94" s="7">
        <f t="shared" si="23"/>
        <v>22.6100000000006</v>
      </c>
    </row>
    <row r="95" spans="1:17">
      <c r="A95">
        <v>20180420</v>
      </c>
      <c r="B95">
        <v>29960.53</v>
      </c>
      <c r="C95">
        <v>1475.65</v>
      </c>
      <c r="D95">
        <v>134.05</v>
      </c>
      <c r="E95">
        <v>122</v>
      </c>
      <c r="F95">
        <v>41.58</v>
      </c>
      <c r="G95">
        <v>0</v>
      </c>
      <c r="H95">
        <v>701</v>
      </c>
      <c r="I95">
        <f t="shared" si="24"/>
        <v>32434.81</v>
      </c>
      <c r="J95">
        <v>56520.7</v>
      </c>
      <c r="K95">
        <f t="shared" si="25"/>
        <v>88955.51</v>
      </c>
      <c r="L95">
        <v>104866.74</v>
      </c>
      <c r="M95">
        <v>3139.33</v>
      </c>
      <c r="N95">
        <f t="shared" si="20"/>
        <v>108006.07</v>
      </c>
      <c r="O95">
        <f t="shared" si="21"/>
        <v>-19050.56</v>
      </c>
      <c r="P95" s="7">
        <f t="shared" si="22"/>
        <v>-75571.26</v>
      </c>
      <c r="Q95" s="7">
        <f t="shared" si="23"/>
        <v>60.4799999999959</v>
      </c>
    </row>
    <row r="96" spans="1:17">
      <c r="A96">
        <v>20180421</v>
      </c>
      <c r="B96">
        <v>29967.57</v>
      </c>
      <c r="C96">
        <v>1020.85</v>
      </c>
      <c r="D96">
        <v>133.98</v>
      </c>
      <c r="E96">
        <v>122</v>
      </c>
      <c r="F96">
        <v>41.58</v>
      </c>
      <c r="G96">
        <v>0</v>
      </c>
      <c r="H96">
        <v>701</v>
      </c>
      <c r="I96">
        <f t="shared" si="24"/>
        <v>31986.98</v>
      </c>
      <c r="J96">
        <v>56520.7</v>
      </c>
      <c r="K96">
        <f t="shared" si="25"/>
        <v>88507.68</v>
      </c>
      <c r="L96">
        <v>104866.74</v>
      </c>
      <c r="M96">
        <v>3228.33</v>
      </c>
      <c r="N96">
        <f t="shared" si="20"/>
        <v>108095.07</v>
      </c>
      <c r="O96">
        <f t="shared" si="21"/>
        <v>-19587.39</v>
      </c>
      <c r="P96" s="7">
        <f t="shared" si="22"/>
        <v>-76108.09</v>
      </c>
      <c r="Q96" s="7">
        <f t="shared" si="23"/>
        <v>-536.830000000002</v>
      </c>
    </row>
    <row r="97" spans="1:17">
      <c r="A97">
        <v>20180422</v>
      </c>
      <c r="B97">
        <v>29967.57</v>
      </c>
      <c r="C97">
        <v>984.35</v>
      </c>
      <c r="D97">
        <v>133.98</v>
      </c>
      <c r="E97">
        <v>122</v>
      </c>
      <c r="F97">
        <v>41.58</v>
      </c>
      <c r="G97">
        <v>0</v>
      </c>
      <c r="H97">
        <v>701</v>
      </c>
      <c r="I97">
        <f t="shared" si="24"/>
        <v>31950.48</v>
      </c>
      <c r="J97">
        <v>56520.7</v>
      </c>
      <c r="K97">
        <f t="shared" si="25"/>
        <v>88471.18</v>
      </c>
      <c r="L97">
        <v>104866.74</v>
      </c>
      <c r="M97">
        <v>3308.33</v>
      </c>
      <c r="N97">
        <f t="shared" si="20"/>
        <v>108175.07</v>
      </c>
      <c r="O97">
        <f t="shared" si="21"/>
        <v>-19703.89</v>
      </c>
      <c r="P97" s="7">
        <f t="shared" si="22"/>
        <v>-76224.59</v>
      </c>
      <c r="Q97" s="7">
        <f t="shared" si="23"/>
        <v>-116.5</v>
      </c>
    </row>
    <row r="98" spans="1:17">
      <c r="A98">
        <v>20180423</v>
      </c>
      <c r="B98">
        <v>25204.41</v>
      </c>
      <c r="C98">
        <v>984.35</v>
      </c>
      <c r="D98">
        <v>173.98</v>
      </c>
      <c r="E98">
        <v>142</v>
      </c>
      <c r="F98">
        <v>41.58</v>
      </c>
      <c r="G98">
        <v>0</v>
      </c>
      <c r="H98">
        <v>701</v>
      </c>
      <c r="I98">
        <f t="shared" si="24"/>
        <v>27247.32</v>
      </c>
      <c r="J98">
        <v>56277.1</v>
      </c>
      <c r="K98">
        <f t="shared" si="25"/>
        <v>83524.42</v>
      </c>
      <c r="L98">
        <f>L97-4766.67</f>
        <v>100100.07</v>
      </c>
      <c r="M98">
        <v>3308.33</v>
      </c>
      <c r="N98">
        <f t="shared" si="20"/>
        <v>103408.4</v>
      </c>
      <c r="O98">
        <f t="shared" si="21"/>
        <v>-19883.98</v>
      </c>
      <c r="P98" s="7">
        <f t="shared" si="22"/>
        <v>-76161.08</v>
      </c>
      <c r="Q98" s="7">
        <f t="shared" si="23"/>
        <v>63.5100000000239</v>
      </c>
    </row>
    <row r="99" spans="1:17">
      <c r="A99">
        <v>20180424</v>
      </c>
      <c r="B99">
        <v>25207.34</v>
      </c>
      <c r="C99">
        <v>934.35</v>
      </c>
      <c r="D99">
        <v>194.14</v>
      </c>
      <c r="E99">
        <v>162</v>
      </c>
      <c r="F99">
        <v>41.58</v>
      </c>
      <c r="G99">
        <v>0</v>
      </c>
      <c r="H99">
        <v>701</v>
      </c>
      <c r="I99">
        <f t="shared" si="24"/>
        <v>27240.41</v>
      </c>
      <c r="J99">
        <v>56702.2</v>
      </c>
      <c r="K99">
        <f t="shared" si="25"/>
        <v>83942.61</v>
      </c>
      <c r="L99">
        <v>100100.07</v>
      </c>
      <c r="M99">
        <v>3437.53</v>
      </c>
      <c r="N99">
        <f t="shared" si="20"/>
        <v>103537.6</v>
      </c>
      <c r="O99">
        <f t="shared" si="21"/>
        <v>-19594.99</v>
      </c>
      <c r="P99" s="7">
        <f t="shared" si="22"/>
        <v>-76297.19</v>
      </c>
      <c r="Q99" s="7">
        <f t="shared" si="23"/>
        <v>-136.110000000015</v>
      </c>
    </row>
    <row r="100" spans="1:17">
      <c r="A100">
        <v>20180425</v>
      </c>
      <c r="B100">
        <v>25210.33</v>
      </c>
      <c r="C100">
        <v>934.35</v>
      </c>
      <c r="D100">
        <v>217.14</v>
      </c>
      <c r="E100">
        <v>152</v>
      </c>
      <c r="F100">
        <v>41.58</v>
      </c>
      <c r="G100">
        <v>0</v>
      </c>
      <c r="H100">
        <v>701</v>
      </c>
      <c r="I100">
        <f t="shared" si="24"/>
        <v>27256.4</v>
      </c>
      <c r="J100">
        <v>56825.4</v>
      </c>
      <c r="K100">
        <f t="shared" si="25"/>
        <v>84081.8</v>
      </c>
      <c r="L100">
        <v>100100.07</v>
      </c>
      <c r="M100">
        <v>3517.53</v>
      </c>
      <c r="N100">
        <f t="shared" si="20"/>
        <v>103617.6</v>
      </c>
      <c r="O100">
        <f t="shared" si="21"/>
        <v>-19535.8</v>
      </c>
      <c r="P100" s="7">
        <f t="shared" si="22"/>
        <v>-76361.2</v>
      </c>
      <c r="Q100" s="7">
        <f t="shared" si="23"/>
        <v>-64.0100000000093</v>
      </c>
    </row>
    <row r="101" spans="1:17">
      <c r="A101">
        <v>20180426</v>
      </c>
      <c r="B101">
        <v>25213.35</v>
      </c>
      <c r="C101">
        <v>934.35</v>
      </c>
      <c r="D101">
        <v>233.96</v>
      </c>
      <c r="E101">
        <v>152</v>
      </c>
      <c r="F101">
        <v>41.58</v>
      </c>
      <c r="G101">
        <v>0</v>
      </c>
      <c r="H101">
        <v>701</v>
      </c>
      <c r="I101">
        <f t="shared" si="24"/>
        <v>27276.24</v>
      </c>
      <c r="J101">
        <v>56063.4</v>
      </c>
      <c r="K101">
        <f t="shared" si="25"/>
        <v>83339.64</v>
      </c>
      <c r="L101">
        <v>100100.07</v>
      </c>
      <c r="M101">
        <v>3597.53</v>
      </c>
      <c r="N101">
        <f t="shared" si="20"/>
        <v>103697.6</v>
      </c>
      <c r="O101">
        <f t="shared" si="21"/>
        <v>-20357.96</v>
      </c>
      <c r="P101" s="7">
        <f t="shared" si="22"/>
        <v>-76421.36</v>
      </c>
      <c r="Q101" s="7">
        <f t="shared" si="23"/>
        <v>-60.1599999999889</v>
      </c>
    </row>
    <row r="102" spans="1:17">
      <c r="A102">
        <v>20180427</v>
      </c>
      <c r="B102">
        <v>25216.37</v>
      </c>
      <c r="C102">
        <v>934.35</v>
      </c>
      <c r="D102">
        <v>293.95</v>
      </c>
      <c r="E102">
        <v>192</v>
      </c>
      <c r="F102">
        <v>41.58</v>
      </c>
      <c r="G102">
        <v>0</v>
      </c>
      <c r="H102">
        <v>701</v>
      </c>
      <c r="I102">
        <f t="shared" si="24"/>
        <v>27379.25</v>
      </c>
      <c r="J102">
        <v>56971.7</v>
      </c>
      <c r="K102">
        <f t="shared" si="25"/>
        <v>84350.95</v>
      </c>
      <c r="L102">
        <v>100100.07</v>
      </c>
      <c r="M102">
        <v>3619.53</v>
      </c>
      <c r="N102">
        <f t="shared" si="20"/>
        <v>103719.6</v>
      </c>
      <c r="O102">
        <f t="shared" si="21"/>
        <v>-19368.65</v>
      </c>
      <c r="P102" s="7">
        <f t="shared" si="22"/>
        <v>-76340.35</v>
      </c>
      <c r="Q102" s="7">
        <f t="shared" si="23"/>
        <v>81.0099999999948</v>
      </c>
    </row>
    <row r="103" spans="1:17">
      <c r="A103">
        <v>20180428</v>
      </c>
      <c r="B103">
        <v>31093.1</v>
      </c>
      <c r="C103">
        <v>902.2</v>
      </c>
      <c r="D103">
        <v>9.85</v>
      </c>
      <c r="E103">
        <v>0</v>
      </c>
      <c r="F103">
        <v>41.58</v>
      </c>
      <c r="G103">
        <v>0</v>
      </c>
      <c r="H103">
        <v>701</v>
      </c>
      <c r="I103">
        <f t="shared" si="24"/>
        <v>32747.73</v>
      </c>
      <c r="J103">
        <v>56971.7</v>
      </c>
      <c r="K103">
        <f t="shared" si="25"/>
        <v>89719.43</v>
      </c>
      <c r="L103">
        <v>100100.07</v>
      </c>
      <c r="M103">
        <v>924.2</v>
      </c>
      <c r="N103">
        <f t="shared" si="20"/>
        <v>101024.27</v>
      </c>
      <c r="O103">
        <f t="shared" si="21"/>
        <v>-11304.84</v>
      </c>
      <c r="P103" s="7">
        <f t="shared" si="22"/>
        <v>-68276.54</v>
      </c>
      <c r="Q103" s="7">
        <f t="shared" si="23"/>
        <v>8063.81</v>
      </c>
    </row>
    <row r="104" spans="1:17">
      <c r="A104">
        <v>20180429</v>
      </c>
      <c r="B104">
        <v>31096.12</v>
      </c>
      <c r="C104">
        <v>665.82</v>
      </c>
      <c r="D104">
        <v>309.85</v>
      </c>
      <c r="E104">
        <v>0</v>
      </c>
      <c r="F104">
        <v>41.58</v>
      </c>
      <c r="G104">
        <v>0</v>
      </c>
      <c r="H104">
        <v>701</v>
      </c>
      <c r="I104">
        <f t="shared" si="24"/>
        <v>32814.37</v>
      </c>
      <c r="J104">
        <v>56971.7</v>
      </c>
      <c r="K104">
        <f t="shared" si="25"/>
        <v>89786.07</v>
      </c>
      <c r="L104">
        <v>100100.07</v>
      </c>
      <c r="M104">
        <v>1983.2</v>
      </c>
      <c r="N104">
        <f t="shared" si="20"/>
        <v>102083.27</v>
      </c>
      <c r="O104">
        <f t="shared" si="21"/>
        <v>-12297.2</v>
      </c>
      <c r="P104" s="7">
        <f t="shared" si="22"/>
        <v>-69268.9</v>
      </c>
      <c r="Q104" s="7">
        <f t="shared" si="23"/>
        <v>-992.359999999986</v>
      </c>
    </row>
    <row r="105" spans="1:17">
      <c r="A105">
        <v>20180430</v>
      </c>
      <c r="B105">
        <v>31102.16</v>
      </c>
      <c r="C105">
        <v>583.82</v>
      </c>
      <c r="D105">
        <v>309.85</v>
      </c>
      <c r="E105">
        <v>0</v>
      </c>
      <c r="F105">
        <v>41.58</v>
      </c>
      <c r="G105">
        <v>0</v>
      </c>
      <c r="H105">
        <v>651</v>
      </c>
      <c r="I105">
        <f t="shared" si="24"/>
        <v>32688.41</v>
      </c>
      <c r="J105">
        <v>56971.7</v>
      </c>
      <c r="K105">
        <f t="shared" si="25"/>
        <v>89660.11</v>
      </c>
      <c r="L105">
        <v>100100.07</v>
      </c>
      <c r="M105">
        <v>1988.6</v>
      </c>
      <c r="N105">
        <f t="shared" si="20"/>
        <v>102088.67</v>
      </c>
      <c r="O105">
        <f t="shared" si="21"/>
        <v>-12428.56</v>
      </c>
      <c r="P105" s="7">
        <f t="shared" si="22"/>
        <v>-69400.26</v>
      </c>
      <c r="Q105" s="7">
        <f t="shared" si="23"/>
        <v>-131.360000000001</v>
      </c>
    </row>
    <row r="106" spans="1:17">
      <c r="A106">
        <v>20180501</v>
      </c>
      <c r="B106">
        <v>31102.16</v>
      </c>
      <c r="C106">
        <v>579.42</v>
      </c>
      <c r="D106">
        <v>309.85</v>
      </c>
      <c r="E106">
        <v>0</v>
      </c>
      <c r="F106">
        <v>41.58</v>
      </c>
      <c r="G106">
        <v>0</v>
      </c>
      <c r="H106">
        <v>651</v>
      </c>
      <c r="I106">
        <f t="shared" si="24"/>
        <v>32684.01</v>
      </c>
      <c r="J106">
        <v>56971.7</v>
      </c>
      <c r="K106">
        <f t="shared" si="25"/>
        <v>89655.71</v>
      </c>
      <c r="L106">
        <v>100100.07</v>
      </c>
      <c r="M106">
        <v>2104.4</v>
      </c>
      <c r="N106">
        <f t="shared" si="20"/>
        <v>102204.47</v>
      </c>
      <c r="O106">
        <f t="shared" si="21"/>
        <v>-12548.76</v>
      </c>
      <c r="P106" s="7">
        <f t="shared" si="22"/>
        <v>-69520.46</v>
      </c>
      <c r="Q106" s="7">
        <f t="shared" si="23"/>
        <v>-120.200000000012</v>
      </c>
    </row>
    <row r="107" spans="1:17">
      <c r="A107">
        <v>20180502</v>
      </c>
      <c r="B107">
        <v>31105.18</v>
      </c>
      <c r="C107">
        <v>579.42</v>
      </c>
      <c r="D107">
        <v>309.85</v>
      </c>
      <c r="E107">
        <v>0</v>
      </c>
      <c r="F107">
        <v>41.58</v>
      </c>
      <c r="G107">
        <v>0</v>
      </c>
      <c r="H107">
        <v>651</v>
      </c>
      <c r="I107">
        <f t="shared" si="24"/>
        <v>32687.03</v>
      </c>
      <c r="J107">
        <v>56414.04</v>
      </c>
      <c r="K107">
        <f t="shared" si="25"/>
        <v>89101.07</v>
      </c>
      <c r="L107">
        <v>100100.07</v>
      </c>
      <c r="M107">
        <v>2150.4</v>
      </c>
      <c r="N107">
        <f t="shared" si="20"/>
        <v>102250.47</v>
      </c>
      <c r="O107">
        <f t="shared" si="21"/>
        <v>-13149.4</v>
      </c>
      <c r="P107" s="7">
        <f t="shared" si="22"/>
        <v>-69563.44</v>
      </c>
      <c r="Q107" s="7">
        <f t="shared" si="23"/>
        <v>-42.9799999999959</v>
      </c>
    </row>
    <row r="108" spans="1:17">
      <c r="A108">
        <v>20180503</v>
      </c>
      <c r="B108">
        <v>31108.19</v>
      </c>
      <c r="C108">
        <v>579.42</v>
      </c>
      <c r="D108">
        <v>330.03</v>
      </c>
      <c r="E108">
        <v>20</v>
      </c>
      <c r="F108">
        <v>41.58</v>
      </c>
      <c r="G108">
        <v>0</v>
      </c>
      <c r="H108">
        <v>651</v>
      </c>
      <c r="I108">
        <f t="shared" si="24"/>
        <v>32730.22</v>
      </c>
      <c r="J108">
        <v>56996.34</v>
      </c>
      <c r="K108">
        <f t="shared" si="25"/>
        <v>89726.56</v>
      </c>
      <c r="L108">
        <v>100100.07</v>
      </c>
      <c r="M108">
        <v>2183</v>
      </c>
      <c r="N108">
        <f t="shared" si="20"/>
        <v>102283.07</v>
      </c>
      <c r="O108">
        <f t="shared" si="21"/>
        <v>-12556.51</v>
      </c>
      <c r="P108" s="7">
        <f t="shared" si="22"/>
        <v>-69552.85</v>
      </c>
      <c r="Q108" s="7">
        <f t="shared" si="23"/>
        <v>10.5899999999965</v>
      </c>
    </row>
    <row r="109" spans="1:17">
      <c r="A109">
        <v>20180504</v>
      </c>
      <c r="B109">
        <v>31111.82</v>
      </c>
      <c r="C109">
        <v>429.42</v>
      </c>
      <c r="D109">
        <v>390.01</v>
      </c>
      <c r="E109">
        <v>120</v>
      </c>
      <c r="F109">
        <v>41.58</v>
      </c>
      <c r="G109">
        <v>0</v>
      </c>
      <c r="H109">
        <v>651</v>
      </c>
      <c r="I109">
        <f t="shared" si="24"/>
        <v>32743.83</v>
      </c>
      <c r="J109">
        <v>57335.04</v>
      </c>
      <c r="K109">
        <f t="shared" si="25"/>
        <v>90078.87</v>
      </c>
      <c r="L109">
        <v>100100.07</v>
      </c>
      <c r="M109">
        <v>2205</v>
      </c>
      <c r="N109">
        <f t="shared" si="20"/>
        <v>102305.07</v>
      </c>
      <c r="O109">
        <f t="shared" si="21"/>
        <v>-12226.2</v>
      </c>
      <c r="P109" s="7">
        <f t="shared" si="22"/>
        <v>-69561.24</v>
      </c>
      <c r="Q109" s="7">
        <f t="shared" si="23"/>
        <v>-8.38999999999942</v>
      </c>
    </row>
    <row r="110" spans="1:17">
      <c r="A110">
        <v>20180505</v>
      </c>
      <c r="B110">
        <v>31115.44</v>
      </c>
      <c r="C110">
        <v>279.42</v>
      </c>
      <c r="D110">
        <v>390.01</v>
      </c>
      <c r="E110">
        <v>120</v>
      </c>
      <c r="F110">
        <v>41.58</v>
      </c>
      <c r="G110">
        <v>0</v>
      </c>
      <c r="H110">
        <v>651</v>
      </c>
      <c r="I110">
        <f t="shared" si="24"/>
        <v>32597.45</v>
      </c>
      <c r="J110">
        <v>57335.04</v>
      </c>
      <c r="K110">
        <f t="shared" si="25"/>
        <v>89932.49</v>
      </c>
      <c r="L110">
        <v>100100.07</v>
      </c>
      <c r="M110">
        <v>2285</v>
      </c>
      <c r="N110">
        <f t="shared" si="20"/>
        <v>102385.07</v>
      </c>
      <c r="O110">
        <f t="shared" si="21"/>
        <v>-12452.58</v>
      </c>
      <c r="P110" s="7">
        <f t="shared" si="22"/>
        <v>-69787.62</v>
      </c>
      <c r="Q110" s="7">
        <f t="shared" si="23"/>
        <v>-226.380000000005</v>
      </c>
    </row>
    <row r="111" spans="1:17">
      <c r="A111">
        <v>20180506</v>
      </c>
      <c r="B111">
        <v>31119.05</v>
      </c>
      <c r="C111">
        <v>279.42</v>
      </c>
      <c r="D111">
        <v>390.01</v>
      </c>
      <c r="E111">
        <v>120</v>
      </c>
      <c r="F111">
        <v>41.58</v>
      </c>
      <c r="G111">
        <v>0</v>
      </c>
      <c r="H111">
        <v>651</v>
      </c>
      <c r="I111">
        <f t="shared" si="24"/>
        <v>32601.06</v>
      </c>
      <c r="J111">
        <v>57335.04</v>
      </c>
      <c r="K111">
        <f t="shared" si="25"/>
        <v>89936.1</v>
      </c>
      <c r="L111">
        <v>100100.07</v>
      </c>
      <c r="M111">
        <v>2365</v>
      </c>
      <c r="N111">
        <f t="shared" si="20"/>
        <v>102465.07</v>
      </c>
      <c r="O111">
        <f t="shared" si="21"/>
        <v>-12528.97</v>
      </c>
      <c r="P111" s="7">
        <f t="shared" si="22"/>
        <v>-69864.01</v>
      </c>
      <c r="Q111" s="7">
        <f t="shared" si="23"/>
        <v>-76.3899999999994</v>
      </c>
    </row>
    <row r="112" spans="1:17">
      <c r="A112">
        <v>20180507</v>
      </c>
      <c r="B112">
        <v>31122.66</v>
      </c>
      <c r="C112">
        <v>279.42</v>
      </c>
      <c r="D112">
        <v>390.25</v>
      </c>
      <c r="E112">
        <v>140</v>
      </c>
      <c r="F112">
        <v>41.58</v>
      </c>
      <c r="G112">
        <v>0</v>
      </c>
      <c r="H112">
        <v>651</v>
      </c>
      <c r="I112">
        <f t="shared" si="24"/>
        <v>32624.91</v>
      </c>
      <c r="J112">
        <v>58364.94</v>
      </c>
      <c r="K112">
        <f t="shared" si="25"/>
        <v>90989.85</v>
      </c>
      <c r="L112">
        <v>100100.07</v>
      </c>
      <c r="M112">
        <v>2371</v>
      </c>
      <c r="N112">
        <f t="shared" si="20"/>
        <v>102471.07</v>
      </c>
      <c r="O112">
        <f t="shared" si="21"/>
        <v>-11481.22</v>
      </c>
      <c r="P112" s="7">
        <f t="shared" si="22"/>
        <v>-69846.16</v>
      </c>
      <c r="Q112" s="7">
        <f t="shared" si="23"/>
        <v>17.8500000000058</v>
      </c>
    </row>
    <row r="113" spans="1:17">
      <c r="A113">
        <v>20180508</v>
      </c>
      <c r="B113">
        <v>31126.25</v>
      </c>
      <c r="C113">
        <v>261.42</v>
      </c>
      <c r="D113">
        <v>390.33</v>
      </c>
      <c r="E113">
        <v>140</v>
      </c>
      <c r="F113">
        <v>41.58</v>
      </c>
      <c r="G113">
        <v>0</v>
      </c>
      <c r="H113">
        <v>651</v>
      </c>
      <c r="I113">
        <f t="shared" si="24"/>
        <v>32610.58</v>
      </c>
      <c r="J113">
        <v>58601.24</v>
      </c>
      <c r="K113">
        <f t="shared" si="25"/>
        <v>91211.82</v>
      </c>
      <c r="L113">
        <v>100100.07</v>
      </c>
      <c r="M113">
        <v>2422.5</v>
      </c>
      <c r="N113">
        <f t="shared" si="20"/>
        <v>102522.57</v>
      </c>
      <c r="O113">
        <f t="shared" si="21"/>
        <v>-11310.75</v>
      </c>
      <c r="P113" s="7">
        <f t="shared" si="22"/>
        <v>-69911.99</v>
      </c>
      <c r="Q113" s="7">
        <f t="shared" si="23"/>
        <v>-65.8300000000017</v>
      </c>
    </row>
    <row r="114" spans="1:17">
      <c r="A114">
        <v>20180509</v>
      </c>
      <c r="B114">
        <v>31129.78</v>
      </c>
      <c r="C114">
        <v>251.42</v>
      </c>
      <c r="D114">
        <v>390.33</v>
      </c>
      <c r="E114">
        <v>140</v>
      </c>
      <c r="F114">
        <v>41.58</v>
      </c>
      <c r="G114">
        <v>0</v>
      </c>
      <c r="H114">
        <v>651</v>
      </c>
      <c r="I114">
        <f t="shared" si="24"/>
        <v>32604.11</v>
      </c>
      <c r="J114">
        <v>58547.84</v>
      </c>
      <c r="K114">
        <f t="shared" si="25"/>
        <v>91151.95</v>
      </c>
      <c r="L114">
        <v>100100.07</v>
      </c>
      <c r="M114">
        <v>2444.5</v>
      </c>
      <c r="N114">
        <f t="shared" si="20"/>
        <v>102544.57</v>
      </c>
      <c r="O114">
        <f t="shared" si="21"/>
        <v>-11392.62</v>
      </c>
      <c r="P114" s="7">
        <f t="shared" si="22"/>
        <v>-69940.46</v>
      </c>
      <c r="Q114" s="7">
        <f t="shared" si="23"/>
        <v>-28.4700000000012</v>
      </c>
    </row>
    <row r="115" spans="1:17">
      <c r="A115">
        <v>20180510</v>
      </c>
      <c r="B115">
        <v>31133.3</v>
      </c>
      <c r="C115">
        <v>240.42</v>
      </c>
      <c r="D115">
        <v>390.42</v>
      </c>
      <c r="E115">
        <v>140</v>
      </c>
      <c r="F115">
        <v>41.58</v>
      </c>
      <c r="G115">
        <v>0</v>
      </c>
      <c r="H115">
        <v>651</v>
      </c>
      <c r="I115">
        <f t="shared" si="24"/>
        <v>32596.72</v>
      </c>
      <c r="J115">
        <v>58994.24</v>
      </c>
      <c r="K115">
        <f t="shared" si="25"/>
        <v>91590.96</v>
      </c>
      <c r="L115">
        <v>100100.07</v>
      </c>
      <c r="M115">
        <v>2444.5</v>
      </c>
      <c r="N115">
        <f t="shared" si="20"/>
        <v>102544.57</v>
      </c>
      <c r="O115">
        <f t="shared" si="21"/>
        <v>-10953.61</v>
      </c>
      <c r="P115" s="7">
        <f t="shared" si="22"/>
        <v>-69947.85</v>
      </c>
      <c r="Q115" s="7">
        <f t="shared" si="23"/>
        <v>-7.38999999999942</v>
      </c>
    </row>
    <row r="116" spans="1:17">
      <c r="A116">
        <v>20180511</v>
      </c>
      <c r="B116">
        <v>31136.79</v>
      </c>
      <c r="C116">
        <v>240.42</v>
      </c>
      <c r="D116">
        <v>390.35</v>
      </c>
      <c r="E116">
        <v>140</v>
      </c>
      <c r="F116">
        <v>41.58</v>
      </c>
      <c r="G116">
        <v>0</v>
      </c>
      <c r="H116">
        <v>651</v>
      </c>
      <c r="I116">
        <f t="shared" si="24"/>
        <v>32600.14</v>
      </c>
      <c r="J116">
        <v>58367.14</v>
      </c>
      <c r="K116">
        <f t="shared" si="25"/>
        <v>90967.28</v>
      </c>
      <c r="L116">
        <v>100100.07</v>
      </c>
      <c r="M116">
        <v>2460.5</v>
      </c>
      <c r="N116">
        <f t="shared" si="20"/>
        <v>102560.57</v>
      </c>
      <c r="O116">
        <f t="shared" si="21"/>
        <v>-11593.29</v>
      </c>
      <c r="P116" s="7">
        <f t="shared" si="22"/>
        <v>-69960.43</v>
      </c>
      <c r="Q116" s="7">
        <f t="shared" si="23"/>
        <v>-12.5800000000017</v>
      </c>
    </row>
    <row r="117" spans="1:17">
      <c r="A117">
        <v>20180512</v>
      </c>
      <c r="B117">
        <v>31140.28</v>
      </c>
      <c r="C117">
        <v>240.42</v>
      </c>
      <c r="D117">
        <v>390.35</v>
      </c>
      <c r="E117">
        <v>140</v>
      </c>
      <c r="F117">
        <v>41.58</v>
      </c>
      <c r="G117">
        <v>0</v>
      </c>
      <c r="H117">
        <v>651</v>
      </c>
      <c r="I117">
        <f t="shared" si="24"/>
        <v>32603.63</v>
      </c>
      <c r="J117">
        <v>58367.14</v>
      </c>
      <c r="K117">
        <f t="shared" si="25"/>
        <v>90970.77</v>
      </c>
      <c r="L117">
        <v>100100.07</v>
      </c>
      <c r="M117">
        <v>2476.5</v>
      </c>
      <c r="N117">
        <f t="shared" si="20"/>
        <v>102576.57</v>
      </c>
      <c r="O117">
        <f t="shared" si="21"/>
        <v>-11605.8</v>
      </c>
      <c r="P117" s="7">
        <f t="shared" si="22"/>
        <v>-69972.94</v>
      </c>
      <c r="Q117" s="7">
        <f t="shared" si="23"/>
        <v>-12.5099999999948</v>
      </c>
    </row>
    <row r="118" spans="1:17">
      <c r="A118">
        <v>20180513</v>
      </c>
      <c r="B118">
        <v>31143.77</v>
      </c>
      <c r="C118">
        <v>240.42</v>
      </c>
      <c r="D118">
        <v>390.35</v>
      </c>
      <c r="E118">
        <v>140</v>
      </c>
      <c r="F118">
        <v>41.58</v>
      </c>
      <c r="G118">
        <v>0</v>
      </c>
      <c r="H118">
        <v>651</v>
      </c>
      <c r="I118">
        <f t="shared" si="24"/>
        <v>32607.12</v>
      </c>
      <c r="J118">
        <v>58367.14</v>
      </c>
      <c r="K118">
        <f t="shared" si="25"/>
        <v>90974.26</v>
      </c>
      <c r="L118">
        <v>100100.07</v>
      </c>
      <c r="M118">
        <v>2739</v>
      </c>
      <c r="N118">
        <f t="shared" si="20"/>
        <v>102839.07</v>
      </c>
      <c r="O118">
        <f t="shared" si="21"/>
        <v>-11864.81</v>
      </c>
      <c r="P118" s="7">
        <f t="shared" si="22"/>
        <v>-70231.95</v>
      </c>
      <c r="Q118" s="7">
        <f t="shared" si="23"/>
        <v>-259.010000000009</v>
      </c>
    </row>
    <row r="119" spans="1:17">
      <c r="A119">
        <v>20180514</v>
      </c>
      <c r="B119">
        <v>31147.26</v>
      </c>
      <c r="C119">
        <v>140.42</v>
      </c>
      <c r="D119">
        <v>390.35</v>
      </c>
      <c r="E119">
        <v>140</v>
      </c>
      <c r="F119">
        <v>41.58</v>
      </c>
      <c r="G119">
        <v>0</v>
      </c>
      <c r="H119">
        <v>651</v>
      </c>
      <c r="I119">
        <f t="shared" si="24"/>
        <v>32510.61</v>
      </c>
      <c r="J119">
        <v>58719.94</v>
      </c>
      <c r="K119">
        <f t="shared" si="25"/>
        <v>91230.55</v>
      </c>
      <c r="L119">
        <v>100100.07</v>
      </c>
      <c r="M119">
        <v>2866.1</v>
      </c>
      <c r="N119">
        <f t="shared" si="20"/>
        <v>102966.17</v>
      </c>
      <c r="O119">
        <f t="shared" si="21"/>
        <v>-11735.62</v>
      </c>
      <c r="P119" s="7">
        <f t="shared" si="22"/>
        <v>-70455.56</v>
      </c>
      <c r="Q119" s="7">
        <f t="shared" si="23"/>
        <v>-223.609999999986</v>
      </c>
    </row>
    <row r="120" spans="1:17">
      <c r="A120">
        <v>20180515</v>
      </c>
      <c r="B120">
        <v>31150.72</v>
      </c>
      <c r="C120">
        <v>132.62</v>
      </c>
      <c r="D120">
        <v>390.51</v>
      </c>
      <c r="E120">
        <v>140</v>
      </c>
      <c r="F120">
        <v>41.58</v>
      </c>
      <c r="G120">
        <v>0</v>
      </c>
      <c r="H120">
        <v>651</v>
      </c>
      <c r="I120">
        <f t="shared" si="24"/>
        <v>32506.43</v>
      </c>
      <c r="J120">
        <v>58868.24</v>
      </c>
      <c r="K120">
        <f t="shared" si="25"/>
        <v>91374.67</v>
      </c>
      <c r="L120">
        <v>100100.07</v>
      </c>
      <c r="M120">
        <v>2961.9</v>
      </c>
      <c r="N120">
        <f t="shared" si="20"/>
        <v>103061.97</v>
      </c>
      <c r="O120">
        <f t="shared" si="21"/>
        <v>-11687.3</v>
      </c>
      <c r="P120" s="7">
        <f t="shared" si="22"/>
        <v>-70555.54</v>
      </c>
      <c r="Q120" s="7">
        <f t="shared" si="23"/>
        <v>-99.9800000000105</v>
      </c>
    </row>
    <row r="121" spans="1:17">
      <c r="A121">
        <v>20180516</v>
      </c>
      <c r="B121">
        <v>31154.2</v>
      </c>
      <c r="C121">
        <v>131.72</v>
      </c>
      <c r="D121">
        <v>410.52</v>
      </c>
      <c r="E121">
        <v>160</v>
      </c>
      <c r="F121">
        <v>38.58</v>
      </c>
      <c r="G121">
        <v>0</v>
      </c>
      <c r="H121">
        <v>651</v>
      </c>
      <c r="I121">
        <f t="shared" si="24"/>
        <v>32546.02</v>
      </c>
      <c r="J121">
        <v>59157.94</v>
      </c>
      <c r="K121">
        <f t="shared" si="25"/>
        <v>91703.96</v>
      </c>
      <c r="L121">
        <v>100100.07</v>
      </c>
      <c r="M121">
        <v>2981.4</v>
      </c>
      <c r="N121">
        <f t="shared" si="20"/>
        <v>103081.47</v>
      </c>
      <c r="O121">
        <f t="shared" si="21"/>
        <v>-11377.51</v>
      </c>
      <c r="P121" s="7">
        <f t="shared" si="22"/>
        <v>-70535.45</v>
      </c>
      <c r="Q121" s="7">
        <f t="shared" si="23"/>
        <v>20.0900000000111</v>
      </c>
    </row>
    <row r="122" spans="1:17">
      <c r="A122">
        <v>20180517</v>
      </c>
      <c r="B122">
        <v>31154.2</v>
      </c>
      <c r="C122">
        <v>131.72</v>
      </c>
      <c r="D122">
        <v>410.43</v>
      </c>
      <c r="E122">
        <v>105</v>
      </c>
      <c r="F122">
        <v>38.58</v>
      </c>
      <c r="G122">
        <v>0</v>
      </c>
      <c r="H122">
        <v>651</v>
      </c>
      <c r="I122">
        <f t="shared" si="24"/>
        <v>32490.93</v>
      </c>
      <c r="J122">
        <v>59124.94</v>
      </c>
      <c r="K122">
        <f t="shared" si="25"/>
        <v>91615.87</v>
      </c>
      <c r="L122">
        <v>100100.07</v>
      </c>
      <c r="M122">
        <v>3000.9</v>
      </c>
      <c r="N122">
        <f t="shared" si="20"/>
        <v>103100.97</v>
      </c>
      <c r="O122">
        <f t="shared" si="21"/>
        <v>-11485.1</v>
      </c>
      <c r="P122" s="7">
        <f t="shared" si="22"/>
        <v>-70610.04</v>
      </c>
      <c r="Q122" s="7">
        <f t="shared" si="23"/>
        <v>-74.5900000000111</v>
      </c>
    </row>
    <row r="123" spans="1:17">
      <c r="A123">
        <v>20180518</v>
      </c>
      <c r="B123">
        <v>31154.2</v>
      </c>
      <c r="C123">
        <v>131.72</v>
      </c>
      <c r="D123">
        <v>430.47</v>
      </c>
      <c r="E123">
        <v>145</v>
      </c>
      <c r="F123">
        <v>38.58</v>
      </c>
      <c r="G123">
        <v>0</v>
      </c>
      <c r="H123">
        <v>651</v>
      </c>
      <c r="I123">
        <f t="shared" si="24"/>
        <v>32550.97</v>
      </c>
      <c r="J123">
        <v>58967.3</v>
      </c>
      <c r="K123">
        <f t="shared" si="25"/>
        <v>91518.27</v>
      </c>
      <c r="L123">
        <v>100100.07</v>
      </c>
      <c r="M123">
        <v>3080.9</v>
      </c>
      <c r="N123">
        <f t="shared" si="20"/>
        <v>103180.97</v>
      </c>
      <c r="O123">
        <f t="shared" si="21"/>
        <v>-11662.7</v>
      </c>
      <c r="P123" s="7">
        <f t="shared" si="22"/>
        <v>-70630</v>
      </c>
      <c r="Q123" s="7">
        <f t="shared" si="23"/>
        <v>-19.9599999999919</v>
      </c>
    </row>
    <row r="124" spans="1:17">
      <c r="A124">
        <v>20180519</v>
      </c>
      <c r="B124">
        <v>31154.2</v>
      </c>
      <c r="C124">
        <v>121.72</v>
      </c>
      <c r="D124">
        <v>430.57</v>
      </c>
      <c r="E124">
        <v>145</v>
      </c>
      <c r="F124">
        <v>38.58</v>
      </c>
      <c r="G124">
        <v>0</v>
      </c>
      <c r="H124">
        <v>651</v>
      </c>
      <c r="I124">
        <f t="shared" si="24"/>
        <v>32541.07</v>
      </c>
      <c r="J124">
        <v>58967.3</v>
      </c>
      <c r="K124">
        <f t="shared" si="25"/>
        <v>91508.37</v>
      </c>
      <c r="L124">
        <v>100100.07</v>
      </c>
      <c r="M124">
        <v>7628.9</v>
      </c>
      <c r="N124">
        <f t="shared" si="20"/>
        <v>107728.97</v>
      </c>
      <c r="O124">
        <f t="shared" si="21"/>
        <v>-16220.6</v>
      </c>
      <c r="P124" s="7">
        <f t="shared" si="22"/>
        <v>-75187.9</v>
      </c>
      <c r="Q124" s="7">
        <f t="shared" si="23"/>
        <v>-4557.89999999999</v>
      </c>
    </row>
    <row r="125" spans="1:17">
      <c r="A125">
        <v>20180520</v>
      </c>
      <c r="B125">
        <v>61154.2</v>
      </c>
      <c r="C125">
        <v>112.22</v>
      </c>
      <c r="D125">
        <v>430.61</v>
      </c>
      <c r="E125">
        <v>145</v>
      </c>
      <c r="F125">
        <v>38.58</v>
      </c>
      <c r="G125">
        <v>0</v>
      </c>
      <c r="H125">
        <v>651</v>
      </c>
      <c r="I125">
        <f t="shared" si="24"/>
        <v>62531.61</v>
      </c>
      <c r="J125">
        <v>58967.3</v>
      </c>
      <c r="K125">
        <f t="shared" si="25"/>
        <v>121498.91</v>
      </c>
      <c r="L125">
        <v>130100.07</v>
      </c>
      <c r="M125">
        <v>7708.9</v>
      </c>
      <c r="N125">
        <f t="shared" si="20"/>
        <v>137808.97</v>
      </c>
      <c r="O125">
        <f t="shared" si="21"/>
        <v>-16310.06</v>
      </c>
      <c r="P125" s="7">
        <f t="shared" si="22"/>
        <v>-75277.36</v>
      </c>
      <c r="Q125" s="7">
        <f t="shared" si="23"/>
        <v>-89.4600000000064</v>
      </c>
    </row>
    <row r="126" spans="1:17">
      <c r="A126">
        <v>20180521</v>
      </c>
      <c r="B126">
        <v>2454.2</v>
      </c>
      <c r="C126">
        <v>62.22</v>
      </c>
      <c r="D126">
        <v>430.66</v>
      </c>
      <c r="E126">
        <v>145</v>
      </c>
      <c r="F126">
        <v>38.58</v>
      </c>
      <c r="G126">
        <v>0</v>
      </c>
      <c r="H126">
        <v>651</v>
      </c>
      <c r="I126">
        <f t="shared" si="24"/>
        <v>3781.66</v>
      </c>
      <c r="J126">
        <v>59408.2</v>
      </c>
      <c r="K126">
        <f t="shared" si="25"/>
        <v>63189.86</v>
      </c>
      <c r="L126">
        <v>60000</v>
      </c>
      <c r="M126">
        <v>7732.9</v>
      </c>
      <c r="N126">
        <f t="shared" si="20"/>
        <v>67732.9</v>
      </c>
      <c r="O126">
        <f t="shared" si="21"/>
        <v>-4543.03999999999</v>
      </c>
      <c r="P126" s="7">
        <f t="shared" si="22"/>
        <v>-63951.24</v>
      </c>
      <c r="Q126" s="7">
        <f t="shared" si="23"/>
        <v>11326.12</v>
      </c>
    </row>
    <row r="127" spans="1:17">
      <c r="A127">
        <v>20180522</v>
      </c>
      <c r="B127">
        <v>7454.2</v>
      </c>
      <c r="C127">
        <v>54.22</v>
      </c>
      <c r="D127">
        <v>430.7</v>
      </c>
      <c r="E127">
        <v>145</v>
      </c>
      <c r="F127">
        <v>38.58</v>
      </c>
      <c r="G127">
        <v>0</v>
      </c>
      <c r="H127">
        <v>651</v>
      </c>
      <c r="I127">
        <f t="shared" si="24"/>
        <v>8773.7</v>
      </c>
      <c r="J127">
        <f>31698.2+23000</f>
        <v>54698.2</v>
      </c>
      <c r="K127">
        <f t="shared" si="25"/>
        <v>63471.9</v>
      </c>
      <c r="L127">
        <v>60000</v>
      </c>
      <c r="M127">
        <v>7789.4</v>
      </c>
      <c r="N127">
        <f t="shared" si="20"/>
        <v>67789.4</v>
      </c>
      <c r="O127">
        <f t="shared" si="21"/>
        <v>-4317.5</v>
      </c>
      <c r="P127" s="7">
        <f t="shared" si="22"/>
        <v>-59015.7</v>
      </c>
      <c r="Q127" s="7">
        <f t="shared" si="23"/>
        <v>4935.53999999999</v>
      </c>
    </row>
    <row r="128" spans="1:17">
      <c r="A128">
        <v>20180523</v>
      </c>
      <c r="B128">
        <v>2454.2</v>
      </c>
      <c r="C128">
        <v>54.22</v>
      </c>
      <c r="D128">
        <v>430.64</v>
      </c>
      <c r="E128">
        <v>145</v>
      </c>
      <c r="F128">
        <v>38.58</v>
      </c>
      <c r="G128">
        <v>0</v>
      </c>
      <c r="H128">
        <v>651</v>
      </c>
      <c r="I128">
        <f t="shared" si="24"/>
        <v>3773.64</v>
      </c>
      <c r="J128">
        <v>31654.2</v>
      </c>
      <c r="K128">
        <f t="shared" si="25"/>
        <v>35427.84</v>
      </c>
      <c r="L128">
        <v>55000</v>
      </c>
      <c r="M128">
        <v>7845.9</v>
      </c>
      <c r="N128">
        <f t="shared" si="20"/>
        <v>62845.9</v>
      </c>
      <c r="O128">
        <f t="shared" si="21"/>
        <v>-27418.06</v>
      </c>
      <c r="P128" s="7">
        <f t="shared" si="22"/>
        <v>-59072.26</v>
      </c>
      <c r="Q128" s="7">
        <f t="shared" si="23"/>
        <v>-56.5600000000049</v>
      </c>
    </row>
    <row r="129" spans="1:17">
      <c r="A129">
        <v>20180524</v>
      </c>
      <c r="B129">
        <v>434.2</v>
      </c>
      <c r="C129">
        <v>54.22</v>
      </c>
      <c r="D129">
        <v>430.57</v>
      </c>
      <c r="E129">
        <v>145</v>
      </c>
      <c r="F129">
        <v>38.58</v>
      </c>
      <c r="G129">
        <v>0</v>
      </c>
      <c r="H129">
        <v>651</v>
      </c>
      <c r="I129">
        <f t="shared" si="24"/>
        <v>1753.57</v>
      </c>
      <c r="J129">
        <v>31536.2</v>
      </c>
      <c r="K129">
        <f t="shared" si="25"/>
        <v>33289.77</v>
      </c>
      <c r="L129">
        <v>30000</v>
      </c>
      <c r="M129">
        <v>7886.6</v>
      </c>
      <c r="N129">
        <f t="shared" si="20"/>
        <v>37886.6</v>
      </c>
      <c r="O129">
        <f t="shared" si="21"/>
        <v>-4596.82999999999</v>
      </c>
      <c r="P129" s="7">
        <f t="shared" si="22"/>
        <v>-36133.03</v>
      </c>
      <c r="Q129" s="7">
        <f t="shared" si="23"/>
        <v>22939.23</v>
      </c>
    </row>
    <row r="130" spans="1:17">
      <c r="A130">
        <v>20180525</v>
      </c>
      <c r="B130">
        <v>434.2</v>
      </c>
      <c r="C130">
        <v>6054.22</v>
      </c>
      <c r="D130">
        <v>430.61</v>
      </c>
      <c r="E130">
        <v>149</v>
      </c>
      <c r="F130">
        <v>38.58</v>
      </c>
      <c r="G130">
        <v>0</v>
      </c>
      <c r="H130">
        <v>651</v>
      </c>
      <c r="I130">
        <f t="shared" si="24"/>
        <v>7757.61</v>
      </c>
      <c r="J130">
        <v>31374.2</v>
      </c>
      <c r="K130">
        <f t="shared" si="25"/>
        <v>39131.81</v>
      </c>
      <c r="L130">
        <v>30000</v>
      </c>
      <c r="M130">
        <v>7903.6</v>
      </c>
      <c r="N130">
        <f t="shared" si="20"/>
        <v>37903.6</v>
      </c>
      <c r="O130">
        <f t="shared" si="21"/>
        <v>1228.21</v>
      </c>
      <c r="P130" s="7">
        <f t="shared" si="22"/>
        <v>-30145.99</v>
      </c>
      <c r="Q130" s="7">
        <f t="shared" si="23"/>
        <v>5987.04</v>
      </c>
    </row>
    <row r="131" spans="1:17">
      <c r="A131">
        <v>20180526</v>
      </c>
      <c r="B131">
        <v>434.2</v>
      </c>
      <c r="C131">
        <v>6054.22</v>
      </c>
      <c r="D131">
        <v>430.65</v>
      </c>
      <c r="E131">
        <v>164.62</v>
      </c>
      <c r="F131">
        <v>38.58</v>
      </c>
      <c r="G131">
        <v>0</v>
      </c>
      <c r="H131">
        <v>651</v>
      </c>
      <c r="I131">
        <f>B131+C131+D131+E131+F131+G131+H131</f>
        <v>7773.27</v>
      </c>
      <c r="J131">
        <v>31374.2</v>
      </c>
      <c r="K131">
        <f>I131+J131</f>
        <v>39147.47</v>
      </c>
      <c r="L131">
        <v>30000</v>
      </c>
      <c r="M131">
        <v>7923.6</v>
      </c>
      <c r="N131">
        <f>L131+M131</f>
        <v>37923.6</v>
      </c>
      <c r="O131">
        <f>K131-N131</f>
        <v>1223.87</v>
      </c>
      <c r="P131" s="7">
        <f>I131-N131</f>
        <v>-30150.33</v>
      </c>
      <c r="Q131" s="7">
        <f>P131-P130</f>
        <v>-4.34000000000015</v>
      </c>
    </row>
  </sheetData>
  <pageMargins left="0.699305555555556" right="0.699305555555556" top="0.75" bottom="0.75" header="0.3" footer="0.3"/>
  <pageSetup paperSize="9" orientation="portrait"/>
  <headerFooter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Jimmy金</cp:lastModifiedBy>
  <dcterms:created xsi:type="dcterms:W3CDTF">2018-01-11T13:46:00Z</dcterms:created>
  <dcterms:modified xsi:type="dcterms:W3CDTF">2018-05-26T14:14:50Z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