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  <comment ref="Q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买iPhone7 32g</t>
        </r>
      </text>
    </comment>
    <comment ref="Q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冬梅转账30000</t>
        </r>
      </text>
    </comment>
    <comment ref="Q1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良义借30000</t>
        </r>
      </text>
    </comment>
    <comment ref="Q1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把股票里面的钱转出5000到招行卡</t>
        </r>
      </text>
    </comment>
    <comment ref="Q1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存入股票账户5000元</t>
        </r>
      </text>
    </comment>
    <comment ref="Q13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<sst xmlns="http://schemas.openxmlformats.org/spreadsheetml/2006/main" count="17">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</sst>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2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8" borderId="3" applyNumberFormat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6" fillId="11" borderId="1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Sheet1!$K$2:$K$200</c:f>
              <c:numCache>
                <c:formatCode>General</c:formatCode>
                <c:ptCount val="19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  <c:pt idx="121">
                  <c:v>91518.27</c:v>
                </c:pt>
                <c:pt idx="122">
                  <c:v>91508.37</c:v>
                </c:pt>
                <c:pt idx="123">
                  <c:v>121498.91</c:v>
                </c:pt>
                <c:pt idx="124">
                  <c:v>63189.86</c:v>
                </c:pt>
                <c:pt idx="125">
                  <c:v>63471.9</c:v>
                </c:pt>
                <c:pt idx="126">
                  <c:v>35427.84</c:v>
                </c:pt>
                <c:pt idx="127">
                  <c:v>33289.77</c:v>
                </c:pt>
                <c:pt idx="128">
                  <c:v>39131.81</c:v>
                </c:pt>
                <c:pt idx="129">
                  <c:v>39147.47</c:v>
                </c:pt>
                <c:pt idx="130">
                  <c:v>39047.47</c:v>
                </c:pt>
                <c:pt idx="131">
                  <c:v>39051.55</c:v>
                </c:pt>
                <c:pt idx="132">
                  <c:v>38773.21</c:v>
                </c:pt>
                <c:pt idx="133">
                  <c:v>37895.12</c:v>
                </c:pt>
                <c:pt idx="134">
                  <c:v>45529.77</c:v>
                </c:pt>
                <c:pt idx="135">
                  <c:v>45030.96</c:v>
                </c:pt>
                <c:pt idx="136">
                  <c:v>44905.04</c:v>
                </c:pt>
                <c:pt idx="137">
                  <c:v>44838.54</c:v>
                </c:pt>
                <c:pt idx="138">
                  <c:v>44872.04</c:v>
                </c:pt>
                <c:pt idx="139">
                  <c:v>45498.31</c:v>
                </c:pt>
                <c:pt idx="140">
                  <c:v>45508.3</c:v>
                </c:pt>
                <c:pt idx="141">
                  <c:v>48277.5</c:v>
                </c:pt>
                <c:pt idx="142">
                  <c:v>44747.4</c:v>
                </c:pt>
                <c:pt idx="143">
                  <c:v>44798.4</c:v>
                </c:pt>
                <c:pt idx="144">
                  <c:v>44975.4</c:v>
                </c:pt>
                <c:pt idx="145">
                  <c:v>45185</c:v>
                </c:pt>
                <c:pt idx="146">
                  <c:v>45580.88</c:v>
                </c:pt>
                <c:pt idx="147">
                  <c:v>44576.7</c:v>
                </c:pt>
                <c:pt idx="148">
                  <c:v>44011.5</c:v>
                </c:pt>
                <c:pt idx="149">
                  <c:v>43345.21</c:v>
                </c:pt>
                <c:pt idx="150">
                  <c:v>43342.18</c:v>
                </c:pt>
                <c:pt idx="151">
                  <c:v>43342.18</c:v>
                </c:pt>
                <c:pt idx="152">
                  <c:v>43342.18</c:v>
                </c:pt>
                <c:pt idx="153">
                  <c:v>41468.58</c:v>
                </c:pt>
                <c:pt idx="154">
                  <c:v>41911.35</c:v>
                </c:pt>
                <c:pt idx="155">
                  <c:v>41987.97</c:v>
                </c:pt>
                <c:pt idx="156">
                  <c:v>42583.09</c:v>
                </c:pt>
                <c:pt idx="157">
                  <c:v>42583.15</c:v>
                </c:pt>
                <c:pt idx="158">
                  <c:v>42334.15</c:v>
                </c:pt>
                <c:pt idx="159">
                  <c:v>42411.75</c:v>
                </c:pt>
                <c:pt idx="160">
                  <c:v>42532.31</c:v>
                </c:pt>
                <c:pt idx="161">
                  <c:v>42699.84</c:v>
                </c:pt>
                <c:pt idx="162">
                  <c:v>42337.26</c:v>
                </c:pt>
                <c:pt idx="163">
                  <c:v>56291.39</c:v>
                </c:pt>
                <c:pt idx="164">
                  <c:v>50318.57</c:v>
                </c:pt>
                <c:pt idx="165">
                  <c:v>50318.57</c:v>
                </c:pt>
                <c:pt idx="166">
                  <c:v>49517.77</c:v>
                </c:pt>
                <c:pt idx="167">
                  <c:v>49429.96</c:v>
                </c:pt>
                <c:pt idx="168">
                  <c:v>48992.11</c:v>
                </c:pt>
                <c:pt idx="169">
                  <c:v>48269.43</c:v>
                </c:pt>
                <c:pt idx="170">
                  <c:v>48516.37</c:v>
                </c:pt>
                <c:pt idx="171">
                  <c:v>48517.16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Sheet1!$N$2:$N$200</c:f>
              <c:numCache>
                <c:formatCode>General</c:formatCode>
                <c:ptCount val="19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  <c:pt idx="121">
                  <c:v>103180.97</c:v>
                </c:pt>
                <c:pt idx="122">
                  <c:v>107728.97</c:v>
                </c:pt>
                <c:pt idx="123">
                  <c:v>137808.97</c:v>
                </c:pt>
                <c:pt idx="124">
                  <c:v>67732.9</c:v>
                </c:pt>
                <c:pt idx="125">
                  <c:v>67789.4</c:v>
                </c:pt>
                <c:pt idx="126">
                  <c:v>62845.9</c:v>
                </c:pt>
                <c:pt idx="127">
                  <c:v>37886.6</c:v>
                </c:pt>
                <c:pt idx="128">
                  <c:v>37903.6</c:v>
                </c:pt>
                <c:pt idx="129">
                  <c:v>37923.6</c:v>
                </c:pt>
                <c:pt idx="130">
                  <c:v>37948.6</c:v>
                </c:pt>
                <c:pt idx="131">
                  <c:v>37948.6</c:v>
                </c:pt>
                <c:pt idx="132">
                  <c:v>37948.6</c:v>
                </c:pt>
                <c:pt idx="133">
                  <c:v>37948.6</c:v>
                </c:pt>
                <c:pt idx="134">
                  <c:v>34989.2</c:v>
                </c:pt>
                <c:pt idx="135">
                  <c:v>35010.2</c:v>
                </c:pt>
                <c:pt idx="136">
                  <c:v>35032.2</c:v>
                </c:pt>
                <c:pt idx="137">
                  <c:v>35253.8</c:v>
                </c:pt>
                <c:pt idx="138">
                  <c:v>35308.4</c:v>
                </c:pt>
                <c:pt idx="139">
                  <c:v>35338.4</c:v>
                </c:pt>
                <c:pt idx="140">
                  <c:v>35338.4</c:v>
                </c:pt>
                <c:pt idx="141">
                  <c:v>35364.9</c:v>
                </c:pt>
                <c:pt idx="142">
                  <c:v>35437.3</c:v>
                </c:pt>
                <c:pt idx="143">
                  <c:v>35459.3</c:v>
                </c:pt>
                <c:pt idx="144">
                  <c:v>35479.3</c:v>
                </c:pt>
                <c:pt idx="145">
                  <c:v>35479.3</c:v>
                </c:pt>
                <c:pt idx="146">
                  <c:v>35860.06</c:v>
                </c:pt>
                <c:pt idx="147">
                  <c:v>35882.06</c:v>
                </c:pt>
                <c:pt idx="148">
                  <c:v>35904.06</c:v>
                </c:pt>
                <c:pt idx="149">
                  <c:v>35918.06</c:v>
                </c:pt>
                <c:pt idx="150">
                  <c:v>35940.06</c:v>
                </c:pt>
                <c:pt idx="151">
                  <c:v>35957.06</c:v>
                </c:pt>
                <c:pt idx="152">
                  <c:v>36152.06</c:v>
                </c:pt>
                <c:pt idx="153">
                  <c:v>36240.28</c:v>
                </c:pt>
                <c:pt idx="154">
                  <c:v>36240.28</c:v>
                </c:pt>
                <c:pt idx="155">
                  <c:v>36260.28</c:v>
                </c:pt>
                <c:pt idx="156">
                  <c:v>36277.28</c:v>
                </c:pt>
                <c:pt idx="157">
                  <c:v>36298.28</c:v>
                </c:pt>
                <c:pt idx="158">
                  <c:v>36315.28</c:v>
                </c:pt>
                <c:pt idx="159">
                  <c:v>36315.28</c:v>
                </c:pt>
                <c:pt idx="160">
                  <c:v>36336.08</c:v>
                </c:pt>
                <c:pt idx="161">
                  <c:v>36351.08</c:v>
                </c:pt>
                <c:pt idx="162">
                  <c:v>36366.08</c:v>
                </c:pt>
                <c:pt idx="163">
                  <c:v>41366.08</c:v>
                </c:pt>
                <c:pt idx="164">
                  <c:v>35441.02</c:v>
                </c:pt>
                <c:pt idx="165">
                  <c:v>35568.02</c:v>
                </c:pt>
                <c:pt idx="166">
                  <c:v>35664.9</c:v>
                </c:pt>
                <c:pt idx="167">
                  <c:v>35664.9</c:v>
                </c:pt>
                <c:pt idx="168">
                  <c:v>35686.88</c:v>
                </c:pt>
                <c:pt idx="169">
                  <c:v>35704.88</c:v>
                </c:pt>
                <c:pt idx="170">
                  <c:v>35704.88</c:v>
                </c:pt>
                <c:pt idx="171">
                  <c:v>35704.88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Sheet1!$J$2:$J$200</c:f>
              <c:numCache>
                <c:formatCode>General</c:formatCode>
                <c:ptCount val="19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  <c:pt idx="121">
                  <c:v>58967.3</c:v>
                </c:pt>
                <c:pt idx="122">
                  <c:v>58967.3</c:v>
                </c:pt>
                <c:pt idx="123">
                  <c:v>58967.3</c:v>
                </c:pt>
                <c:pt idx="124">
                  <c:v>59408.2</c:v>
                </c:pt>
                <c:pt idx="125">
                  <c:v>54698.2</c:v>
                </c:pt>
                <c:pt idx="126">
                  <c:v>31654.2</c:v>
                </c:pt>
                <c:pt idx="127">
                  <c:v>31536.2</c:v>
                </c:pt>
                <c:pt idx="128">
                  <c:v>31374.2</c:v>
                </c:pt>
                <c:pt idx="129">
                  <c:v>31374.2</c:v>
                </c:pt>
                <c:pt idx="130">
                  <c:v>31374.2</c:v>
                </c:pt>
                <c:pt idx="131">
                  <c:v>36433.7</c:v>
                </c:pt>
                <c:pt idx="132">
                  <c:v>36149.7</c:v>
                </c:pt>
                <c:pt idx="133">
                  <c:v>35271.7</c:v>
                </c:pt>
                <c:pt idx="134">
                  <c:v>36267.7</c:v>
                </c:pt>
                <c:pt idx="135">
                  <c:v>42768.7</c:v>
                </c:pt>
                <c:pt idx="136">
                  <c:v>42768.7</c:v>
                </c:pt>
                <c:pt idx="137">
                  <c:v>42768.7</c:v>
                </c:pt>
                <c:pt idx="138">
                  <c:v>42822.7</c:v>
                </c:pt>
                <c:pt idx="139">
                  <c:v>43448.7</c:v>
                </c:pt>
                <c:pt idx="140">
                  <c:v>43508.7</c:v>
                </c:pt>
                <c:pt idx="141">
                  <c:v>46277.9</c:v>
                </c:pt>
                <c:pt idx="142">
                  <c:v>42747.9</c:v>
                </c:pt>
                <c:pt idx="143">
                  <c:v>42747.9</c:v>
                </c:pt>
                <c:pt idx="144">
                  <c:v>42747.9</c:v>
                </c:pt>
                <c:pt idx="145">
                  <c:v>42957.5</c:v>
                </c:pt>
                <c:pt idx="146">
                  <c:v>43352.3</c:v>
                </c:pt>
                <c:pt idx="147">
                  <c:v>42349.1</c:v>
                </c:pt>
                <c:pt idx="148">
                  <c:v>41833.9</c:v>
                </c:pt>
                <c:pt idx="149">
                  <c:v>41167.7</c:v>
                </c:pt>
                <c:pt idx="150">
                  <c:v>41167.7</c:v>
                </c:pt>
                <c:pt idx="151">
                  <c:v>41167.7</c:v>
                </c:pt>
                <c:pt idx="152">
                  <c:v>41167.7</c:v>
                </c:pt>
                <c:pt idx="153">
                  <c:v>39294.1</c:v>
                </c:pt>
                <c:pt idx="154">
                  <c:v>39737.15</c:v>
                </c:pt>
                <c:pt idx="155">
                  <c:v>39862.75</c:v>
                </c:pt>
                <c:pt idx="156">
                  <c:v>40457.75</c:v>
                </c:pt>
                <c:pt idx="157">
                  <c:v>40457.75</c:v>
                </c:pt>
                <c:pt idx="158">
                  <c:v>40457.75</c:v>
                </c:pt>
                <c:pt idx="159">
                  <c:v>40535.35</c:v>
                </c:pt>
                <c:pt idx="160">
                  <c:v>40705.95</c:v>
                </c:pt>
                <c:pt idx="161">
                  <c:v>40873.55</c:v>
                </c:pt>
                <c:pt idx="162">
                  <c:v>40531.35</c:v>
                </c:pt>
                <c:pt idx="163">
                  <c:v>41508.15</c:v>
                </c:pt>
                <c:pt idx="164">
                  <c:v>41508.15</c:v>
                </c:pt>
                <c:pt idx="165">
                  <c:v>41508.15</c:v>
                </c:pt>
                <c:pt idx="166">
                  <c:v>40707.35</c:v>
                </c:pt>
                <c:pt idx="167">
                  <c:v>40749.75</c:v>
                </c:pt>
                <c:pt idx="168">
                  <c:v>40312.15</c:v>
                </c:pt>
                <c:pt idx="169">
                  <c:v>39588.75</c:v>
                </c:pt>
                <c:pt idx="170">
                  <c:v>39834.95</c:v>
                </c:pt>
                <c:pt idx="171">
                  <c:v>39834.95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  <c:pt idx="121">
                  <c:v>32550.97</c:v>
                </c:pt>
                <c:pt idx="122">
                  <c:v>32541.07</c:v>
                </c:pt>
                <c:pt idx="123">
                  <c:v>62531.61</c:v>
                </c:pt>
                <c:pt idx="124">
                  <c:v>3781.66</c:v>
                </c:pt>
                <c:pt idx="125">
                  <c:v>8773.7</c:v>
                </c:pt>
                <c:pt idx="126">
                  <c:v>3773.64</c:v>
                </c:pt>
                <c:pt idx="127">
                  <c:v>1753.57</c:v>
                </c:pt>
                <c:pt idx="128">
                  <c:v>7757.61</c:v>
                </c:pt>
                <c:pt idx="129">
                  <c:v>7773.27</c:v>
                </c:pt>
                <c:pt idx="130">
                  <c:v>7673.27</c:v>
                </c:pt>
                <c:pt idx="131">
                  <c:v>2617.85</c:v>
                </c:pt>
                <c:pt idx="132">
                  <c:v>2623.51</c:v>
                </c:pt>
                <c:pt idx="133">
                  <c:v>2623.42</c:v>
                </c:pt>
                <c:pt idx="134">
                  <c:v>9262.07</c:v>
                </c:pt>
                <c:pt idx="135">
                  <c:v>2262.26</c:v>
                </c:pt>
                <c:pt idx="136">
                  <c:v>2136.34</c:v>
                </c:pt>
                <c:pt idx="137">
                  <c:v>2069.84</c:v>
                </c:pt>
                <c:pt idx="138">
                  <c:v>2049.34</c:v>
                </c:pt>
                <c:pt idx="139">
                  <c:v>2049.61</c:v>
                </c:pt>
                <c:pt idx="140">
                  <c:v>1999.6</c:v>
                </c:pt>
                <c:pt idx="141">
                  <c:v>1999.6</c:v>
                </c:pt>
                <c:pt idx="142">
                  <c:v>1999.5</c:v>
                </c:pt>
                <c:pt idx="143">
                  <c:v>2050.5</c:v>
                </c:pt>
                <c:pt idx="144">
                  <c:v>2227.5</c:v>
                </c:pt>
                <c:pt idx="145">
                  <c:v>2227.5</c:v>
                </c:pt>
                <c:pt idx="146">
                  <c:v>2228.58</c:v>
                </c:pt>
                <c:pt idx="147">
                  <c:v>2227.6</c:v>
                </c:pt>
                <c:pt idx="148">
                  <c:v>2177.6</c:v>
                </c:pt>
                <c:pt idx="149">
                  <c:v>2177.51</c:v>
                </c:pt>
                <c:pt idx="150">
                  <c:v>2174.48</c:v>
                </c:pt>
                <c:pt idx="151">
                  <c:v>2174.48</c:v>
                </c:pt>
                <c:pt idx="152">
                  <c:v>2174.48</c:v>
                </c:pt>
                <c:pt idx="153">
                  <c:v>2174.48</c:v>
                </c:pt>
                <c:pt idx="154">
                  <c:v>2174.2</c:v>
                </c:pt>
                <c:pt idx="155">
                  <c:v>2125.22</c:v>
                </c:pt>
                <c:pt idx="156">
                  <c:v>2125.34</c:v>
                </c:pt>
                <c:pt idx="157">
                  <c:v>2125.4</c:v>
                </c:pt>
                <c:pt idx="158">
                  <c:v>1876.4</c:v>
                </c:pt>
                <c:pt idx="159">
                  <c:v>1876.4</c:v>
                </c:pt>
                <c:pt idx="160">
                  <c:v>1826.36</c:v>
                </c:pt>
                <c:pt idx="161">
                  <c:v>1826.29</c:v>
                </c:pt>
                <c:pt idx="162">
                  <c:v>1805.91</c:v>
                </c:pt>
                <c:pt idx="163">
                  <c:v>14783.24</c:v>
                </c:pt>
                <c:pt idx="164">
                  <c:v>8810.42</c:v>
                </c:pt>
                <c:pt idx="165">
                  <c:v>8810.42</c:v>
                </c:pt>
                <c:pt idx="166">
                  <c:v>8810.42</c:v>
                </c:pt>
                <c:pt idx="167">
                  <c:v>8680.21</c:v>
                </c:pt>
                <c:pt idx="168">
                  <c:v>8679.96</c:v>
                </c:pt>
                <c:pt idx="169">
                  <c:v>8680.68</c:v>
                </c:pt>
                <c:pt idx="170">
                  <c:v>8681.42</c:v>
                </c:pt>
                <c:pt idx="171">
                  <c:v>8682.21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Sheet1!$A$3:$A$200</c:f>
              <c:numCache>
                <c:formatCode>General</c:formatCode>
                <c:ptCount val="19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  <c:pt idx="120">
                  <c:v>20180518</c:v>
                </c:pt>
                <c:pt idx="121">
                  <c:v>20180519</c:v>
                </c:pt>
                <c:pt idx="122">
                  <c:v>20180520</c:v>
                </c:pt>
                <c:pt idx="123">
                  <c:v>20180521</c:v>
                </c:pt>
                <c:pt idx="124">
                  <c:v>20180522</c:v>
                </c:pt>
                <c:pt idx="125">
                  <c:v>20180523</c:v>
                </c:pt>
                <c:pt idx="126">
                  <c:v>20180524</c:v>
                </c:pt>
                <c:pt idx="127">
                  <c:v>20180525</c:v>
                </c:pt>
                <c:pt idx="128">
                  <c:v>20180526</c:v>
                </c:pt>
                <c:pt idx="129">
                  <c:v>20180527</c:v>
                </c:pt>
                <c:pt idx="130">
                  <c:v>20180528</c:v>
                </c:pt>
                <c:pt idx="131">
                  <c:v>20180529</c:v>
                </c:pt>
                <c:pt idx="132">
                  <c:v>20180530</c:v>
                </c:pt>
                <c:pt idx="133">
                  <c:v>20180531</c:v>
                </c:pt>
                <c:pt idx="134">
                  <c:v>20180601</c:v>
                </c:pt>
                <c:pt idx="135">
                  <c:v>20180602</c:v>
                </c:pt>
                <c:pt idx="136">
                  <c:v>20180603</c:v>
                </c:pt>
                <c:pt idx="137">
                  <c:v>20180604</c:v>
                </c:pt>
                <c:pt idx="138">
                  <c:v>20180605</c:v>
                </c:pt>
                <c:pt idx="139">
                  <c:v>20180606</c:v>
                </c:pt>
                <c:pt idx="140">
                  <c:v>20180607</c:v>
                </c:pt>
                <c:pt idx="141">
                  <c:v>20180608</c:v>
                </c:pt>
                <c:pt idx="142">
                  <c:v>20180609</c:v>
                </c:pt>
                <c:pt idx="143">
                  <c:v>20180610</c:v>
                </c:pt>
                <c:pt idx="144">
                  <c:v>20180611</c:v>
                </c:pt>
                <c:pt idx="145">
                  <c:v>20180612</c:v>
                </c:pt>
                <c:pt idx="146">
                  <c:v>20180613</c:v>
                </c:pt>
                <c:pt idx="147">
                  <c:v>20180614</c:v>
                </c:pt>
                <c:pt idx="148">
                  <c:v>20180615</c:v>
                </c:pt>
                <c:pt idx="149">
                  <c:v>20180616</c:v>
                </c:pt>
                <c:pt idx="150">
                  <c:v>20180617</c:v>
                </c:pt>
                <c:pt idx="151">
                  <c:v>20180618</c:v>
                </c:pt>
                <c:pt idx="152">
                  <c:v>20180619</c:v>
                </c:pt>
                <c:pt idx="153">
                  <c:v>20180620</c:v>
                </c:pt>
                <c:pt idx="154">
                  <c:v>20180621</c:v>
                </c:pt>
                <c:pt idx="155">
                  <c:v>20180622</c:v>
                </c:pt>
                <c:pt idx="156">
                  <c:v>20180623</c:v>
                </c:pt>
                <c:pt idx="157">
                  <c:v>20180624</c:v>
                </c:pt>
                <c:pt idx="158">
                  <c:v>20180625</c:v>
                </c:pt>
                <c:pt idx="159">
                  <c:v>20180626</c:v>
                </c:pt>
                <c:pt idx="160">
                  <c:v>20180627</c:v>
                </c:pt>
                <c:pt idx="161">
                  <c:v>20180628</c:v>
                </c:pt>
                <c:pt idx="162">
                  <c:v>20180629</c:v>
                </c:pt>
                <c:pt idx="163">
                  <c:v>20180630</c:v>
                </c:pt>
                <c:pt idx="164">
                  <c:v>20180701</c:v>
                </c:pt>
                <c:pt idx="165">
                  <c:v>20180702</c:v>
                </c:pt>
                <c:pt idx="166">
                  <c:v>20180703</c:v>
                </c:pt>
                <c:pt idx="167">
                  <c:v>20180704</c:v>
                </c:pt>
                <c:pt idx="168">
                  <c:v>20180705</c:v>
                </c:pt>
                <c:pt idx="169">
                  <c:v>20180706</c:v>
                </c:pt>
                <c:pt idx="170">
                  <c:v>20180707</c:v>
                </c:pt>
              </c:numCache>
            </c:numRef>
          </c:cat>
          <c:val>
            <c:numRef>
              <c:f>Sheet1!$Q$3:$Q$200</c:f>
              <c:numCache>
                <c:formatCode>0.00_ </c:formatCode>
                <c:ptCount val="19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  <c:pt idx="119">
                  <c:v>-74.5900000000111</c:v>
                </c:pt>
                <c:pt idx="120">
                  <c:v>-19.9599999999919</c:v>
                </c:pt>
                <c:pt idx="121">
                  <c:v>-4557.89999999999</c:v>
                </c:pt>
                <c:pt idx="122">
                  <c:v>-89.4600000000064</c:v>
                </c:pt>
                <c:pt idx="123">
                  <c:v>11326.12</c:v>
                </c:pt>
                <c:pt idx="124">
                  <c:v>4935.53999999999</c:v>
                </c:pt>
                <c:pt idx="125">
                  <c:v>-56.5600000000049</c:v>
                </c:pt>
                <c:pt idx="126">
                  <c:v>22939.23</c:v>
                </c:pt>
                <c:pt idx="127">
                  <c:v>5987.04</c:v>
                </c:pt>
                <c:pt idx="128">
                  <c:v>-4.34000000000015</c:v>
                </c:pt>
                <c:pt idx="129">
                  <c:v>-125</c:v>
                </c:pt>
                <c:pt idx="130">
                  <c:v>-5055.42</c:v>
                </c:pt>
                <c:pt idx="131">
                  <c:v>5.66000000000349</c:v>
                </c:pt>
                <c:pt idx="132">
                  <c:v>-0.0900000000037835</c:v>
                </c:pt>
                <c:pt idx="133">
                  <c:v>9598.05</c:v>
                </c:pt>
                <c:pt idx="134">
                  <c:v>-7020.81</c:v>
                </c:pt>
                <c:pt idx="135">
                  <c:v>-147.920000000006</c:v>
                </c:pt>
                <c:pt idx="136">
                  <c:v>-288.100000000006</c:v>
                </c:pt>
                <c:pt idx="137">
                  <c:v>-75.0999999999913</c:v>
                </c:pt>
                <c:pt idx="138">
                  <c:v>-29.7300000000032</c:v>
                </c:pt>
                <c:pt idx="139">
                  <c:v>-50.010000000002</c:v>
                </c:pt>
                <c:pt idx="140">
                  <c:v>-26.5</c:v>
                </c:pt>
                <c:pt idx="141">
                  <c:v>-72.5</c:v>
                </c:pt>
                <c:pt idx="142">
                  <c:v>29</c:v>
                </c:pt>
                <c:pt idx="143">
                  <c:v>157</c:v>
                </c:pt>
                <c:pt idx="144">
                  <c:v>0</c:v>
                </c:pt>
                <c:pt idx="145">
                  <c:v>-379.679999999993</c:v>
                </c:pt>
                <c:pt idx="146">
                  <c:v>-22.9800000000032</c:v>
                </c:pt>
                <c:pt idx="147">
                  <c:v>-72</c:v>
                </c:pt>
                <c:pt idx="148">
                  <c:v>-14.0899999999965</c:v>
                </c:pt>
                <c:pt idx="149">
                  <c:v>-25.0299999999988</c:v>
                </c:pt>
                <c:pt idx="150">
                  <c:v>-17</c:v>
                </c:pt>
                <c:pt idx="151">
                  <c:v>-195</c:v>
                </c:pt>
                <c:pt idx="152">
                  <c:v>-88.2200000000012</c:v>
                </c:pt>
                <c:pt idx="153">
                  <c:v>-0.280000000006112</c:v>
                </c:pt>
                <c:pt idx="154">
                  <c:v>-68.9799999999959</c:v>
                </c:pt>
                <c:pt idx="155">
                  <c:v>-16.8800000000047</c:v>
                </c:pt>
                <c:pt idx="156">
                  <c:v>-20.9399999999951</c:v>
                </c:pt>
                <c:pt idx="157">
                  <c:v>-266</c:v>
                </c:pt>
                <c:pt idx="158">
                  <c:v>0</c:v>
                </c:pt>
                <c:pt idx="159">
                  <c:v>-70.8400000000038</c:v>
                </c:pt>
                <c:pt idx="160">
                  <c:v>-15.0699999999997</c:v>
                </c:pt>
                <c:pt idx="161">
                  <c:v>-35.3799999999974</c:v>
                </c:pt>
                <c:pt idx="162">
                  <c:v>7977.32999999999</c:v>
                </c:pt>
                <c:pt idx="163">
                  <c:v>-47.7599999999948</c:v>
                </c:pt>
                <c:pt idx="164">
                  <c:v>-127</c:v>
                </c:pt>
                <c:pt idx="165">
                  <c:v>-96.8800000000047</c:v>
                </c:pt>
                <c:pt idx="166">
                  <c:v>-130.209999999999</c:v>
                </c:pt>
                <c:pt idx="167">
                  <c:v>-22.2299999999959</c:v>
                </c:pt>
                <c:pt idx="168">
                  <c:v>-17.2799999999988</c:v>
                </c:pt>
                <c:pt idx="169">
                  <c:v>0.739999999997963</c:v>
                </c:pt>
                <c:pt idx="170">
                  <c:v>0.790000000000873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3"/>
  <sheetViews>
    <sheetView tabSelected="1" topLeftCell="C1" workbookViewId="0">
      <pane ySplit="1" topLeftCell="A164" activePane="bottomLeft" state="frozen"/>
      <selection/>
      <selection pane="bottomLeft" activeCell="P177" sqref="P177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45" si="20">L82+M82</f>
        <v>107028.65</v>
      </c>
      <c r="O82">
        <f t="shared" ref="O82:O145" si="21">K82-N82</f>
        <v>-17011.39</v>
      </c>
      <c r="P82" s="7">
        <f t="shared" ref="P82:P145" si="22">I82-N82</f>
        <v>-74675.89</v>
      </c>
      <c r="Q82" s="7">
        <f t="shared" ref="Q82:Q145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56" si="24">B93+C93+D93+E93+F93+G93+H93</f>
        <v>32301.72</v>
      </c>
      <c r="J93">
        <v>57418.8</v>
      </c>
      <c r="K93">
        <f t="shared" ref="K93:K156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 t="shared" si="24"/>
        <v>32490.93</v>
      </c>
      <c r="J122">
        <v>59124.94</v>
      </c>
      <c r="K122">
        <f t="shared" si="25"/>
        <v>91615.87</v>
      </c>
      <c r="L122">
        <v>100100.07</v>
      </c>
      <c r="M122">
        <v>3000.9</v>
      </c>
      <c r="N122">
        <f t="shared" si="20"/>
        <v>103100.97</v>
      </c>
      <c r="O122">
        <f t="shared" si="21"/>
        <v>-11485.1</v>
      </c>
      <c r="P122" s="7">
        <f t="shared" si="22"/>
        <v>-70610.04</v>
      </c>
      <c r="Q122" s="7">
        <f t="shared" si="23"/>
        <v>-74.5900000000111</v>
      </c>
    </row>
    <row r="123" spans="1:17">
      <c r="A123">
        <v>20180518</v>
      </c>
      <c r="B123">
        <v>31154.2</v>
      </c>
      <c r="C123">
        <v>131.72</v>
      </c>
      <c r="D123">
        <v>430.47</v>
      </c>
      <c r="E123">
        <v>145</v>
      </c>
      <c r="F123">
        <v>38.58</v>
      </c>
      <c r="G123">
        <v>0</v>
      </c>
      <c r="H123">
        <v>651</v>
      </c>
      <c r="I123">
        <f t="shared" si="24"/>
        <v>32550.97</v>
      </c>
      <c r="J123">
        <v>58967.3</v>
      </c>
      <c r="K123">
        <f t="shared" si="25"/>
        <v>91518.27</v>
      </c>
      <c r="L123">
        <v>100100.07</v>
      </c>
      <c r="M123">
        <v>3080.9</v>
      </c>
      <c r="N123">
        <f t="shared" si="20"/>
        <v>103180.97</v>
      </c>
      <c r="O123">
        <f t="shared" si="21"/>
        <v>-11662.7</v>
      </c>
      <c r="P123" s="7">
        <f t="shared" si="22"/>
        <v>-70630</v>
      </c>
      <c r="Q123" s="7">
        <f t="shared" si="23"/>
        <v>-19.9599999999919</v>
      </c>
    </row>
    <row r="124" spans="1:17">
      <c r="A124">
        <v>20180519</v>
      </c>
      <c r="B124">
        <v>31154.2</v>
      </c>
      <c r="C124">
        <v>121.72</v>
      </c>
      <c r="D124">
        <v>430.57</v>
      </c>
      <c r="E124">
        <v>145</v>
      </c>
      <c r="F124">
        <v>38.58</v>
      </c>
      <c r="G124">
        <v>0</v>
      </c>
      <c r="H124">
        <v>651</v>
      </c>
      <c r="I124">
        <f t="shared" si="24"/>
        <v>32541.07</v>
      </c>
      <c r="J124">
        <v>58967.3</v>
      </c>
      <c r="K124">
        <f t="shared" si="25"/>
        <v>91508.37</v>
      </c>
      <c r="L124">
        <v>100100.07</v>
      </c>
      <c r="M124">
        <v>7628.9</v>
      </c>
      <c r="N124">
        <f t="shared" si="20"/>
        <v>107728.97</v>
      </c>
      <c r="O124">
        <f t="shared" si="21"/>
        <v>-16220.6</v>
      </c>
      <c r="P124" s="7">
        <f t="shared" si="22"/>
        <v>-75187.9</v>
      </c>
      <c r="Q124" s="7">
        <f t="shared" si="23"/>
        <v>-4557.89999999999</v>
      </c>
    </row>
    <row r="125" spans="1:17">
      <c r="A125">
        <v>20180520</v>
      </c>
      <c r="B125">
        <v>61154.2</v>
      </c>
      <c r="C125">
        <v>112.22</v>
      </c>
      <c r="D125">
        <v>430.61</v>
      </c>
      <c r="E125">
        <v>145</v>
      </c>
      <c r="F125">
        <v>38.58</v>
      </c>
      <c r="G125">
        <v>0</v>
      </c>
      <c r="H125">
        <v>651</v>
      </c>
      <c r="I125">
        <f t="shared" si="24"/>
        <v>62531.61</v>
      </c>
      <c r="J125">
        <v>58967.3</v>
      </c>
      <c r="K125">
        <f t="shared" si="25"/>
        <v>121498.91</v>
      </c>
      <c r="L125">
        <v>130100.07</v>
      </c>
      <c r="M125">
        <v>7708.9</v>
      </c>
      <c r="N125">
        <f t="shared" si="20"/>
        <v>137808.97</v>
      </c>
      <c r="O125">
        <f t="shared" si="21"/>
        <v>-16310.06</v>
      </c>
      <c r="P125" s="7">
        <f t="shared" si="22"/>
        <v>-75277.36</v>
      </c>
      <c r="Q125" s="7">
        <f t="shared" si="23"/>
        <v>-89.4600000000064</v>
      </c>
    </row>
    <row r="126" spans="1:17">
      <c r="A126">
        <v>20180521</v>
      </c>
      <c r="B126">
        <v>2454.2</v>
      </c>
      <c r="C126">
        <v>62.22</v>
      </c>
      <c r="D126">
        <v>430.66</v>
      </c>
      <c r="E126">
        <v>145</v>
      </c>
      <c r="F126">
        <v>38.58</v>
      </c>
      <c r="G126">
        <v>0</v>
      </c>
      <c r="H126">
        <v>651</v>
      </c>
      <c r="I126">
        <f t="shared" si="24"/>
        <v>3781.66</v>
      </c>
      <c r="J126">
        <v>59408.2</v>
      </c>
      <c r="K126">
        <f t="shared" si="25"/>
        <v>63189.86</v>
      </c>
      <c r="L126">
        <v>60000</v>
      </c>
      <c r="M126">
        <v>7732.9</v>
      </c>
      <c r="N126">
        <f t="shared" si="20"/>
        <v>67732.9</v>
      </c>
      <c r="O126">
        <f t="shared" si="21"/>
        <v>-4543.03999999999</v>
      </c>
      <c r="P126" s="7">
        <f t="shared" si="22"/>
        <v>-63951.24</v>
      </c>
      <c r="Q126" s="7">
        <f t="shared" si="23"/>
        <v>11326.12</v>
      </c>
    </row>
    <row r="127" spans="1:17">
      <c r="A127">
        <v>20180522</v>
      </c>
      <c r="B127">
        <v>7454.2</v>
      </c>
      <c r="C127">
        <v>54.22</v>
      </c>
      <c r="D127">
        <v>430.7</v>
      </c>
      <c r="E127">
        <v>145</v>
      </c>
      <c r="F127">
        <v>38.58</v>
      </c>
      <c r="G127">
        <v>0</v>
      </c>
      <c r="H127">
        <v>651</v>
      </c>
      <c r="I127">
        <f t="shared" si="24"/>
        <v>8773.7</v>
      </c>
      <c r="J127">
        <f>31698.2+23000</f>
        <v>54698.2</v>
      </c>
      <c r="K127">
        <f t="shared" si="25"/>
        <v>63471.9</v>
      </c>
      <c r="L127">
        <v>60000</v>
      </c>
      <c r="M127">
        <v>7789.4</v>
      </c>
      <c r="N127">
        <f t="shared" si="20"/>
        <v>67789.4</v>
      </c>
      <c r="O127">
        <f t="shared" si="21"/>
        <v>-4317.5</v>
      </c>
      <c r="P127" s="7">
        <f t="shared" si="22"/>
        <v>-59015.7</v>
      </c>
      <c r="Q127" s="7">
        <f t="shared" si="23"/>
        <v>4935.53999999999</v>
      </c>
    </row>
    <row r="128" spans="1:17">
      <c r="A128">
        <v>20180523</v>
      </c>
      <c r="B128">
        <v>2454.2</v>
      </c>
      <c r="C128">
        <v>54.22</v>
      </c>
      <c r="D128">
        <v>430.64</v>
      </c>
      <c r="E128">
        <v>145</v>
      </c>
      <c r="F128">
        <v>38.58</v>
      </c>
      <c r="G128">
        <v>0</v>
      </c>
      <c r="H128">
        <v>651</v>
      </c>
      <c r="I128">
        <f t="shared" si="24"/>
        <v>3773.64</v>
      </c>
      <c r="J128">
        <v>31654.2</v>
      </c>
      <c r="K128">
        <f t="shared" si="25"/>
        <v>35427.84</v>
      </c>
      <c r="L128">
        <v>55000</v>
      </c>
      <c r="M128">
        <v>7845.9</v>
      </c>
      <c r="N128">
        <f t="shared" si="20"/>
        <v>62845.9</v>
      </c>
      <c r="O128">
        <f t="shared" si="21"/>
        <v>-27418.06</v>
      </c>
      <c r="P128" s="7">
        <f t="shared" si="22"/>
        <v>-59072.26</v>
      </c>
      <c r="Q128" s="7">
        <f t="shared" si="23"/>
        <v>-56.5600000000049</v>
      </c>
    </row>
    <row r="129" spans="1:17">
      <c r="A129">
        <v>20180524</v>
      </c>
      <c r="B129">
        <v>434.2</v>
      </c>
      <c r="C129">
        <v>54.22</v>
      </c>
      <c r="D129">
        <v>430.57</v>
      </c>
      <c r="E129">
        <v>145</v>
      </c>
      <c r="F129">
        <v>38.58</v>
      </c>
      <c r="G129">
        <v>0</v>
      </c>
      <c r="H129">
        <v>651</v>
      </c>
      <c r="I129">
        <f t="shared" si="24"/>
        <v>1753.57</v>
      </c>
      <c r="J129">
        <v>31536.2</v>
      </c>
      <c r="K129">
        <f t="shared" si="25"/>
        <v>33289.77</v>
      </c>
      <c r="L129">
        <v>30000</v>
      </c>
      <c r="M129">
        <v>7886.6</v>
      </c>
      <c r="N129">
        <f t="shared" si="20"/>
        <v>37886.6</v>
      </c>
      <c r="O129">
        <f t="shared" si="21"/>
        <v>-4596.82999999999</v>
      </c>
      <c r="P129" s="7">
        <f t="shared" si="22"/>
        <v>-36133.03</v>
      </c>
      <c r="Q129" s="7">
        <f t="shared" si="23"/>
        <v>22939.23</v>
      </c>
    </row>
    <row r="130" spans="1:17">
      <c r="A130">
        <v>20180525</v>
      </c>
      <c r="B130">
        <v>434.2</v>
      </c>
      <c r="C130">
        <v>6054.22</v>
      </c>
      <c r="D130">
        <v>430.61</v>
      </c>
      <c r="E130">
        <v>149</v>
      </c>
      <c r="F130">
        <v>38.58</v>
      </c>
      <c r="G130">
        <v>0</v>
      </c>
      <c r="H130">
        <v>651</v>
      </c>
      <c r="I130">
        <f t="shared" si="24"/>
        <v>7757.61</v>
      </c>
      <c r="J130">
        <v>31374.2</v>
      </c>
      <c r="K130">
        <f t="shared" si="25"/>
        <v>39131.81</v>
      </c>
      <c r="L130">
        <v>30000</v>
      </c>
      <c r="M130">
        <v>7903.6</v>
      </c>
      <c r="N130">
        <f t="shared" si="20"/>
        <v>37903.6</v>
      </c>
      <c r="O130">
        <f t="shared" si="21"/>
        <v>1228.21</v>
      </c>
      <c r="P130" s="7">
        <f t="shared" si="22"/>
        <v>-30145.99</v>
      </c>
      <c r="Q130" s="7">
        <f t="shared" si="23"/>
        <v>5987.04</v>
      </c>
    </row>
    <row r="131" spans="1:17">
      <c r="A131">
        <v>20180526</v>
      </c>
      <c r="B131">
        <v>434.2</v>
      </c>
      <c r="C131">
        <v>6054.22</v>
      </c>
      <c r="D131">
        <v>430.65</v>
      </c>
      <c r="E131">
        <v>164.62</v>
      </c>
      <c r="F131">
        <v>38.58</v>
      </c>
      <c r="G131">
        <v>0</v>
      </c>
      <c r="H131">
        <v>651</v>
      </c>
      <c r="I131">
        <f t="shared" si="24"/>
        <v>7773.27</v>
      </c>
      <c r="J131">
        <v>31374.2</v>
      </c>
      <c r="K131">
        <f t="shared" si="25"/>
        <v>39147.47</v>
      </c>
      <c r="L131">
        <v>30000</v>
      </c>
      <c r="M131">
        <v>7923.6</v>
      </c>
      <c r="N131">
        <f t="shared" si="20"/>
        <v>37923.6</v>
      </c>
      <c r="O131">
        <f t="shared" si="21"/>
        <v>1223.87</v>
      </c>
      <c r="P131" s="7">
        <f t="shared" si="22"/>
        <v>-30150.33</v>
      </c>
      <c r="Q131" s="7">
        <f t="shared" si="23"/>
        <v>-4.34000000000015</v>
      </c>
    </row>
    <row r="132" spans="1:17">
      <c r="A132">
        <v>20180527</v>
      </c>
      <c r="B132">
        <v>434.2</v>
      </c>
      <c r="C132">
        <v>6054.22</v>
      </c>
      <c r="D132">
        <v>430.65</v>
      </c>
      <c r="E132">
        <v>164.62</v>
      </c>
      <c r="F132">
        <v>38.58</v>
      </c>
      <c r="G132">
        <v>0</v>
      </c>
      <c r="H132">
        <v>551</v>
      </c>
      <c r="I132">
        <f t="shared" si="24"/>
        <v>7673.27</v>
      </c>
      <c r="J132">
        <v>31374.2</v>
      </c>
      <c r="K132">
        <f t="shared" si="25"/>
        <v>39047.47</v>
      </c>
      <c r="L132">
        <v>30000</v>
      </c>
      <c r="M132">
        <v>7948.6</v>
      </c>
      <c r="N132">
        <f t="shared" si="20"/>
        <v>37948.6</v>
      </c>
      <c r="O132">
        <f t="shared" si="21"/>
        <v>1098.87</v>
      </c>
      <c r="P132" s="7">
        <f t="shared" si="22"/>
        <v>-30275.33</v>
      </c>
      <c r="Q132" s="7">
        <f t="shared" si="23"/>
        <v>-125</v>
      </c>
    </row>
    <row r="133" spans="1:17">
      <c r="A133">
        <v>20180528</v>
      </c>
      <c r="B133">
        <v>434.2</v>
      </c>
      <c r="C133">
        <v>1004.22</v>
      </c>
      <c r="D133">
        <v>430.73</v>
      </c>
      <c r="E133">
        <v>159.12</v>
      </c>
      <c r="F133">
        <v>38.58</v>
      </c>
      <c r="G133">
        <v>0</v>
      </c>
      <c r="H133">
        <v>551</v>
      </c>
      <c r="I133">
        <f t="shared" si="24"/>
        <v>2617.85</v>
      </c>
      <c r="J133">
        <v>36433.7</v>
      </c>
      <c r="K133">
        <f t="shared" si="25"/>
        <v>39051.55</v>
      </c>
      <c r="L133">
        <v>30000</v>
      </c>
      <c r="M133">
        <v>7948.6</v>
      </c>
      <c r="N133">
        <f t="shared" si="20"/>
        <v>37948.6</v>
      </c>
      <c r="O133">
        <f t="shared" si="21"/>
        <v>1102.95</v>
      </c>
      <c r="P133" s="7">
        <f t="shared" si="22"/>
        <v>-35330.75</v>
      </c>
      <c r="Q133" s="7">
        <f t="shared" si="23"/>
        <v>-5055.42</v>
      </c>
    </row>
    <row r="134" spans="1:17">
      <c r="A134">
        <v>20180529</v>
      </c>
      <c r="B134">
        <v>434.2</v>
      </c>
      <c r="C134">
        <v>1004.22</v>
      </c>
      <c r="D134">
        <v>430.89</v>
      </c>
      <c r="E134">
        <v>164.62</v>
      </c>
      <c r="F134">
        <v>38.58</v>
      </c>
      <c r="G134">
        <v>0</v>
      </c>
      <c r="H134">
        <v>551</v>
      </c>
      <c r="I134">
        <f t="shared" si="24"/>
        <v>2623.51</v>
      </c>
      <c r="J134">
        <v>36149.7</v>
      </c>
      <c r="K134">
        <f t="shared" si="25"/>
        <v>38773.21</v>
      </c>
      <c r="L134">
        <v>30000</v>
      </c>
      <c r="M134">
        <v>7948.6</v>
      </c>
      <c r="N134">
        <f t="shared" si="20"/>
        <v>37948.6</v>
      </c>
      <c r="O134">
        <f t="shared" si="21"/>
        <v>824.610000000001</v>
      </c>
      <c r="P134" s="7">
        <f t="shared" si="22"/>
        <v>-35325.09</v>
      </c>
      <c r="Q134" s="7">
        <f t="shared" si="23"/>
        <v>5.66000000000349</v>
      </c>
    </row>
    <row r="135" spans="1:17">
      <c r="A135">
        <v>20180530</v>
      </c>
      <c r="B135">
        <v>434.2</v>
      </c>
      <c r="C135">
        <v>1004.22</v>
      </c>
      <c r="D135">
        <v>430.8</v>
      </c>
      <c r="E135">
        <v>164.62</v>
      </c>
      <c r="F135">
        <v>38.58</v>
      </c>
      <c r="G135">
        <v>0</v>
      </c>
      <c r="H135">
        <v>551</v>
      </c>
      <c r="I135">
        <f t="shared" si="24"/>
        <v>2623.42</v>
      </c>
      <c r="J135">
        <v>35271.7</v>
      </c>
      <c r="K135">
        <f t="shared" si="25"/>
        <v>37895.12</v>
      </c>
      <c r="L135">
        <v>30000</v>
      </c>
      <c r="M135">
        <v>7948.6</v>
      </c>
      <c r="N135">
        <f t="shared" si="20"/>
        <v>37948.6</v>
      </c>
      <c r="O135">
        <f t="shared" si="21"/>
        <v>-53.4800000000032</v>
      </c>
      <c r="P135" s="7">
        <f t="shared" si="22"/>
        <v>-35325.18</v>
      </c>
      <c r="Q135" s="7">
        <f t="shared" si="23"/>
        <v>-0.0900000000037835</v>
      </c>
    </row>
    <row r="136" spans="1:17">
      <c r="A136">
        <v>20180531</v>
      </c>
      <c r="B136">
        <v>8054.21</v>
      </c>
      <c r="C136">
        <v>608.09</v>
      </c>
      <c r="D136">
        <v>10.19</v>
      </c>
      <c r="E136">
        <v>0</v>
      </c>
      <c r="F136">
        <v>38.58</v>
      </c>
      <c r="G136">
        <v>0</v>
      </c>
      <c r="H136">
        <v>551</v>
      </c>
      <c r="I136">
        <f t="shared" si="24"/>
        <v>9262.07</v>
      </c>
      <c r="J136">
        <v>36267.7</v>
      </c>
      <c r="K136">
        <f t="shared" si="25"/>
        <v>45529.77</v>
      </c>
      <c r="L136">
        <v>30000</v>
      </c>
      <c r="M136">
        <v>4989.2</v>
      </c>
      <c r="N136">
        <f t="shared" si="20"/>
        <v>34989.2</v>
      </c>
      <c r="O136">
        <f t="shared" si="21"/>
        <v>10540.57</v>
      </c>
      <c r="P136" s="7">
        <f t="shared" si="22"/>
        <v>-25727.13</v>
      </c>
      <c r="Q136" s="7">
        <f t="shared" si="23"/>
        <v>9598.05</v>
      </c>
    </row>
    <row r="137" spans="1:17">
      <c r="A137">
        <v>20180601</v>
      </c>
      <c r="B137">
        <v>1054.21</v>
      </c>
      <c r="C137">
        <v>608.09</v>
      </c>
      <c r="D137">
        <v>10.38</v>
      </c>
      <c r="E137">
        <v>0</v>
      </c>
      <c r="F137">
        <v>38.58</v>
      </c>
      <c r="G137">
        <v>0</v>
      </c>
      <c r="H137">
        <v>551</v>
      </c>
      <c r="I137">
        <f t="shared" si="24"/>
        <v>2262.26</v>
      </c>
      <c r="J137">
        <v>42768.7</v>
      </c>
      <c r="K137">
        <f t="shared" si="25"/>
        <v>45030.96</v>
      </c>
      <c r="L137">
        <v>30000</v>
      </c>
      <c r="M137">
        <v>5010.2</v>
      </c>
      <c r="N137">
        <f t="shared" si="20"/>
        <v>35010.2</v>
      </c>
      <c r="O137">
        <f t="shared" si="21"/>
        <v>10020.76</v>
      </c>
      <c r="P137" s="7">
        <f t="shared" si="22"/>
        <v>-32747.94</v>
      </c>
      <c r="Q137" s="7">
        <f t="shared" si="23"/>
        <v>-7020.81</v>
      </c>
    </row>
    <row r="138" spans="1:17">
      <c r="A138">
        <v>20180602</v>
      </c>
      <c r="B138">
        <v>1054.21</v>
      </c>
      <c r="C138">
        <v>512.29</v>
      </c>
      <c r="D138">
        <v>10.26</v>
      </c>
      <c r="E138">
        <v>0</v>
      </c>
      <c r="F138">
        <v>38.58</v>
      </c>
      <c r="G138">
        <v>0</v>
      </c>
      <c r="H138">
        <v>521</v>
      </c>
      <c r="I138">
        <f t="shared" si="24"/>
        <v>2136.34</v>
      </c>
      <c r="J138">
        <v>42768.7</v>
      </c>
      <c r="K138">
        <f t="shared" si="25"/>
        <v>44905.04</v>
      </c>
      <c r="L138">
        <v>30000</v>
      </c>
      <c r="M138">
        <v>5032.2</v>
      </c>
      <c r="N138">
        <f t="shared" si="20"/>
        <v>35032.2</v>
      </c>
      <c r="O138">
        <f t="shared" si="21"/>
        <v>9872.84</v>
      </c>
      <c r="P138" s="7">
        <f t="shared" si="22"/>
        <v>-32895.86</v>
      </c>
      <c r="Q138" s="7">
        <f t="shared" si="23"/>
        <v>-147.920000000006</v>
      </c>
    </row>
    <row r="139" spans="1:17">
      <c r="A139">
        <v>20180603</v>
      </c>
      <c r="B139">
        <v>0</v>
      </c>
      <c r="C139">
        <v>1500</v>
      </c>
      <c r="D139">
        <v>10.26</v>
      </c>
      <c r="E139">
        <v>0</v>
      </c>
      <c r="F139">
        <v>38.58</v>
      </c>
      <c r="G139">
        <v>0</v>
      </c>
      <c r="H139">
        <v>521</v>
      </c>
      <c r="I139">
        <f t="shared" si="24"/>
        <v>2069.84</v>
      </c>
      <c r="J139">
        <v>42768.7</v>
      </c>
      <c r="K139">
        <f t="shared" si="25"/>
        <v>44838.54</v>
      </c>
      <c r="L139">
        <v>30000</v>
      </c>
      <c r="M139">
        <v>5253.8</v>
      </c>
      <c r="N139">
        <f t="shared" si="20"/>
        <v>35253.8</v>
      </c>
      <c r="O139">
        <f t="shared" si="21"/>
        <v>9584.73999999999</v>
      </c>
      <c r="P139" s="7">
        <f t="shared" si="22"/>
        <v>-33183.96</v>
      </c>
      <c r="Q139" s="7">
        <f t="shared" si="23"/>
        <v>-288.100000000006</v>
      </c>
    </row>
    <row r="140" spans="1:17">
      <c r="A140">
        <v>20180604</v>
      </c>
      <c r="B140">
        <v>0</v>
      </c>
      <c r="C140">
        <v>1479.5</v>
      </c>
      <c r="D140">
        <v>10.26</v>
      </c>
      <c r="E140">
        <v>0</v>
      </c>
      <c r="F140">
        <v>38.58</v>
      </c>
      <c r="G140">
        <v>0</v>
      </c>
      <c r="H140">
        <v>521</v>
      </c>
      <c r="I140">
        <f t="shared" si="24"/>
        <v>2049.34</v>
      </c>
      <c r="J140">
        <v>42822.7</v>
      </c>
      <c r="K140">
        <f t="shared" si="25"/>
        <v>44872.04</v>
      </c>
      <c r="L140">
        <v>30000</v>
      </c>
      <c r="M140">
        <v>5308.4</v>
      </c>
      <c r="N140">
        <f t="shared" si="20"/>
        <v>35308.4</v>
      </c>
      <c r="O140">
        <f t="shared" si="21"/>
        <v>9563.63999999999</v>
      </c>
      <c r="P140" s="7">
        <f t="shared" si="22"/>
        <v>-33259.06</v>
      </c>
      <c r="Q140" s="7">
        <f t="shared" si="23"/>
        <v>-75.0999999999913</v>
      </c>
    </row>
    <row r="141" spans="1:17">
      <c r="A141">
        <v>20180605</v>
      </c>
      <c r="B141">
        <v>0</v>
      </c>
      <c r="C141">
        <v>1479.5</v>
      </c>
      <c r="D141">
        <v>10.53</v>
      </c>
      <c r="E141">
        <v>0</v>
      </c>
      <c r="F141">
        <v>38.58</v>
      </c>
      <c r="G141">
        <v>0</v>
      </c>
      <c r="H141">
        <v>521</v>
      </c>
      <c r="I141">
        <f t="shared" si="24"/>
        <v>2049.61</v>
      </c>
      <c r="J141">
        <v>43448.7</v>
      </c>
      <c r="K141">
        <f t="shared" si="25"/>
        <v>45498.31</v>
      </c>
      <c r="L141">
        <v>30000</v>
      </c>
      <c r="M141">
        <v>5338.4</v>
      </c>
      <c r="N141">
        <f t="shared" si="20"/>
        <v>35338.4</v>
      </c>
      <c r="O141">
        <f t="shared" si="21"/>
        <v>10159.91</v>
      </c>
      <c r="P141" s="7">
        <f t="shared" si="22"/>
        <v>-33288.79</v>
      </c>
      <c r="Q141" s="7">
        <f t="shared" si="23"/>
        <v>-29.7300000000032</v>
      </c>
    </row>
    <row r="142" spans="1:17">
      <c r="A142">
        <v>20180606</v>
      </c>
      <c r="B142">
        <v>0</v>
      </c>
      <c r="C142">
        <v>1429.5</v>
      </c>
      <c r="D142">
        <v>10.52</v>
      </c>
      <c r="E142">
        <v>0</v>
      </c>
      <c r="F142">
        <v>38.58</v>
      </c>
      <c r="G142">
        <v>0</v>
      </c>
      <c r="H142">
        <v>521</v>
      </c>
      <c r="I142">
        <f t="shared" si="24"/>
        <v>1999.6</v>
      </c>
      <c r="J142">
        <v>43508.7</v>
      </c>
      <c r="K142">
        <f t="shared" si="25"/>
        <v>45508.3</v>
      </c>
      <c r="L142">
        <v>30000</v>
      </c>
      <c r="M142">
        <v>5338.4</v>
      </c>
      <c r="N142">
        <f t="shared" si="20"/>
        <v>35338.4</v>
      </c>
      <c r="O142">
        <f t="shared" si="21"/>
        <v>10169.9</v>
      </c>
      <c r="P142" s="7">
        <f t="shared" si="22"/>
        <v>-33338.8</v>
      </c>
      <c r="Q142" s="7">
        <f t="shared" si="23"/>
        <v>-50.010000000002</v>
      </c>
    </row>
    <row r="143" spans="1:17">
      <c r="A143">
        <v>20180607</v>
      </c>
      <c r="B143">
        <v>0</v>
      </c>
      <c r="C143">
        <v>1429.5</v>
      </c>
      <c r="D143">
        <v>10.52</v>
      </c>
      <c r="E143">
        <v>0</v>
      </c>
      <c r="F143">
        <v>38.58</v>
      </c>
      <c r="G143">
        <v>0</v>
      </c>
      <c r="H143">
        <v>521</v>
      </c>
      <c r="I143">
        <f t="shared" si="24"/>
        <v>1999.6</v>
      </c>
      <c r="J143">
        <v>46277.9</v>
      </c>
      <c r="K143">
        <f t="shared" si="25"/>
        <v>48277.5</v>
      </c>
      <c r="L143">
        <v>30000</v>
      </c>
      <c r="M143">
        <v>5364.9</v>
      </c>
      <c r="N143">
        <f t="shared" si="20"/>
        <v>35364.9</v>
      </c>
      <c r="O143">
        <f t="shared" si="21"/>
        <v>12912.6</v>
      </c>
      <c r="P143" s="7">
        <f t="shared" si="22"/>
        <v>-33365.3</v>
      </c>
      <c r="Q143" s="7">
        <f t="shared" si="23"/>
        <v>-26.5</v>
      </c>
    </row>
    <row r="144" spans="1:17">
      <c r="A144">
        <v>20180608</v>
      </c>
      <c r="B144">
        <v>0</v>
      </c>
      <c r="C144">
        <v>1429.5</v>
      </c>
      <c r="D144">
        <v>10.42</v>
      </c>
      <c r="E144">
        <v>0</v>
      </c>
      <c r="F144">
        <v>38.58</v>
      </c>
      <c r="G144">
        <v>0</v>
      </c>
      <c r="H144">
        <v>521</v>
      </c>
      <c r="I144">
        <f t="shared" si="24"/>
        <v>1999.5</v>
      </c>
      <c r="J144">
        <v>42747.9</v>
      </c>
      <c r="K144">
        <f t="shared" si="25"/>
        <v>44747.4</v>
      </c>
      <c r="L144">
        <v>30000</v>
      </c>
      <c r="M144">
        <v>5437.3</v>
      </c>
      <c r="N144">
        <f t="shared" si="20"/>
        <v>35437.3</v>
      </c>
      <c r="O144">
        <f t="shared" si="21"/>
        <v>9310.1</v>
      </c>
      <c r="P144" s="7">
        <f t="shared" si="22"/>
        <v>-33437.8</v>
      </c>
      <c r="Q144" s="7">
        <f t="shared" si="23"/>
        <v>-72.5</v>
      </c>
    </row>
    <row r="145" spans="1:17">
      <c r="A145">
        <v>20180609</v>
      </c>
      <c r="B145">
        <v>0</v>
      </c>
      <c r="C145">
        <v>1429.5</v>
      </c>
      <c r="D145">
        <v>10.42</v>
      </c>
      <c r="E145">
        <v>51</v>
      </c>
      <c r="F145">
        <v>38.58</v>
      </c>
      <c r="G145">
        <v>0</v>
      </c>
      <c r="H145">
        <v>521</v>
      </c>
      <c r="I145">
        <f t="shared" si="24"/>
        <v>2050.5</v>
      </c>
      <c r="J145">
        <v>42747.9</v>
      </c>
      <c r="K145">
        <f t="shared" si="25"/>
        <v>44798.4</v>
      </c>
      <c r="L145">
        <v>30000</v>
      </c>
      <c r="M145">
        <v>5459.3</v>
      </c>
      <c r="N145">
        <f t="shared" si="20"/>
        <v>35459.3</v>
      </c>
      <c r="O145">
        <f t="shared" si="21"/>
        <v>9339.1</v>
      </c>
      <c r="P145" s="7">
        <f t="shared" si="22"/>
        <v>-33408.8</v>
      </c>
      <c r="Q145" s="7">
        <f t="shared" si="23"/>
        <v>29</v>
      </c>
    </row>
    <row r="146" spans="1:17">
      <c r="A146">
        <v>20180610</v>
      </c>
      <c r="B146">
        <v>0</v>
      </c>
      <c r="C146">
        <v>1406.5</v>
      </c>
      <c r="D146">
        <v>10.42</v>
      </c>
      <c r="E146">
        <v>251</v>
      </c>
      <c r="F146">
        <v>38.58</v>
      </c>
      <c r="G146">
        <v>0</v>
      </c>
      <c r="H146">
        <v>521</v>
      </c>
      <c r="I146">
        <f t="shared" si="24"/>
        <v>2227.5</v>
      </c>
      <c r="J146">
        <v>42747.9</v>
      </c>
      <c r="K146">
        <f t="shared" si="25"/>
        <v>44975.4</v>
      </c>
      <c r="L146">
        <v>30000</v>
      </c>
      <c r="M146">
        <v>5479.3</v>
      </c>
      <c r="N146">
        <f t="shared" ref="N146:N172" si="26">L146+M146</f>
        <v>35479.3</v>
      </c>
      <c r="O146">
        <f t="shared" ref="O146:O172" si="27">K146-N146</f>
        <v>9496.1</v>
      </c>
      <c r="P146" s="7">
        <f t="shared" ref="P146:P172" si="28">I146-N146</f>
        <v>-33251.8</v>
      </c>
      <c r="Q146" s="7">
        <f t="shared" ref="Q146:Q172" si="29">P146-P145</f>
        <v>157</v>
      </c>
    </row>
    <row r="147" spans="1:17">
      <c r="A147">
        <v>20180611</v>
      </c>
      <c r="B147">
        <v>0</v>
      </c>
      <c r="C147">
        <v>1406.5</v>
      </c>
      <c r="D147">
        <v>10.42</v>
      </c>
      <c r="E147">
        <v>251</v>
      </c>
      <c r="F147">
        <v>38.58</v>
      </c>
      <c r="G147">
        <v>0</v>
      </c>
      <c r="H147">
        <v>521</v>
      </c>
      <c r="I147">
        <f t="shared" si="24"/>
        <v>2227.5</v>
      </c>
      <c r="J147">
        <v>42957.5</v>
      </c>
      <c r="K147">
        <f t="shared" si="25"/>
        <v>45185</v>
      </c>
      <c r="L147">
        <v>30000</v>
      </c>
      <c r="M147">
        <v>5479.3</v>
      </c>
      <c r="N147">
        <f t="shared" si="26"/>
        <v>35479.3</v>
      </c>
      <c r="O147">
        <f t="shared" si="27"/>
        <v>9705.7</v>
      </c>
      <c r="P147" s="7">
        <f t="shared" si="28"/>
        <v>-33251.8</v>
      </c>
      <c r="Q147" s="7">
        <f t="shared" si="29"/>
        <v>0</v>
      </c>
    </row>
    <row r="148" spans="1:17">
      <c r="A148">
        <v>20180612</v>
      </c>
      <c r="B148">
        <v>0</v>
      </c>
      <c r="C148">
        <v>1407.4</v>
      </c>
      <c r="D148">
        <v>10.6</v>
      </c>
      <c r="E148">
        <v>251</v>
      </c>
      <c r="F148">
        <v>38.58</v>
      </c>
      <c r="G148">
        <v>0</v>
      </c>
      <c r="H148">
        <v>521</v>
      </c>
      <c r="I148">
        <f t="shared" si="24"/>
        <v>2228.58</v>
      </c>
      <c r="J148">
        <v>43352.3</v>
      </c>
      <c r="K148">
        <f t="shared" si="25"/>
        <v>45580.88</v>
      </c>
      <c r="L148">
        <v>30000</v>
      </c>
      <c r="M148">
        <v>5860.06</v>
      </c>
      <c r="N148">
        <f t="shared" si="26"/>
        <v>35860.06</v>
      </c>
      <c r="O148">
        <f t="shared" si="27"/>
        <v>9720.82</v>
      </c>
      <c r="P148" s="7">
        <f t="shared" si="28"/>
        <v>-33631.48</v>
      </c>
      <c r="Q148" s="7">
        <f t="shared" si="29"/>
        <v>-379.679999999993</v>
      </c>
    </row>
    <row r="149" spans="1:17">
      <c r="A149">
        <v>20180613</v>
      </c>
      <c r="B149">
        <v>0</v>
      </c>
      <c r="C149">
        <v>1406.5</v>
      </c>
      <c r="D149">
        <v>10.52</v>
      </c>
      <c r="E149">
        <v>251</v>
      </c>
      <c r="F149">
        <v>38.58</v>
      </c>
      <c r="G149">
        <v>0</v>
      </c>
      <c r="H149">
        <v>521</v>
      </c>
      <c r="I149">
        <f t="shared" si="24"/>
        <v>2227.6</v>
      </c>
      <c r="J149">
        <v>42349.1</v>
      </c>
      <c r="K149">
        <f t="shared" si="25"/>
        <v>44576.7</v>
      </c>
      <c r="L149">
        <v>30000</v>
      </c>
      <c r="M149">
        <v>5882.06</v>
      </c>
      <c r="N149">
        <f t="shared" si="26"/>
        <v>35882.06</v>
      </c>
      <c r="O149">
        <f t="shared" si="27"/>
        <v>8694.64</v>
      </c>
      <c r="P149" s="7">
        <f t="shared" si="28"/>
        <v>-33654.46</v>
      </c>
      <c r="Q149" s="7">
        <f t="shared" si="29"/>
        <v>-22.9800000000032</v>
      </c>
    </row>
    <row r="150" spans="1:17">
      <c r="A150">
        <v>20180614</v>
      </c>
      <c r="B150">
        <v>0</v>
      </c>
      <c r="C150">
        <v>1356.5</v>
      </c>
      <c r="D150">
        <v>10.52</v>
      </c>
      <c r="E150">
        <v>251</v>
      </c>
      <c r="F150">
        <v>38.58</v>
      </c>
      <c r="G150">
        <v>0</v>
      </c>
      <c r="H150">
        <v>521</v>
      </c>
      <c r="I150">
        <f t="shared" si="24"/>
        <v>2177.6</v>
      </c>
      <c r="J150">
        <v>41833.9</v>
      </c>
      <c r="K150">
        <f t="shared" si="25"/>
        <v>44011.5</v>
      </c>
      <c r="L150">
        <v>30000</v>
      </c>
      <c r="M150">
        <v>5904.06</v>
      </c>
      <c r="N150">
        <f t="shared" si="26"/>
        <v>35904.06</v>
      </c>
      <c r="O150">
        <f t="shared" si="27"/>
        <v>8107.44</v>
      </c>
      <c r="P150" s="7">
        <f t="shared" si="28"/>
        <v>-33726.46</v>
      </c>
      <c r="Q150" s="7">
        <f t="shared" si="29"/>
        <v>-72</v>
      </c>
    </row>
    <row r="151" spans="1:17">
      <c r="A151">
        <v>20180615</v>
      </c>
      <c r="B151">
        <v>0</v>
      </c>
      <c r="C151">
        <v>1356.5</v>
      </c>
      <c r="D151">
        <v>10.43</v>
      </c>
      <c r="E151">
        <v>251</v>
      </c>
      <c r="F151">
        <v>38.58</v>
      </c>
      <c r="G151">
        <v>0</v>
      </c>
      <c r="H151">
        <v>521</v>
      </c>
      <c r="I151">
        <f t="shared" si="24"/>
        <v>2177.51</v>
      </c>
      <c r="J151">
        <v>41167.7</v>
      </c>
      <c r="K151">
        <f t="shared" si="25"/>
        <v>43345.21</v>
      </c>
      <c r="L151">
        <v>30000</v>
      </c>
      <c r="M151">
        <v>5918.06</v>
      </c>
      <c r="N151">
        <f t="shared" si="26"/>
        <v>35918.06</v>
      </c>
      <c r="O151">
        <f t="shared" si="27"/>
        <v>7427.15</v>
      </c>
      <c r="P151" s="7">
        <f t="shared" si="28"/>
        <v>-33740.55</v>
      </c>
      <c r="Q151" s="7">
        <f t="shared" si="29"/>
        <v>-14.0899999999965</v>
      </c>
    </row>
    <row r="152" spans="1:17">
      <c r="A152">
        <v>20180616</v>
      </c>
      <c r="B152">
        <v>0</v>
      </c>
      <c r="C152">
        <v>1356.5</v>
      </c>
      <c r="D152">
        <v>10.4</v>
      </c>
      <c r="E152">
        <v>251</v>
      </c>
      <c r="F152">
        <v>35.58</v>
      </c>
      <c r="G152">
        <v>0</v>
      </c>
      <c r="H152">
        <v>521</v>
      </c>
      <c r="I152">
        <f t="shared" si="24"/>
        <v>2174.48</v>
      </c>
      <c r="J152">
        <v>41167.7</v>
      </c>
      <c r="K152">
        <f t="shared" si="25"/>
        <v>43342.18</v>
      </c>
      <c r="L152">
        <v>30000</v>
      </c>
      <c r="M152">
        <v>5940.06</v>
      </c>
      <c r="N152">
        <f t="shared" si="26"/>
        <v>35940.06</v>
      </c>
      <c r="O152">
        <f t="shared" si="27"/>
        <v>7402.12</v>
      </c>
      <c r="P152" s="7">
        <f t="shared" si="28"/>
        <v>-33765.58</v>
      </c>
      <c r="Q152" s="7">
        <f t="shared" si="29"/>
        <v>-25.0299999999988</v>
      </c>
    </row>
    <row r="153" spans="1:17">
      <c r="A153">
        <v>20180617</v>
      </c>
      <c r="B153">
        <v>0</v>
      </c>
      <c r="C153">
        <v>1356.5</v>
      </c>
      <c r="D153">
        <v>10.4</v>
      </c>
      <c r="E153">
        <v>251</v>
      </c>
      <c r="F153">
        <v>35.58</v>
      </c>
      <c r="G153">
        <v>0</v>
      </c>
      <c r="H153">
        <v>521</v>
      </c>
      <c r="I153">
        <f t="shared" si="24"/>
        <v>2174.48</v>
      </c>
      <c r="J153">
        <v>41167.7</v>
      </c>
      <c r="K153">
        <f t="shared" si="25"/>
        <v>43342.18</v>
      </c>
      <c r="L153">
        <v>30000</v>
      </c>
      <c r="M153">
        <v>5957.06</v>
      </c>
      <c r="N153">
        <f t="shared" si="26"/>
        <v>35957.06</v>
      </c>
      <c r="O153">
        <f t="shared" si="27"/>
        <v>7385.12</v>
      </c>
      <c r="P153" s="7">
        <f t="shared" si="28"/>
        <v>-33782.58</v>
      </c>
      <c r="Q153" s="7">
        <f t="shared" si="29"/>
        <v>-17</v>
      </c>
    </row>
    <row r="154" spans="1:17">
      <c r="A154">
        <v>20180618</v>
      </c>
      <c r="B154">
        <v>0</v>
      </c>
      <c r="C154">
        <v>1356.5</v>
      </c>
      <c r="D154">
        <v>10.4</v>
      </c>
      <c r="E154">
        <v>251</v>
      </c>
      <c r="F154">
        <v>35.58</v>
      </c>
      <c r="G154">
        <v>0</v>
      </c>
      <c r="H154">
        <v>521</v>
      </c>
      <c r="I154">
        <f t="shared" si="24"/>
        <v>2174.48</v>
      </c>
      <c r="J154">
        <v>41167.7</v>
      </c>
      <c r="K154">
        <f t="shared" si="25"/>
        <v>43342.18</v>
      </c>
      <c r="L154">
        <v>30000</v>
      </c>
      <c r="M154">
        <v>6152.06</v>
      </c>
      <c r="N154">
        <f t="shared" si="26"/>
        <v>36152.06</v>
      </c>
      <c r="O154">
        <f t="shared" si="27"/>
        <v>7190.12</v>
      </c>
      <c r="P154" s="7">
        <f t="shared" si="28"/>
        <v>-33977.58</v>
      </c>
      <c r="Q154" s="7">
        <f t="shared" si="29"/>
        <v>-195</v>
      </c>
    </row>
    <row r="155" spans="1:17">
      <c r="A155">
        <v>20180619</v>
      </c>
      <c r="B155">
        <v>0</v>
      </c>
      <c r="C155">
        <v>1356.5</v>
      </c>
      <c r="D155">
        <v>10.4</v>
      </c>
      <c r="E155">
        <v>251</v>
      </c>
      <c r="F155">
        <v>35.58</v>
      </c>
      <c r="G155">
        <v>0</v>
      </c>
      <c r="H155">
        <v>521</v>
      </c>
      <c r="I155">
        <f t="shared" si="24"/>
        <v>2174.48</v>
      </c>
      <c r="J155">
        <v>39294.1</v>
      </c>
      <c r="K155">
        <f t="shared" si="25"/>
        <v>41468.58</v>
      </c>
      <c r="L155">
        <v>30000</v>
      </c>
      <c r="M155">
        <v>6240.28</v>
      </c>
      <c r="N155">
        <f t="shared" si="26"/>
        <v>36240.28</v>
      </c>
      <c r="O155">
        <f t="shared" si="27"/>
        <v>5228.3</v>
      </c>
      <c r="P155" s="7">
        <f t="shared" si="28"/>
        <v>-34065.8</v>
      </c>
      <c r="Q155" s="7">
        <f t="shared" si="29"/>
        <v>-88.2200000000012</v>
      </c>
    </row>
    <row r="156" spans="1:17">
      <c r="A156">
        <v>20180620</v>
      </c>
      <c r="B156">
        <v>0</v>
      </c>
      <c r="C156">
        <v>1356.5</v>
      </c>
      <c r="D156">
        <v>10.12</v>
      </c>
      <c r="E156">
        <v>251</v>
      </c>
      <c r="F156">
        <v>35.58</v>
      </c>
      <c r="G156">
        <v>0</v>
      </c>
      <c r="H156">
        <v>521</v>
      </c>
      <c r="I156">
        <f t="shared" si="24"/>
        <v>2174.2</v>
      </c>
      <c r="J156">
        <v>39737.15</v>
      </c>
      <c r="K156">
        <f t="shared" si="25"/>
        <v>41911.35</v>
      </c>
      <c r="L156">
        <v>30000</v>
      </c>
      <c r="M156">
        <v>6240.28</v>
      </c>
      <c r="N156">
        <f t="shared" si="26"/>
        <v>36240.28</v>
      </c>
      <c r="O156">
        <f t="shared" si="27"/>
        <v>5671.07</v>
      </c>
      <c r="P156" s="7">
        <f t="shared" si="28"/>
        <v>-34066.08</v>
      </c>
      <c r="Q156" s="7">
        <f t="shared" si="29"/>
        <v>-0.280000000006112</v>
      </c>
    </row>
    <row r="157" spans="1:17">
      <c r="A157">
        <v>20180621</v>
      </c>
      <c r="B157">
        <v>0</v>
      </c>
      <c r="C157">
        <v>1307.52</v>
      </c>
      <c r="D157">
        <v>10.12</v>
      </c>
      <c r="E157">
        <v>251</v>
      </c>
      <c r="F157">
        <v>35.58</v>
      </c>
      <c r="G157">
        <v>0</v>
      </c>
      <c r="H157">
        <v>521</v>
      </c>
      <c r="I157">
        <f t="shared" ref="I157:I172" si="30">B157+C157+D157+E157+F157+G157+H157</f>
        <v>2125.22</v>
      </c>
      <c r="J157">
        <v>39862.75</v>
      </c>
      <c r="K157">
        <f t="shared" ref="K157:K172" si="31">I157+J157</f>
        <v>41987.97</v>
      </c>
      <c r="L157">
        <v>30000</v>
      </c>
      <c r="M157">
        <v>6260.28</v>
      </c>
      <c r="N157">
        <f t="shared" si="26"/>
        <v>36260.28</v>
      </c>
      <c r="O157">
        <f t="shared" si="27"/>
        <v>5727.69</v>
      </c>
      <c r="P157" s="7">
        <f t="shared" si="28"/>
        <v>-34135.06</v>
      </c>
      <c r="Q157" s="7">
        <f t="shared" si="29"/>
        <v>-68.9799999999959</v>
      </c>
    </row>
    <row r="158" spans="1:17">
      <c r="A158">
        <v>20180622</v>
      </c>
      <c r="B158">
        <v>0</v>
      </c>
      <c r="C158">
        <v>1307.52</v>
      </c>
      <c r="D158">
        <v>10.24</v>
      </c>
      <c r="E158">
        <v>251</v>
      </c>
      <c r="F158">
        <v>35.58</v>
      </c>
      <c r="G158">
        <v>0</v>
      </c>
      <c r="H158">
        <v>521</v>
      </c>
      <c r="I158">
        <f t="shared" si="30"/>
        <v>2125.34</v>
      </c>
      <c r="J158">
        <v>40457.75</v>
      </c>
      <c r="K158">
        <f t="shared" si="31"/>
        <v>42583.09</v>
      </c>
      <c r="L158">
        <v>30000</v>
      </c>
      <c r="M158">
        <v>6277.28</v>
      </c>
      <c r="N158">
        <f t="shared" si="26"/>
        <v>36277.28</v>
      </c>
      <c r="O158">
        <f t="shared" si="27"/>
        <v>6305.81</v>
      </c>
      <c r="P158" s="7">
        <f t="shared" si="28"/>
        <v>-34151.94</v>
      </c>
      <c r="Q158" s="7">
        <f t="shared" si="29"/>
        <v>-16.8800000000047</v>
      </c>
    </row>
    <row r="159" spans="1:17">
      <c r="A159">
        <v>20180623</v>
      </c>
      <c r="B159">
        <v>0</v>
      </c>
      <c r="C159">
        <v>1307.52</v>
      </c>
      <c r="D159">
        <v>10.3</v>
      </c>
      <c r="E159">
        <v>251</v>
      </c>
      <c r="F159">
        <v>35.58</v>
      </c>
      <c r="G159">
        <v>0</v>
      </c>
      <c r="H159">
        <v>521</v>
      </c>
      <c r="I159">
        <f t="shared" si="30"/>
        <v>2125.4</v>
      </c>
      <c r="J159">
        <v>40457.75</v>
      </c>
      <c r="K159">
        <f t="shared" si="31"/>
        <v>42583.15</v>
      </c>
      <c r="L159">
        <v>30000</v>
      </c>
      <c r="M159">
        <v>6298.28</v>
      </c>
      <c r="N159">
        <f t="shared" si="26"/>
        <v>36298.28</v>
      </c>
      <c r="O159">
        <f t="shared" si="27"/>
        <v>6284.87</v>
      </c>
      <c r="P159" s="7">
        <f t="shared" si="28"/>
        <v>-34172.88</v>
      </c>
      <c r="Q159" s="7">
        <f t="shared" si="29"/>
        <v>-20.9399999999951</v>
      </c>
    </row>
    <row r="160" spans="1:17">
      <c r="A160">
        <v>20180624</v>
      </c>
      <c r="B160">
        <v>0</v>
      </c>
      <c r="C160">
        <v>1307.52</v>
      </c>
      <c r="D160">
        <v>10.3</v>
      </c>
      <c r="E160">
        <v>2</v>
      </c>
      <c r="F160">
        <v>35.58</v>
      </c>
      <c r="G160">
        <v>0</v>
      </c>
      <c r="H160">
        <v>521</v>
      </c>
      <c r="I160">
        <f t="shared" si="30"/>
        <v>1876.4</v>
      </c>
      <c r="J160">
        <v>40457.75</v>
      </c>
      <c r="K160">
        <f t="shared" si="31"/>
        <v>42334.15</v>
      </c>
      <c r="L160">
        <v>30000</v>
      </c>
      <c r="M160">
        <v>6315.28</v>
      </c>
      <c r="N160">
        <f t="shared" si="26"/>
        <v>36315.28</v>
      </c>
      <c r="O160">
        <f t="shared" si="27"/>
        <v>6018.87</v>
      </c>
      <c r="P160" s="7">
        <f t="shared" si="28"/>
        <v>-34438.88</v>
      </c>
      <c r="Q160" s="7">
        <f t="shared" si="29"/>
        <v>-266</v>
      </c>
    </row>
    <row r="161" spans="1:17">
      <c r="A161">
        <v>20180625</v>
      </c>
      <c r="B161">
        <v>0</v>
      </c>
      <c r="C161">
        <v>1307.52</v>
      </c>
      <c r="D161">
        <v>10.3</v>
      </c>
      <c r="E161">
        <v>2</v>
      </c>
      <c r="F161">
        <v>35.58</v>
      </c>
      <c r="G161">
        <v>0</v>
      </c>
      <c r="H161">
        <v>521</v>
      </c>
      <c r="I161">
        <f t="shared" si="30"/>
        <v>1876.4</v>
      </c>
      <c r="J161">
        <v>40535.35</v>
      </c>
      <c r="K161">
        <f t="shared" si="31"/>
        <v>42411.75</v>
      </c>
      <c r="L161">
        <v>30000</v>
      </c>
      <c r="M161">
        <v>6315.28</v>
      </c>
      <c r="N161">
        <f t="shared" si="26"/>
        <v>36315.28</v>
      </c>
      <c r="O161">
        <f t="shared" si="27"/>
        <v>6096.47</v>
      </c>
      <c r="P161" s="7">
        <f t="shared" si="28"/>
        <v>-34438.88</v>
      </c>
      <c r="Q161" s="7">
        <f t="shared" si="29"/>
        <v>0</v>
      </c>
    </row>
    <row r="162" spans="1:17">
      <c r="A162">
        <v>20180626</v>
      </c>
      <c r="B162">
        <v>0</v>
      </c>
      <c r="C162">
        <v>1257.52</v>
      </c>
      <c r="D162">
        <v>10.26</v>
      </c>
      <c r="E162">
        <v>2</v>
      </c>
      <c r="F162">
        <v>35.58</v>
      </c>
      <c r="G162">
        <v>0</v>
      </c>
      <c r="H162">
        <v>521</v>
      </c>
      <c r="I162">
        <f t="shared" si="30"/>
        <v>1826.36</v>
      </c>
      <c r="J162">
        <v>40705.95</v>
      </c>
      <c r="K162">
        <f t="shared" si="31"/>
        <v>42532.31</v>
      </c>
      <c r="L162">
        <v>30000</v>
      </c>
      <c r="M162">
        <v>6336.08</v>
      </c>
      <c r="N162">
        <f t="shared" si="26"/>
        <v>36336.08</v>
      </c>
      <c r="O162">
        <f t="shared" si="27"/>
        <v>6196.23</v>
      </c>
      <c r="P162" s="7">
        <f t="shared" si="28"/>
        <v>-34509.72</v>
      </c>
      <c r="Q162" s="7">
        <f t="shared" si="29"/>
        <v>-70.8400000000038</v>
      </c>
    </row>
    <row r="163" spans="1:17">
      <c r="A163">
        <v>20180627</v>
      </c>
      <c r="B163">
        <v>0</v>
      </c>
      <c r="C163">
        <v>1257.52</v>
      </c>
      <c r="D163">
        <v>10.19</v>
      </c>
      <c r="E163">
        <v>2</v>
      </c>
      <c r="F163">
        <v>35.58</v>
      </c>
      <c r="G163">
        <v>0</v>
      </c>
      <c r="H163">
        <v>521</v>
      </c>
      <c r="I163">
        <f t="shared" si="30"/>
        <v>1826.29</v>
      </c>
      <c r="J163">
        <v>40873.55</v>
      </c>
      <c r="K163">
        <f t="shared" si="31"/>
        <v>42699.84</v>
      </c>
      <c r="L163">
        <v>30000</v>
      </c>
      <c r="M163">
        <v>6351.08</v>
      </c>
      <c r="N163">
        <f t="shared" si="26"/>
        <v>36351.08</v>
      </c>
      <c r="O163">
        <f t="shared" si="27"/>
        <v>6348.76</v>
      </c>
      <c r="P163" s="7">
        <f t="shared" si="28"/>
        <v>-34524.79</v>
      </c>
      <c r="Q163" s="7">
        <f t="shared" si="29"/>
        <v>-15.0699999999997</v>
      </c>
    </row>
    <row r="164" spans="1:17">
      <c r="A164">
        <v>20180628</v>
      </c>
      <c r="B164">
        <v>0</v>
      </c>
      <c r="C164">
        <v>1257.52</v>
      </c>
      <c r="D164">
        <v>9.81</v>
      </c>
      <c r="E164">
        <v>2</v>
      </c>
      <c r="F164">
        <v>35.58</v>
      </c>
      <c r="G164">
        <v>0</v>
      </c>
      <c r="H164">
        <v>501</v>
      </c>
      <c r="I164">
        <f t="shared" si="30"/>
        <v>1805.91</v>
      </c>
      <c r="J164">
        <v>40531.35</v>
      </c>
      <c r="K164">
        <f t="shared" si="31"/>
        <v>42337.26</v>
      </c>
      <c r="L164">
        <v>30000</v>
      </c>
      <c r="M164">
        <v>6366.08</v>
      </c>
      <c r="N164">
        <f t="shared" si="26"/>
        <v>36366.08</v>
      </c>
      <c r="O164">
        <f t="shared" si="27"/>
        <v>5971.18</v>
      </c>
      <c r="P164" s="7">
        <f t="shared" si="28"/>
        <v>-34560.17</v>
      </c>
      <c r="Q164" s="7">
        <f t="shared" si="29"/>
        <v>-35.3799999999974</v>
      </c>
    </row>
    <row r="165" spans="1:17">
      <c r="A165">
        <v>20180629</v>
      </c>
      <c r="B165">
        <v>12875.73</v>
      </c>
      <c r="C165">
        <v>1257.52</v>
      </c>
      <c r="D165">
        <v>35.21</v>
      </c>
      <c r="E165">
        <v>78.2</v>
      </c>
      <c r="F165">
        <v>35.58</v>
      </c>
      <c r="G165">
        <v>0</v>
      </c>
      <c r="H165">
        <v>501</v>
      </c>
      <c r="I165">
        <f t="shared" si="30"/>
        <v>14783.24</v>
      </c>
      <c r="J165">
        <v>41508.15</v>
      </c>
      <c r="K165">
        <f t="shared" si="31"/>
        <v>56291.39</v>
      </c>
      <c r="L165">
        <v>35000</v>
      </c>
      <c r="M165">
        <v>6366.08</v>
      </c>
      <c r="N165">
        <f t="shared" si="26"/>
        <v>41366.08</v>
      </c>
      <c r="O165">
        <f t="shared" si="27"/>
        <v>14925.31</v>
      </c>
      <c r="P165" s="7">
        <f t="shared" si="28"/>
        <v>-26582.84</v>
      </c>
      <c r="Q165" s="7">
        <f t="shared" si="29"/>
        <v>7977.32999999999</v>
      </c>
    </row>
    <row r="166" spans="1:17">
      <c r="A166">
        <v>20180630</v>
      </c>
      <c r="B166">
        <v>6875.73</v>
      </c>
      <c r="C166">
        <v>1388.06</v>
      </c>
      <c r="D166">
        <v>10.05</v>
      </c>
      <c r="E166">
        <v>0</v>
      </c>
      <c r="F166">
        <v>35.58</v>
      </c>
      <c r="G166">
        <v>0</v>
      </c>
      <c r="H166">
        <v>501</v>
      </c>
      <c r="I166">
        <f t="shared" si="30"/>
        <v>8810.42</v>
      </c>
      <c r="J166">
        <v>41508.15</v>
      </c>
      <c r="K166">
        <f t="shared" si="31"/>
        <v>50318.57</v>
      </c>
      <c r="L166">
        <v>35000</v>
      </c>
      <c r="M166">
        <v>441.02</v>
      </c>
      <c r="N166">
        <f t="shared" si="26"/>
        <v>35441.02</v>
      </c>
      <c r="O166">
        <f t="shared" si="27"/>
        <v>14877.55</v>
      </c>
      <c r="P166" s="7">
        <f t="shared" si="28"/>
        <v>-26630.6</v>
      </c>
      <c r="Q166" s="7">
        <f t="shared" si="29"/>
        <v>-47.7599999999948</v>
      </c>
    </row>
    <row r="167" spans="1:17">
      <c r="A167">
        <v>20180701</v>
      </c>
      <c r="B167">
        <v>6875.73</v>
      </c>
      <c r="C167">
        <v>1388.06</v>
      </c>
      <c r="D167">
        <v>10.05</v>
      </c>
      <c r="E167">
        <v>0</v>
      </c>
      <c r="F167">
        <v>35.58</v>
      </c>
      <c r="G167">
        <v>0</v>
      </c>
      <c r="H167">
        <v>501</v>
      </c>
      <c r="I167">
        <f t="shared" si="30"/>
        <v>8810.42</v>
      </c>
      <c r="J167">
        <v>41508.15</v>
      </c>
      <c r="K167">
        <f t="shared" si="31"/>
        <v>50318.57</v>
      </c>
      <c r="L167">
        <v>35000</v>
      </c>
      <c r="M167">
        <v>568.02</v>
      </c>
      <c r="N167">
        <f t="shared" si="26"/>
        <v>35568.02</v>
      </c>
      <c r="O167">
        <f t="shared" si="27"/>
        <v>14750.55</v>
      </c>
      <c r="P167" s="7">
        <f t="shared" si="28"/>
        <v>-26757.6</v>
      </c>
      <c r="Q167" s="7">
        <f t="shared" si="29"/>
        <v>-127</v>
      </c>
    </row>
    <row r="168" spans="1:17">
      <c r="A168">
        <v>20180702</v>
      </c>
      <c r="B168">
        <v>6875.73</v>
      </c>
      <c r="C168">
        <v>1388.06</v>
      </c>
      <c r="D168">
        <v>10.05</v>
      </c>
      <c r="E168">
        <v>0</v>
      </c>
      <c r="F168">
        <v>35.58</v>
      </c>
      <c r="G168">
        <v>0</v>
      </c>
      <c r="H168">
        <v>501</v>
      </c>
      <c r="I168">
        <f t="shared" si="30"/>
        <v>8810.42</v>
      </c>
      <c r="J168">
        <v>40707.35</v>
      </c>
      <c r="K168">
        <f t="shared" si="31"/>
        <v>49517.77</v>
      </c>
      <c r="L168">
        <v>35000</v>
      </c>
      <c r="M168">
        <v>664.9</v>
      </c>
      <c r="N168">
        <f t="shared" si="26"/>
        <v>35664.9</v>
      </c>
      <c r="O168">
        <f t="shared" si="27"/>
        <v>13852.87</v>
      </c>
      <c r="P168" s="7">
        <f t="shared" si="28"/>
        <v>-26854.48</v>
      </c>
      <c r="Q168" s="7">
        <f t="shared" si="29"/>
        <v>-96.8800000000047</v>
      </c>
    </row>
    <row r="169" spans="1:17">
      <c r="A169">
        <v>20180703</v>
      </c>
      <c r="B169">
        <v>6875.73</v>
      </c>
      <c r="C169">
        <v>1258.06</v>
      </c>
      <c r="D169">
        <v>9.84</v>
      </c>
      <c r="E169">
        <v>0</v>
      </c>
      <c r="F169">
        <v>35.58</v>
      </c>
      <c r="G169">
        <v>0</v>
      </c>
      <c r="H169">
        <v>501</v>
      </c>
      <c r="I169">
        <f t="shared" si="30"/>
        <v>8680.21</v>
      </c>
      <c r="J169">
        <v>40749.75</v>
      </c>
      <c r="K169">
        <f t="shared" si="31"/>
        <v>49429.96</v>
      </c>
      <c r="L169">
        <v>35000</v>
      </c>
      <c r="M169">
        <v>664.9</v>
      </c>
      <c r="N169">
        <f t="shared" si="26"/>
        <v>35664.9</v>
      </c>
      <c r="O169">
        <f t="shared" si="27"/>
        <v>13765.06</v>
      </c>
      <c r="P169" s="7">
        <f t="shared" si="28"/>
        <v>-26984.69</v>
      </c>
      <c r="Q169" s="7">
        <f t="shared" si="29"/>
        <v>-130.209999999999</v>
      </c>
    </row>
    <row r="170" spans="1:17">
      <c r="A170">
        <v>20180704</v>
      </c>
      <c r="B170">
        <v>6875.73</v>
      </c>
      <c r="C170">
        <v>1258.06</v>
      </c>
      <c r="D170">
        <v>9.59</v>
      </c>
      <c r="E170">
        <v>0</v>
      </c>
      <c r="F170">
        <v>35.58</v>
      </c>
      <c r="G170">
        <v>0</v>
      </c>
      <c r="H170">
        <v>501</v>
      </c>
      <c r="I170">
        <f t="shared" si="30"/>
        <v>8679.96</v>
      </c>
      <c r="J170">
        <v>40312.15</v>
      </c>
      <c r="K170">
        <f t="shared" si="31"/>
        <v>48992.11</v>
      </c>
      <c r="L170">
        <v>35000</v>
      </c>
      <c r="M170">
        <v>686.88</v>
      </c>
      <c r="N170">
        <f t="shared" si="26"/>
        <v>35686.88</v>
      </c>
      <c r="O170">
        <f t="shared" si="27"/>
        <v>13305.23</v>
      </c>
      <c r="P170" s="7">
        <f t="shared" si="28"/>
        <v>-27006.92</v>
      </c>
      <c r="Q170" s="7">
        <f t="shared" si="29"/>
        <v>-22.2299999999959</v>
      </c>
    </row>
    <row r="171" spans="1:17">
      <c r="A171">
        <v>20180705</v>
      </c>
      <c r="B171">
        <v>6876.52</v>
      </c>
      <c r="C171">
        <v>1258.06</v>
      </c>
      <c r="D171">
        <v>9.52</v>
      </c>
      <c r="E171">
        <v>0</v>
      </c>
      <c r="F171">
        <v>35.58</v>
      </c>
      <c r="G171">
        <v>0</v>
      </c>
      <c r="H171">
        <v>501</v>
      </c>
      <c r="I171">
        <f t="shared" si="30"/>
        <v>8680.68</v>
      </c>
      <c r="J171">
        <v>39588.75</v>
      </c>
      <c r="K171">
        <f t="shared" si="31"/>
        <v>48269.43</v>
      </c>
      <c r="L171">
        <v>35000</v>
      </c>
      <c r="M171">
        <v>704.88</v>
      </c>
      <c r="N171">
        <f t="shared" si="26"/>
        <v>35704.88</v>
      </c>
      <c r="O171">
        <f t="shared" si="27"/>
        <v>12564.55</v>
      </c>
      <c r="P171" s="7">
        <f t="shared" si="28"/>
        <v>-27024.2</v>
      </c>
      <c r="Q171" s="7">
        <f t="shared" si="29"/>
        <v>-17.2799999999988</v>
      </c>
    </row>
    <row r="172" spans="1:17">
      <c r="A172">
        <v>20180706</v>
      </c>
      <c r="B172">
        <v>6877.26</v>
      </c>
      <c r="C172">
        <v>1258.06</v>
      </c>
      <c r="D172">
        <v>9.52</v>
      </c>
      <c r="E172">
        <v>0</v>
      </c>
      <c r="F172">
        <v>35.58</v>
      </c>
      <c r="G172">
        <v>0</v>
      </c>
      <c r="H172">
        <v>501</v>
      </c>
      <c r="I172">
        <f t="shared" si="30"/>
        <v>8681.42</v>
      </c>
      <c r="J172">
        <v>39834.95</v>
      </c>
      <c r="K172">
        <f t="shared" si="31"/>
        <v>48516.37</v>
      </c>
      <c r="L172">
        <v>35000</v>
      </c>
      <c r="M172">
        <v>704.88</v>
      </c>
      <c r="N172">
        <f t="shared" si="26"/>
        <v>35704.88</v>
      </c>
      <c r="O172">
        <f t="shared" si="27"/>
        <v>12811.49</v>
      </c>
      <c r="P172" s="7">
        <f t="shared" si="28"/>
        <v>-27023.46</v>
      </c>
      <c r="Q172" s="7">
        <f t="shared" si="29"/>
        <v>0.739999999997963</v>
      </c>
    </row>
    <row r="173" spans="1:17">
      <c r="A173">
        <v>20180707</v>
      </c>
      <c r="B173">
        <v>6878</v>
      </c>
      <c r="C173">
        <v>1258.06</v>
      </c>
      <c r="D173">
        <v>9.57</v>
      </c>
      <c r="E173">
        <v>0</v>
      </c>
      <c r="F173">
        <v>35.58</v>
      </c>
      <c r="G173">
        <v>0</v>
      </c>
      <c r="H173">
        <v>501</v>
      </c>
      <c r="I173">
        <f>B173+C173+D173+E173+F173+G173+H173</f>
        <v>8682.21</v>
      </c>
      <c r="J173">
        <v>39834.95</v>
      </c>
      <c r="K173">
        <f>I173+J173</f>
        <v>48517.16</v>
      </c>
      <c r="L173">
        <v>35000</v>
      </c>
      <c r="M173">
        <v>704.88</v>
      </c>
      <c r="N173">
        <f>L173+M173</f>
        <v>35704.88</v>
      </c>
      <c r="O173">
        <f>K173-N173</f>
        <v>12812.28</v>
      </c>
      <c r="P173" s="7">
        <f>I173-N173</f>
        <v>-27022.67</v>
      </c>
      <c r="Q173" s="7">
        <f>P173-P172</f>
        <v>0.790000000000873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2018-07-07T12:10:56Z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