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<sst xmlns="http://schemas.openxmlformats.org/spreadsheetml/2006/main" count="17">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</sst>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  <c:pt idx="198">
                  <c:v>20180803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  <c:pt idx="180">
                  <c:v>49814.53</c:v>
                </c:pt>
                <c:pt idx="181">
                  <c:v>50217.43</c:v>
                </c:pt>
                <c:pt idx="182">
                  <c:v>50176.49</c:v>
                </c:pt>
                <c:pt idx="183">
                  <c:v>50005.52</c:v>
                </c:pt>
                <c:pt idx="184">
                  <c:v>50928.09</c:v>
                </c:pt>
                <c:pt idx="185">
                  <c:v>50928.86</c:v>
                </c:pt>
                <c:pt idx="186">
                  <c:v>50924.51</c:v>
                </c:pt>
                <c:pt idx="187">
                  <c:v>50964.44</c:v>
                </c:pt>
                <c:pt idx="188">
                  <c:v>51455.54</c:v>
                </c:pt>
                <c:pt idx="189">
                  <c:v>50733.04</c:v>
                </c:pt>
                <c:pt idx="190">
                  <c:v>50774.98</c:v>
                </c:pt>
                <c:pt idx="191">
                  <c:v>50309.24</c:v>
                </c:pt>
                <c:pt idx="192">
                  <c:v>50298.97</c:v>
                </c:pt>
                <c:pt idx="193">
                  <c:v>50294.6</c:v>
                </c:pt>
                <c:pt idx="194">
                  <c:v>49645.13</c:v>
                </c:pt>
                <c:pt idx="195">
                  <c:v>56911.79</c:v>
                </c:pt>
                <c:pt idx="196">
                  <c:v>56562.96</c:v>
                </c:pt>
                <c:pt idx="197">
                  <c:v>56035.67</c:v>
                </c:pt>
                <c:pt idx="198">
                  <c:v>55415.76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  <c:pt idx="198">
                  <c:v>20180803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  <c:pt idx="180">
                  <c:v>35996.38</c:v>
                </c:pt>
                <c:pt idx="181">
                  <c:v>35996.38</c:v>
                </c:pt>
                <c:pt idx="182">
                  <c:v>36069.98</c:v>
                </c:pt>
                <c:pt idx="183">
                  <c:v>36094.98</c:v>
                </c:pt>
                <c:pt idx="184">
                  <c:v>36136.88</c:v>
                </c:pt>
                <c:pt idx="185">
                  <c:v>36250.88</c:v>
                </c:pt>
                <c:pt idx="186">
                  <c:v>36250.88</c:v>
                </c:pt>
                <c:pt idx="187">
                  <c:v>36250.88</c:v>
                </c:pt>
                <c:pt idx="188">
                  <c:v>36260.78</c:v>
                </c:pt>
                <c:pt idx="189">
                  <c:v>36285.78</c:v>
                </c:pt>
                <c:pt idx="190">
                  <c:v>36295.78</c:v>
                </c:pt>
                <c:pt idx="191">
                  <c:v>36317.78</c:v>
                </c:pt>
                <c:pt idx="192">
                  <c:v>36358.78</c:v>
                </c:pt>
                <c:pt idx="193">
                  <c:v>36443.78</c:v>
                </c:pt>
                <c:pt idx="194">
                  <c:v>36443.78</c:v>
                </c:pt>
                <c:pt idx="195">
                  <c:v>35523.1</c:v>
                </c:pt>
                <c:pt idx="196">
                  <c:v>35543.1</c:v>
                </c:pt>
                <c:pt idx="197">
                  <c:v>35568.1</c:v>
                </c:pt>
                <c:pt idx="198">
                  <c:v>35585.1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  <c:pt idx="198">
                  <c:v>20180803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  <c:pt idx="180">
                  <c:v>41251.72</c:v>
                </c:pt>
                <c:pt idx="181">
                  <c:v>41676.12</c:v>
                </c:pt>
                <c:pt idx="182">
                  <c:v>41634.52</c:v>
                </c:pt>
                <c:pt idx="183">
                  <c:v>41386.92</c:v>
                </c:pt>
                <c:pt idx="184">
                  <c:v>42308.76</c:v>
                </c:pt>
                <c:pt idx="185">
                  <c:v>42308.76</c:v>
                </c:pt>
                <c:pt idx="186">
                  <c:v>42308.76</c:v>
                </c:pt>
                <c:pt idx="187">
                  <c:v>42397.96</c:v>
                </c:pt>
                <c:pt idx="188">
                  <c:v>42888.36</c:v>
                </c:pt>
                <c:pt idx="189">
                  <c:v>42214.96</c:v>
                </c:pt>
                <c:pt idx="190">
                  <c:v>42235.16</c:v>
                </c:pt>
                <c:pt idx="191">
                  <c:v>41768.76</c:v>
                </c:pt>
                <c:pt idx="192">
                  <c:v>41768.76</c:v>
                </c:pt>
                <c:pt idx="193">
                  <c:v>41768.76</c:v>
                </c:pt>
                <c:pt idx="194">
                  <c:v>41080.56</c:v>
                </c:pt>
                <c:pt idx="195">
                  <c:v>41102.96</c:v>
                </c:pt>
                <c:pt idx="196">
                  <c:v>40753.56</c:v>
                </c:pt>
                <c:pt idx="197">
                  <c:v>40225.76</c:v>
                </c:pt>
                <c:pt idx="198">
                  <c:v>39654.36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  <c:pt idx="198">
                  <c:v>20180803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  <c:pt idx="180">
                  <c:v>8562.81</c:v>
                </c:pt>
                <c:pt idx="181">
                  <c:v>8541.31</c:v>
                </c:pt>
                <c:pt idx="182">
                  <c:v>8541.97</c:v>
                </c:pt>
                <c:pt idx="183">
                  <c:v>8618.6</c:v>
                </c:pt>
                <c:pt idx="184">
                  <c:v>8619.33</c:v>
                </c:pt>
                <c:pt idx="185">
                  <c:v>8620.1</c:v>
                </c:pt>
                <c:pt idx="186">
                  <c:v>8615.75</c:v>
                </c:pt>
                <c:pt idx="187">
                  <c:v>8566.48</c:v>
                </c:pt>
                <c:pt idx="188">
                  <c:v>8567.18</c:v>
                </c:pt>
                <c:pt idx="189">
                  <c:v>8518.08</c:v>
                </c:pt>
                <c:pt idx="190">
                  <c:v>8539.82</c:v>
                </c:pt>
                <c:pt idx="191">
                  <c:v>8540.48</c:v>
                </c:pt>
                <c:pt idx="192">
                  <c:v>8530.21</c:v>
                </c:pt>
                <c:pt idx="193">
                  <c:v>8525.84</c:v>
                </c:pt>
                <c:pt idx="194">
                  <c:v>8564.57</c:v>
                </c:pt>
                <c:pt idx="195">
                  <c:v>15808.83</c:v>
                </c:pt>
                <c:pt idx="196">
                  <c:v>15809.4</c:v>
                </c:pt>
                <c:pt idx="197">
                  <c:v>15809.91</c:v>
                </c:pt>
                <c:pt idx="198">
                  <c:v>15761.4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  <c:pt idx="179">
                  <c:v>20180716</c:v>
                </c:pt>
                <c:pt idx="180">
                  <c:v>20180717</c:v>
                </c:pt>
                <c:pt idx="181">
                  <c:v>20180718</c:v>
                </c:pt>
                <c:pt idx="182">
                  <c:v>20180719</c:v>
                </c:pt>
                <c:pt idx="183">
                  <c:v>20180720</c:v>
                </c:pt>
                <c:pt idx="184">
                  <c:v>20180721</c:v>
                </c:pt>
                <c:pt idx="185">
                  <c:v>20180722</c:v>
                </c:pt>
                <c:pt idx="186">
                  <c:v>20180723</c:v>
                </c:pt>
                <c:pt idx="187">
                  <c:v>20180724</c:v>
                </c:pt>
                <c:pt idx="188">
                  <c:v>20180725</c:v>
                </c:pt>
                <c:pt idx="189">
                  <c:v>20180726</c:v>
                </c:pt>
                <c:pt idx="190">
                  <c:v>20180727</c:v>
                </c:pt>
                <c:pt idx="191">
                  <c:v>20180728</c:v>
                </c:pt>
                <c:pt idx="192">
                  <c:v>20180729</c:v>
                </c:pt>
                <c:pt idx="193">
                  <c:v>20180730</c:v>
                </c:pt>
                <c:pt idx="194">
                  <c:v>20180731</c:v>
                </c:pt>
                <c:pt idx="195">
                  <c:v>20180801</c:v>
                </c:pt>
                <c:pt idx="196">
                  <c:v>20180802</c:v>
                </c:pt>
                <c:pt idx="197">
                  <c:v>20180803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  <c:pt idx="179">
                  <c:v>-183.730000000003</c:v>
                </c:pt>
                <c:pt idx="180">
                  <c:v>-21.5</c:v>
                </c:pt>
                <c:pt idx="181">
                  <c:v>-72.9400000000023</c:v>
                </c:pt>
                <c:pt idx="182">
                  <c:v>51.6299999999974</c:v>
                </c:pt>
                <c:pt idx="183">
                  <c:v>-41.169999999991</c:v>
                </c:pt>
                <c:pt idx="184">
                  <c:v>-113.230000000003</c:v>
                </c:pt>
                <c:pt idx="185">
                  <c:v>-4.34999999999854</c:v>
                </c:pt>
                <c:pt idx="186">
                  <c:v>-49.2700000000004</c:v>
                </c:pt>
                <c:pt idx="187">
                  <c:v>-9.20000000000073</c:v>
                </c:pt>
                <c:pt idx="188">
                  <c:v>-74.0999999999985</c:v>
                </c:pt>
                <c:pt idx="189">
                  <c:v>11.739999999998</c:v>
                </c:pt>
                <c:pt idx="190">
                  <c:v>-21.3400000000001</c:v>
                </c:pt>
                <c:pt idx="191">
                  <c:v>-51.2700000000004</c:v>
                </c:pt>
                <c:pt idx="192">
                  <c:v>-89.369999999999</c:v>
                </c:pt>
                <c:pt idx="193">
                  <c:v>38.7299999999996</c:v>
                </c:pt>
                <c:pt idx="194">
                  <c:v>8164.94</c:v>
                </c:pt>
                <c:pt idx="195">
                  <c:v>-19.4300000000003</c:v>
                </c:pt>
                <c:pt idx="196">
                  <c:v>-24.4900000000016</c:v>
                </c:pt>
                <c:pt idx="197">
                  <c:v>-65.5099999999984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topLeftCell="C1" workbookViewId="0">
      <pane ySplit="1" topLeftCell="A185" activePane="bottomLeft" state="frozen"/>
      <selection/>
      <selection pane="bottomLeft" activeCell="N199" sqref="N199:Q201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200" si="26">L146+M146</f>
        <v>35479.3</v>
      </c>
      <c r="O146">
        <f t="shared" ref="O146:O200" si="27">K146-N146</f>
        <v>9496.1</v>
      </c>
      <c r="P146" s="7">
        <f t="shared" ref="P146:P200" si="28">I146-N146</f>
        <v>-33251.8</v>
      </c>
      <c r="Q146" s="7">
        <f t="shared" ref="Q146:Q200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200" si="30">B157+C157+D157+E157+F157+G157+H157</f>
        <v>2125.22</v>
      </c>
      <c r="J157">
        <v>39862.75</v>
      </c>
      <c r="K157">
        <f t="shared" ref="K157:K200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 t="shared" si="30"/>
        <v>8565.04</v>
      </c>
      <c r="J181">
        <v>41413.32</v>
      </c>
      <c r="K181">
        <f t="shared" si="31"/>
        <v>49978.36</v>
      </c>
      <c r="L181">
        <v>35000</v>
      </c>
      <c r="M181">
        <v>814.88</v>
      </c>
      <c r="N181">
        <f t="shared" si="26"/>
        <v>35814.88</v>
      </c>
      <c r="O181">
        <f t="shared" si="27"/>
        <v>14163.48</v>
      </c>
      <c r="P181" s="7">
        <f t="shared" si="28"/>
        <v>-27249.84</v>
      </c>
      <c r="Q181" s="7">
        <f t="shared" si="29"/>
        <v>-84.7599999999984</v>
      </c>
    </row>
    <row r="182" spans="1:17">
      <c r="A182">
        <v>20180716</v>
      </c>
      <c r="B182">
        <v>6884.68</v>
      </c>
      <c r="C182">
        <v>1134.56</v>
      </c>
      <c r="D182">
        <v>9.96</v>
      </c>
      <c r="E182">
        <v>0</v>
      </c>
      <c r="F182">
        <v>32.61</v>
      </c>
      <c r="G182">
        <v>0</v>
      </c>
      <c r="H182">
        <v>501</v>
      </c>
      <c r="I182">
        <f t="shared" si="30"/>
        <v>8562.81</v>
      </c>
      <c r="J182">
        <v>41251.72</v>
      </c>
      <c r="K182">
        <f t="shared" si="31"/>
        <v>49814.53</v>
      </c>
      <c r="L182">
        <v>35000</v>
      </c>
      <c r="M182">
        <v>996.38</v>
      </c>
      <c r="N182">
        <f t="shared" si="26"/>
        <v>35996.38</v>
      </c>
      <c r="O182">
        <f t="shared" si="27"/>
        <v>13818.15</v>
      </c>
      <c r="P182" s="7">
        <f t="shared" si="28"/>
        <v>-27433.57</v>
      </c>
      <c r="Q182" s="7">
        <f t="shared" si="29"/>
        <v>-183.730000000003</v>
      </c>
    </row>
    <row r="183" spans="1:17">
      <c r="A183">
        <v>20180717</v>
      </c>
      <c r="B183">
        <v>6885.42</v>
      </c>
      <c r="C183">
        <v>1084.56</v>
      </c>
      <c r="D183">
        <v>9.92</v>
      </c>
      <c r="E183">
        <v>27.8</v>
      </c>
      <c r="F183">
        <v>32.61</v>
      </c>
      <c r="G183">
        <v>0</v>
      </c>
      <c r="H183">
        <v>501</v>
      </c>
      <c r="I183">
        <f t="shared" si="30"/>
        <v>8541.31</v>
      </c>
      <c r="J183">
        <v>41676.12</v>
      </c>
      <c r="K183">
        <f t="shared" si="31"/>
        <v>50217.43</v>
      </c>
      <c r="L183">
        <v>35000</v>
      </c>
      <c r="M183">
        <v>996.38</v>
      </c>
      <c r="N183">
        <f t="shared" si="26"/>
        <v>35996.38</v>
      </c>
      <c r="O183">
        <f t="shared" si="27"/>
        <v>14221.05</v>
      </c>
      <c r="P183" s="7">
        <f t="shared" si="28"/>
        <v>-27455.07</v>
      </c>
      <c r="Q183" s="7">
        <f t="shared" si="29"/>
        <v>-21.5</v>
      </c>
    </row>
    <row r="184" spans="1:17">
      <c r="A184">
        <v>20180718</v>
      </c>
      <c r="B184">
        <v>6886.15</v>
      </c>
      <c r="C184">
        <v>1084.56</v>
      </c>
      <c r="D184">
        <v>9.85</v>
      </c>
      <c r="E184">
        <v>27.8</v>
      </c>
      <c r="F184">
        <v>32.61</v>
      </c>
      <c r="G184">
        <v>0</v>
      </c>
      <c r="H184">
        <v>501</v>
      </c>
      <c r="I184">
        <f t="shared" si="30"/>
        <v>8541.97</v>
      </c>
      <c r="J184">
        <v>41634.52</v>
      </c>
      <c r="K184">
        <f t="shared" si="31"/>
        <v>50176.49</v>
      </c>
      <c r="L184">
        <v>35000</v>
      </c>
      <c r="M184">
        <v>1069.98</v>
      </c>
      <c r="N184">
        <f t="shared" si="26"/>
        <v>36069.98</v>
      </c>
      <c r="O184">
        <f t="shared" si="27"/>
        <v>14106.51</v>
      </c>
      <c r="P184" s="7">
        <f t="shared" si="28"/>
        <v>-27528.01</v>
      </c>
      <c r="Q184" s="7">
        <f t="shared" si="29"/>
        <v>-72.9400000000023</v>
      </c>
    </row>
    <row r="185" spans="1:17">
      <c r="A185">
        <v>20180719</v>
      </c>
      <c r="B185">
        <v>6886.89</v>
      </c>
      <c r="C185">
        <v>1084.56</v>
      </c>
      <c r="D185">
        <v>9.74</v>
      </c>
      <c r="E185">
        <v>103.8</v>
      </c>
      <c r="F185">
        <v>32.61</v>
      </c>
      <c r="G185">
        <v>0</v>
      </c>
      <c r="H185">
        <v>501</v>
      </c>
      <c r="I185">
        <f t="shared" si="30"/>
        <v>8618.6</v>
      </c>
      <c r="J185">
        <v>41386.92</v>
      </c>
      <c r="K185">
        <f t="shared" si="31"/>
        <v>50005.52</v>
      </c>
      <c r="L185">
        <v>35000</v>
      </c>
      <c r="M185">
        <v>1094.98</v>
      </c>
      <c r="N185">
        <f t="shared" si="26"/>
        <v>36094.98</v>
      </c>
      <c r="O185">
        <f t="shared" si="27"/>
        <v>13910.54</v>
      </c>
      <c r="P185" s="7">
        <f t="shared" si="28"/>
        <v>-27476.38</v>
      </c>
      <c r="Q185" s="7">
        <f t="shared" si="29"/>
        <v>51.6299999999974</v>
      </c>
    </row>
    <row r="186" spans="1:17">
      <c r="A186">
        <v>20180720</v>
      </c>
      <c r="B186">
        <v>6887.62</v>
      </c>
      <c r="C186">
        <v>1084.56</v>
      </c>
      <c r="D186">
        <v>9.74</v>
      </c>
      <c r="E186">
        <v>103.8</v>
      </c>
      <c r="F186">
        <v>32.61</v>
      </c>
      <c r="G186">
        <v>0</v>
      </c>
      <c r="H186">
        <v>501</v>
      </c>
      <c r="I186">
        <f t="shared" si="30"/>
        <v>8619.33</v>
      </c>
      <c r="J186">
        <v>42308.76</v>
      </c>
      <c r="K186">
        <f t="shared" si="31"/>
        <v>50928.09</v>
      </c>
      <c r="L186">
        <v>35000</v>
      </c>
      <c r="M186">
        <v>1136.88</v>
      </c>
      <c r="N186">
        <f t="shared" si="26"/>
        <v>36136.88</v>
      </c>
      <c r="O186">
        <f t="shared" si="27"/>
        <v>14791.21</v>
      </c>
      <c r="P186" s="7">
        <f t="shared" si="28"/>
        <v>-27517.55</v>
      </c>
      <c r="Q186" s="7">
        <f t="shared" si="29"/>
        <v>-41.169999999991</v>
      </c>
    </row>
    <row r="187" spans="1:17">
      <c r="A187">
        <v>20180721</v>
      </c>
      <c r="B187">
        <v>6888.35</v>
      </c>
      <c r="C187">
        <v>1084.56</v>
      </c>
      <c r="D187">
        <v>9.78</v>
      </c>
      <c r="E187">
        <v>103.8</v>
      </c>
      <c r="F187">
        <v>32.61</v>
      </c>
      <c r="G187">
        <v>0</v>
      </c>
      <c r="H187">
        <v>501</v>
      </c>
      <c r="I187">
        <f t="shared" si="30"/>
        <v>8620.1</v>
      </c>
      <c r="J187">
        <v>42308.76</v>
      </c>
      <c r="K187">
        <f t="shared" si="31"/>
        <v>50928.86</v>
      </c>
      <c r="L187">
        <v>35000</v>
      </c>
      <c r="M187">
        <v>1250.88</v>
      </c>
      <c r="N187">
        <f t="shared" si="26"/>
        <v>36250.88</v>
      </c>
      <c r="O187">
        <f t="shared" si="27"/>
        <v>14677.98</v>
      </c>
      <c r="P187" s="7">
        <f t="shared" si="28"/>
        <v>-27630.78</v>
      </c>
      <c r="Q187" s="7">
        <f t="shared" si="29"/>
        <v>-113.230000000003</v>
      </c>
    </row>
    <row r="188" spans="1:17">
      <c r="A188">
        <v>20180722</v>
      </c>
      <c r="B188">
        <v>6889.08</v>
      </c>
      <c r="C188">
        <v>1079.48</v>
      </c>
      <c r="D188">
        <v>9.78</v>
      </c>
      <c r="E188">
        <v>103.8</v>
      </c>
      <c r="F188">
        <v>32.61</v>
      </c>
      <c r="G188">
        <v>0</v>
      </c>
      <c r="H188">
        <v>501</v>
      </c>
      <c r="I188">
        <f t="shared" si="30"/>
        <v>8615.75</v>
      </c>
      <c r="J188">
        <v>42308.76</v>
      </c>
      <c r="K188">
        <f t="shared" si="31"/>
        <v>50924.51</v>
      </c>
      <c r="L188">
        <v>35000</v>
      </c>
      <c r="M188">
        <v>1250.88</v>
      </c>
      <c r="N188">
        <f t="shared" si="26"/>
        <v>36250.88</v>
      </c>
      <c r="O188">
        <f t="shared" si="27"/>
        <v>14673.63</v>
      </c>
      <c r="P188" s="7">
        <f t="shared" si="28"/>
        <v>-27635.13</v>
      </c>
      <c r="Q188" s="7">
        <f t="shared" si="29"/>
        <v>-4.34999999999854</v>
      </c>
    </row>
    <row r="189" spans="1:17">
      <c r="A189">
        <v>20180723</v>
      </c>
      <c r="B189">
        <v>6889.81</v>
      </c>
      <c r="C189">
        <v>1029.48</v>
      </c>
      <c r="D189">
        <v>9.78</v>
      </c>
      <c r="E189">
        <v>103.8</v>
      </c>
      <c r="F189">
        <v>32.61</v>
      </c>
      <c r="G189">
        <v>0</v>
      </c>
      <c r="H189">
        <v>501</v>
      </c>
      <c r="I189">
        <f t="shared" si="30"/>
        <v>8566.48</v>
      </c>
      <c r="J189">
        <v>42397.96</v>
      </c>
      <c r="K189">
        <f t="shared" si="31"/>
        <v>50964.44</v>
      </c>
      <c r="L189">
        <v>35000</v>
      </c>
      <c r="M189">
        <v>1250.88</v>
      </c>
      <c r="N189">
        <f t="shared" si="26"/>
        <v>36250.88</v>
      </c>
      <c r="O189">
        <f t="shared" si="27"/>
        <v>14713.56</v>
      </c>
      <c r="P189" s="7">
        <f t="shared" si="28"/>
        <v>-27684.4</v>
      </c>
      <c r="Q189" s="7">
        <f t="shared" si="29"/>
        <v>-49.2700000000004</v>
      </c>
    </row>
    <row r="190" spans="1:17">
      <c r="A190">
        <v>20180724</v>
      </c>
      <c r="B190">
        <v>6890.55</v>
      </c>
      <c r="C190">
        <v>1029.48</v>
      </c>
      <c r="D190">
        <v>9.74</v>
      </c>
      <c r="E190">
        <v>103.8</v>
      </c>
      <c r="F190">
        <v>32.61</v>
      </c>
      <c r="G190">
        <v>0</v>
      </c>
      <c r="H190">
        <v>501</v>
      </c>
      <c r="I190">
        <f t="shared" si="30"/>
        <v>8567.18</v>
      </c>
      <c r="J190">
        <v>42888.36</v>
      </c>
      <c r="K190">
        <f t="shared" si="31"/>
        <v>51455.54</v>
      </c>
      <c r="L190">
        <v>35000</v>
      </c>
      <c r="M190">
        <v>1260.78</v>
      </c>
      <c r="N190">
        <f t="shared" si="26"/>
        <v>36260.78</v>
      </c>
      <c r="O190">
        <f t="shared" si="27"/>
        <v>15194.76</v>
      </c>
      <c r="P190" s="7">
        <f t="shared" si="28"/>
        <v>-27693.6</v>
      </c>
      <c r="Q190" s="7">
        <f t="shared" si="29"/>
        <v>-9.20000000000073</v>
      </c>
    </row>
    <row r="191" spans="1:17">
      <c r="A191">
        <v>20180725</v>
      </c>
      <c r="B191">
        <v>6891.28</v>
      </c>
      <c r="C191">
        <v>979.48</v>
      </c>
      <c r="D191">
        <v>9.91</v>
      </c>
      <c r="E191">
        <v>103.8</v>
      </c>
      <c r="F191">
        <v>32.61</v>
      </c>
      <c r="G191">
        <v>0</v>
      </c>
      <c r="H191">
        <v>501</v>
      </c>
      <c r="I191">
        <f t="shared" si="30"/>
        <v>8518.08</v>
      </c>
      <c r="J191">
        <v>42214.96</v>
      </c>
      <c r="K191">
        <f t="shared" si="31"/>
        <v>50733.04</v>
      </c>
      <c r="L191">
        <v>35000</v>
      </c>
      <c r="M191">
        <v>1285.78</v>
      </c>
      <c r="N191">
        <f t="shared" si="26"/>
        <v>36285.78</v>
      </c>
      <c r="O191">
        <f t="shared" si="27"/>
        <v>14447.26</v>
      </c>
      <c r="P191" s="7">
        <f t="shared" si="28"/>
        <v>-27767.7</v>
      </c>
      <c r="Q191" s="7">
        <f t="shared" si="29"/>
        <v>-74.0999999999985</v>
      </c>
    </row>
    <row r="192" spans="1:17">
      <c r="A192">
        <v>20180726</v>
      </c>
      <c r="B192">
        <v>6892.02</v>
      </c>
      <c r="C192">
        <v>979.48</v>
      </c>
      <c r="D192">
        <v>9.91</v>
      </c>
      <c r="E192">
        <v>124.8</v>
      </c>
      <c r="F192">
        <v>32.61</v>
      </c>
      <c r="G192">
        <v>0</v>
      </c>
      <c r="H192">
        <v>501</v>
      </c>
      <c r="I192">
        <f t="shared" si="30"/>
        <v>8539.82</v>
      </c>
      <c r="J192">
        <v>42235.16</v>
      </c>
      <c r="K192">
        <f t="shared" si="31"/>
        <v>50774.98</v>
      </c>
      <c r="L192">
        <v>35000</v>
      </c>
      <c r="M192">
        <v>1295.78</v>
      </c>
      <c r="N192">
        <f t="shared" si="26"/>
        <v>36295.78</v>
      </c>
      <c r="O192">
        <f t="shared" si="27"/>
        <v>14479.2</v>
      </c>
      <c r="P192" s="7">
        <f t="shared" si="28"/>
        <v>-27755.96</v>
      </c>
      <c r="Q192" s="7">
        <f t="shared" si="29"/>
        <v>11.739999999998</v>
      </c>
    </row>
    <row r="193" spans="1:17">
      <c r="A193">
        <v>20180727</v>
      </c>
      <c r="B193">
        <v>6892.76</v>
      </c>
      <c r="C193">
        <v>979.48</v>
      </c>
      <c r="D193">
        <v>9.83</v>
      </c>
      <c r="E193">
        <v>124.8</v>
      </c>
      <c r="F193">
        <v>32.61</v>
      </c>
      <c r="G193">
        <v>0</v>
      </c>
      <c r="H193">
        <v>501</v>
      </c>
      <c r="I193">
        <f t="shared" si="30"/>
        <v>8540.48</v>
      </c>
      <c r="J193">
        <v>41768.76</v>
      </c>
      <c r="K193">
        <f t="shared" si="31"/>
        <v>50309.24</v>
      </c>
      <c r="L193">
        <v>35000</v>
      </c>
      <c r="M193">
        <v>1317.78</v>
      </c>
      <c r="N193">
        <f t="shared" si="26"/>
        <v>36317.78</v>
      </c>
      <c r="O193">
        <f t="shared" si="27"/>
        <v>13991.46</v>
      </c>
      <c r="P193" s="7">
        <f t="shared" si="28"/>
        <v>-27777.3</v>
      </c>
      <c r="Q193" s="7">
        <f t="shared" si="29"/>
        <v>-21.3400000000001</v>
      </c>
    </row>
    <row r="194" spans="1:17">
      <c r="A194">
        <v>20180728</v>
      </c>
      <c r="B194">
        <v>6893.5</v>
      </c>
      <c r="C194">
        <v>968.5</v>
      </c>
      <c r="D194">
        <v>9.8</v>
      </c>
      <c r="E194">
        <v>124.8</v>
      </c>
      <c r="F194">
        <v>32.61</v>
      </c>
      <c r="G194">
        <v>0</v>
      </c>
      <c r="H194">
        <v>501</v>
      </c>
      <c r="I194">
        <f t="shared" si="30"/>
        <v>8530.21</v>
      </c>
      <c r="J194">
        <v>41768.76</v>
      </c>
      <c r="K194">
        <f t="shared" si="31"/>
        <v>50298.97</v>
      </c>
      <c r="L194">
        <v>35000</v>
      </c>
      <c r="M194">
        <v>1358.78</v>
      </c>
      <c r="N194">
        <f t="shared" si="26"/>
        <v>36358.78</v>
      </c>
      <c r="O194">
        <f t="shared" si="27"/>
        <v>13940.19</v>
      </c>
      <c r="P194" s="7">
        <f t="shared" si="28"/>
        <v>-27828.57</v>
      </c>
      <c r="Q194" s="7">
        <f t="shared" si="29"/>
        <v>-51.2700000000004</v>
      </c>
    </row>
    <row r="195" spans="1:17">
      <c r="A195">
        <v>20180729</v>
      </c>
      <c r="B195">
        <v>6894.23</v>
      </c>
      <c r="C195">
        <v>963.4</v>
      </c>
      <c r="D195">
        <v>9.8</v>
      </c>
      <c r="E195">
        <v>124.8</v>
      </c>
      <c r="F195">
        <v>32.61</v>
      </c>
      <c r="G195">
        <v>0</v>
      </c>
      <c r="H195">
        <v>501</v>
      </c>
      <c r="I195">
        <f t="shared" si="30"/>
        <v>8525.84</v>
      </c>
      <c r="J195">
        <v>41768.76</v>
      </c>
      <c r="K195">
        <f t="shared" si="31"/>
        <v>50294.6</v>
      </c>
      <c r="L195">
        <v>35000</v>
      </c>
      <c r="M195">
        <v>1443.78</v>
      </c>
      <c r="N195">
        <f t="shared" si="26"/>
        <v>36443.78</v>
      </c>
      <c r="O195">
        <f t="shared" si="27"/>
        <v>13850.82</v>
      </c>
      <c r="P195" s="7">
        <f t="shared" si="28"/>
        <v>-27917.94</v>
      </c>
      <c r="Q195" s="7">
        <f t="shared" si="29"/>
        <v>-89.369999999999</v>
      </c>
    </row>
    <row r="196" spans="1:17">
      <c r="A196">
        <v>20180730</v>
      </c>
      <c r="B196">
        <v>6894.96</v>
      </c>
      <c r="C196">
        <v>963.4</v>
      </c>
      <c r="D196">
        <v>9.8</v>
      </c>
      <c r="E196">
        <v>162.8</v>
      </c>
      <c r="F196">
        <v>32.61</v>
      </c>
      <c r="G196">
        <v>0</v>
      </c>
      <c r="H196">
        <v>501</v>
      </c>
      <c r="I196">
        <f t="shared" si="30"/>
        <v>8564.57</v>
      </c>
      <c r="J196">
        <v>41080.56</v>
      </c>
      <c r="K196">
        <f t="shared" si="31"/>
        <v>49645.13</v>
      </c>
      <c r="L196">
        <v>35000</v>
      </c>
      <c r="M196">
        <v>1443.78</v>
      </c>
      <c r="N196">
        <f t="shared" si="26"/>
        <v>36443.78</v>
      </c>
      <c r="O196">
        <f t="shared" si="27"/>
        <v>13201.35</v>
      </c>
      <c r="P196" s="7">
        <f t="shared" si="28"/>
        <v>-27879.21</v>
      </c>
      <c r="Q196" s="7">
        <f t="shared" si="29"/>
        <v>38.7299999999996</v>
      </c>
    </row>
    <row r="197" spans="1:17">
      <c r="A197">
        <v>20180731</v>
      </c>
      <c r="B197">
        <v>14135.68</v>
      </c>
      <c r="C197">
        <v>1129.82</v>
      </c>
      <c r="D197">
        <v>9.72</v>
      </c>
      <c r="E197">
        <v>0</v>
      </c>
      <c r="F197">
        <v>32.61</v>
      </c>
      <c r="G197">
        <v>0</v>
      </c>
      <c r="H197">
        <v>501</v>
      </c>
      <c r="I197">
        <f t="shared" si="30"/>
        <v>15808.83</v>
      </c>
      <c r="J197">
        <v>41102.96</v>
      </c>
      <c r="K197">
        <f t="shared" si="31"/>
        <v>56911.79</v>
      </c>
      <c r="L197">
        <v>35000</v>
      </c>
      <c r="M197">
        <v>523.1</v>
      </c>
      <c r="N197">
        <f t="shared" si="26"/>
        <v>35523.1</v>
      </c>
      <c r="O197">
        <f t="shared" si="27"/>
        <v>21388.69</v>
      </c>
      <c r="P197" s="7">
        <f t="shared" si="28"/>
        <v>-19714.27</v>
      </c>
      <c r="Q197" s="7">
        <f t="shared" si="29"/>
        <v>8164.94</v>
      </c>
    </row>
    <row r="198" spans="1:17">
      <c r="A198">
        <v>20180801</v>
      </c>
      <c r="B198">
        <v>14136.42</v>
      </c>
      <c r="C198">
        <v>1129.82</v>
      </c>
      <c r="D198">
        <v>9.55</v>
      </c>
      <c r="E198">
        <v>0</v>
      </c>
      <c r="F198">
        <v>32.61</v>
      </c>
      <c r="G198">
        <v>0</v>
      </c>
      <c r="H198">
        <v>501</v>
      </c>
      <c r="I198">
        <f t="shared" si="30"/>
        <v>15809.4</v>
      </c>
      <c r="J198">
        <v>40753.56</v>
      </c>
      <c r="K198">
        <f t="shared" si="31"/>
        <v>56562.96</v>
      </c>
      <c r="L198">
        <v>35000</v>
      </c>
      <c r="M198">
        <v>543.1</v>
      </c>
      <c r="N198">
        <f t="shared" si="26"/>
        <v>35543.1</v>
      </c>
      <c r="O198">
        <f t="shared" si="27"/>
        <v>21019.86</v>
      </c>
      <c r="P198" s="7">
        <f t="shared" si="28"/>
        <v>-19733.7</v>
      </c>
      <c r="Q198" s="7">
        <f t="shared" si="29"/>
        <v>-19.4300000000003</v>
      </c>
    </row>
    <row r="199" spans="1:17">
      <c r="A199">
        <v>20180802</v>
      </c>
      <c r="B199">
        <v>14137.15</v>
      </c>
      <c r="C199">
        <v>1129.82</v>
      </c>
      <c r="D199">
        <v>9.33</v>
      </c>
      <c r="E199">
        <v>0</v>
      </c>
      <c r="F199">
        <v>32.61</v>
      </c>
      <c r="G199">
        <v>0</v>
      </c>
      <c r="H199">
        <v>501</v>
      </c>
      <c r="I199">
        <f t="shared" si="30"/>
        <v>15809.91</v>
      </c>
      <c r="J199">
        <v>40225.76</v>
      </c>
      <c r="K199">
        <f t="shared" si="31"/>
        <v>56035.67</v>
      </c>
      <c r="L199">
        <v>35000</v>
      </c>
      <c r="M199">
        <v>568.1</v>
      </c>
      <c r="N199">
        <f t="shared" si="26"/>
        <v>35568.1</v>
      </c>
      <c r="O199">
        <f t="shared" si="27"/>
        <v>20467.57</v>
      </c>
      <c r="P199" s="7">
        <f t="shared" si="28"/>
        <v>-19758.19</v>
      </c>
      <c r="Q199" s="7">
        <f t="shared" si="29"/>
        <v>-24.4900000000016</v>
      </c>
    </row>
    <row r="200" spans="1:17">
      <c r="A200">
        <v>20180803</v>
      </c>
      <c r="B200">
        <v>14138.64</v>
      </c>
      <c r="C200">
        <v>1079.82</v>
      </c>
      <c r="D200">
        <v>9.33</v>
      </c>
      <c r="E200">
        <v>0</v>
      </c>
      <c r="F200">
        <v>32.61</v>
      </c>
      <c r="G200">
        <v>0</v>
      </c>
      <c r="H200">
        <v>501</v>
      </c>
      <c r="I200">
        <f t="shared" si="30"/>
        <v>15761.4</v>
      </c>
      <c r="J200">
        <v>39654.36</v>
      </c>
      <c r="K200">
        <f t="shared" si="31"/>
        <v>55415.76</v>
      </c>
      <c r="L200">
        <v>35000</v>
      </c>
      <c r="M200">
        <v>585.1</v>
      </c>
      <c r="N200">
        <f t="shared" si="26"/>
        <v>35585.1</v>
      </c>
      <c r="O200">
        <f t="shared" si="27"/>
        <v>19830.66</v>
      </c>
      <c r="P200" s="7">
        <f t="shared" si="28"/>
        <v>-19823.7</v>
      </c>
      <c r="Q200" s="7">
        <f t="shared" si="29"/>
        <v>-65.5099999999984</v>
      </c>
    </row>
    <row r="201" spans="1:17">
      <c r="A201">
        <v>20180804</v>
      </c>
      <c r="B201">
        <v>14140.13</v>
      </c>
      <c r="C201">
        <v>1079.82</v>
      </c>
      <c r="D201">
        <v>9.13</v>
      </c>
      <c r="E201">
        <v>0</v>
      </c>
      <c r="F201">
        <v>32.61</v>
      </c>
      <c r="G201">
        <v>0</v>
      </c>
      <c r="H201">
        <v>501</v>
      </c>
      <c r="I201">
        <f>B201+C201+D201+E201+F201+G201+H201</f>
        <v>15762.69</v>
      </c>
      <c r="J201">
        <v>39654.36</v>
      </c>
      <c r="K201">
        <f>I201+J201</f>
        <v>55417.05</v>
      </c>
      <c r="L201">
        <v>35000</v>
      </c>
      <c r="M201">
        <v>603.1</v>
      </c>
      <c r="N201">
        <f>L201+M201</f>
        <v>35603.1</v>
      </c>
      <c r="O201">
        <f>K201-N201</f>
        <v>19813.95</v>
      </c>
      <c r="P201" s="7">
        <f>I201-N201</f>
        <v>-19840.41</v>
      </c>
      <c r="Q201" s="7">
        <f>P201-P200</f>
        <v>-16.7100000000028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2018-08-04T11:44:35Z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