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<sst xmlns="http://schemas.openxmlformats.org/spreadsheetml/2006/main" count="17">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</sst>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22" fillId="36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7"/>
  <sheetViews>
    <sheetView tabSelected="1" topLeftCell="B1" workbookViewId="0">
      <pane ySplit="1" topLeftCell="A92" activePane="bottomLeft" state="frozen"/>
      <selection/>
      <selection pane="bottomLeft" activeCell="O120" sqref="O12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16" si="20">L82+M82</f>
        <v>107028.65</v>
      </c>
      <c r="O82">
        <f t="shared" ref="O82:O116" si="21">K82-N82</f>
        <v>-17011.39</v>
      </c>
      <c r="P82" s="7">
        <f t="shared" ref="P82:P116" si="22">I82-N82</f>
        <v>-74675.89</v>
      </c>
      <c r="Q82" s="7">
        <f t="shared" ref="Q82:Q116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16" si="24">B93+C93+D93+E93+F93+G93+H93</f>
        <v>32301.72</v>
      </c>
      <c r="J93">
        <v>57418.8</v>
      </c>
      <c r="K93">
        <f t="shared" ref="K93:K11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>B117+C117+D117+E117+F117+G117+H117</f>
        <v>32603.63</v>
      </c>
      <c r="J117">
        <v>58367.14</v>
      </c>
      <c r="K117">
        <f>I117+J117</f>
        <v>90970.77</v>
      </c>
      <c r="L117">
        <v>100100.07</v>
      </c>
      <c r="M117">
        <v>2476.5</v>
      </c>
      <c r="N117">
        <f>L117+M117</f>
        <v>102576.57</v>
      </c>
      <c r="O117">
        <f>K117-N117</f>
        <v>-11605.8</v>
      </c>
      <c r="P117" s="7">
        <f>I117-N117</f>
        <v>-69972.94</v>
      </c>
      <c r="Q117" s="7">
        <f>P117-P116</f>
        <v>-12.5099999999948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2018-05-12T14:18:46Z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