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<sst xmlns="http://schemas.openxmlformats.org/spreadsheetml/2006/main" count="17">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</sst>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Sheet1!$A$2:$A$67</c:f>
              <c:numCache>
                <c:formatCode>General</c:formatCode>
                <c:ptCount val="6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</c:numCache>
            </c:numRef>
          </c:cat>
          <c:val>
            <c:numRef>
              <c:f>Sheet1!$K$2:$K$67</c:f>
              <c:numCache>
                <c:formatCode>General</c:formatCode>
                <c:ptCount val="66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Sheet1!$A$2:$A$67</c:f>
              <c:numCache>
                <c:formatCode>General</c:formatCode>
                <c:ptCount val="6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</c:numCache>
            </c:numRef>
          </c:cat>
          <c:val>
            <c:numRef>
              <c:f>Sheet1!$N$2:$N$67</c:f>
              <c:numCache>
                <c:formatCode>General</c:formatCode>
                <c:ptCount val="66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Sheet1!$A$2:$A$67</c:f>
              <c:numCache>
                <c:formatCode>General</c:formatCode>
                <c:ptCount val="6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</c:numCache>
            </c:numRef>
          </c:cat>
          <c:val>
            <c:numRef>
              <c:f>Sheet1!$J$2:$J$67</c:f>
              <c:numCache>
                <c:formatCode>General</c:formatCode>
                <c:ptCount val="66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Sheet1!$A$2:$A$67</c:f>
              <c:numCache>
                <c:formatCode>General</c:formatCode>
                <c:ptCount val="6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</c:numCache>
            </c:numRef>
          </c:cat>
          <c:val>
            <c:numRef>
              <c:f>Sheet1!$I$2:$I$67</c:f>
              <c:numCache>
                <c:formatCode>General</c:formatCode>
                <c:ptCount val="66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Sheet1!$A$3:$A$67</c:f>
              <c:numCache>
                <c:formatCode>General</c:formatCode>
                <c:ptCount val="65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</c:numCache>
            </c:numRef>
          </c:cat>
          <c:val>
            <c:numRef>
              <c:f>Sheet1!$Q$3:$Q$67</c:f>
              <c:numCache>
                <c:formatCode>0.00_ </c:formatCode>
                <c:ptCount val="65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-5.80000000001746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666115</xdr:rowOff>
    </xdr:from>
    <xdr:to>
      <xdr:col>16</xdr:col>
      <xdr:colOff>390525</xdr:colOff>
      <xdr:row>10</xdr:row>
      <xdr:rowOff>36830</xdr:rowOff>
    </xdr:to>
    <xdr:graphicFrame>
      <xdr:nvGraphicFramePr>
        <xdr:cNvPr id="4" name="图表 3"/>
        <xdr:cNvGraphicFramePr/>
      </xdr:nvGraphicFramePr>
      <xdr:xfrm>
        <a:off x="742950" y="666115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workbookViewId="0">
      <pane ySplit="1" topLeftCell="A41" activePane="bottomLeft" state="frozen"/>
      <selection/>
      <selection pane="bottomLeft" activeCell="I64" sqref="I64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66" si="8">B29+C29+D29+E29+F29+G29+H29</f>
        <v>26333.43</v>
      </c>
      <c r="J29">
        <v>52251</v>
      </c>
      <c r="K29">
        <f t="shared" ref="K29:K66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66" si="16">L45+M45</f>
        <v>111700.65</v>
      </c>
      <c r="O45">
        <f t="shared" ref="O45:O66" si="17">K45-N45</f>
        <v>-21881.17</v>
      </c>
      <c r="P45" s="7">
        <f t="shared" ref="P45:P66" si="18">I45-N45</f>
        <v>-76866.17</v>
      </c>
      <c r="Q45" s="7">
        <f t="shared" ref="Q45:Q66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>B67+C67+D67+E67+F67+G67+H67</f>
        <v>26052.62</v>
      </c>
      <c r="J67">
        <v>55871.94</v>
      </c>
      <c r="K67">
        <f>I67+J67</f>
        <v>81924.56</v>
      </c>
      <c r="L67">
        <v>104866.74</v>
      </c>
      <c r="M67">
        <v>3566.55</v>
      </c>
      <c r="N67">
        <f>L67+M67</f>
        <v>108433.29</v>
      </c>
      <c r="O67">
        <f>K67-N67</f>
        <v>-26508.73</v>
      </c>
      <c r="P67" s="7">
        <f>I67-N67</f>
        <v>-82380.67</v>
      </c>
      <c r="Q67" s="7">
        <f>P67-P66</f>
        <v>-5.80000000001746</v>
      </c>
    </row>
    <row r="68" spans="7:7">
      <c r="G68">
        <v>0</v>
      </c>
    </row>
    <row r="69" spans="7:7">
      <c r="G69">
        <v>0</v>
      </c>
    </row>
    <row r="70" spans="7:7">
      <c r="G70">
        <v>0</v>
      </c>
    </row>
    <row r="71" spans="7:7">
      <c r="G71">
        <v>0</v>
      </c>
    </row>
    <row r="72" spans="7:7">
      <c r="G72">
        <v>0</v>
      </c>
    </row>
    <row r="73" spans="7:7">
      <c r="G73">
        <v>0</v>
      </c>
    </row>
    <row r="74" spans="7:7">
      <c r="G74">
        <v>0</v>
      </c>
    </row>
    <row r="75" spans="7:7">
      <c r="G75">
        <v>0</v>
      </c>
    </row>
    <row r="76" spans="7:7">
      <c r="G76">
        <v>0</v>
      </c>
    </row>
    <row r="77" spans="7:7">
      <c r="G77">
        <v>0</v>
      </c>
    </row>
    <row r="78" spans="7:7">
      <c r="G78">
        <v>0</v>
      </c>
    </row>
    <row r="79" spans="7:7">
      <c r="G79">
        <v>0</v>
      </c>
    </row>
    <row r="80" spans="7:7">
      <c r="G80">
        <v>0</v>
      </c>
    </row>
    <row r="81" spans="7:7">
      <c r="G81">
        <v>0</v>
      </c>
    </row>
    <row r="82" spans="7:7">
      <c r="G82">
        <v>0</v>
      </c>
    </row>
    <row r="83" spans="7:7">
      <c r="G83">
        <v>0</v>
      </c>
    </row>
    <row r="84" spans="7:7">
      <c r="G84">
        <v>0</v>
      </c>
    </row>
    <row r="85" spans="7:7">
      <c r="G85">
        <v>0</v>
      </c>
    </row>
    <row r="86" spans="7:7">
      <c r="G86">
        <v>0</v>
      </c>
    </row>
    <row r="87" spans="7:7">
      <c r="G87">
        <v>0</v>
      </c>
    </row>
    <row r="88" spans="7:7">
      <c r="G88">
        <v>0</v>
      </c>
    </row>
    <row r="89" spans="7:7">
      <c r="G89">
        <v>0</v>
      </c>
    </row>
    <row r="90" spans="7:7">
      <c r="G90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2018-03-23T13:15:49Z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