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  <comment ref="Q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买iPhone7 32g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<sst xmlns="http://schemas.openxmlformats.org/spreadsheetml/2006/main" count="17">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</sst>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2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8" borderId="3" applyNumberFormat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6" fillId="11" borderId="1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</c:numCache>
            </c:numRef>
          </c:cat>
          <c:val>
            <c:numRef>
              <c:f>Sheet1!$K$2:$K$160</c:f>
              <c:numCache>
                <c:formatCode>General</c:formatCode>
                <c:ptCount val="15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  <c:pt idx="121">
                  <c:v>91518.27</c:v>
                </c:pt>
                <c:pt idx="122">
                  <c:v>91508.37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</c:numCache>
            </c:numRef>
          </c:cat>
          <c:val>
            <c:numRef>
              <c:f>Sheet1!$N$2:$N$160</c:f>
              <c:numCache>
                <c:formatCode>General</c:formatCode>
                <c:ptCount val="15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  <c:pt idx="121">
                  <c:v>103180.97</c:v>
                </c:pt>
                <c:pt idx="122">
                  <c:v>107728.97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</c:numCache>
            </c:numRef>
          </c:cat>
          <c:val>
            <c:numRef>
              <c:f>Sheet1!$J$2:$J$160</c:f>
              <c:numCache>
                <c:formatCode>General</c:formatCode>
                <c:ptCount val="15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  <c:pt idx="121">
                  <c:v>58967.3</c:v>
                </c:pt>
                <c:pt idx="122">
                  <c:v>58967.3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</c:numCache>
            </c:numRef>
          </c:cat>
          <c:val>
            <c:numRef>
              <c:f>Sheet1!$I$2:$I$160</c:f>
              <c:numCache>
                <c:formatCode>General</c:formatCode>
                <c:ptCount val="15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  <c:pt idx="121">
                  <c:v>32550.97</c:v>
                </c:pt>
                <c:pt idx="122">
                  <c:v>32541.07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Sheet1!$A$3:$A$160</c:f>
              <c:numCache>
                <c:formatCode>General</c:formatCode>
                <c:ptCount val="15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  <c:pt idx="120">
                  <c:v>20180518</c:v>
                </c:pt>
                <c:pt idx="121">
                  <c:v>20180519</c:v>
                </c:pt>
              </c:numCache>
            </c:numRef>
          </c:cat>
          <c:val>
            <c:numRef>
              <c:f>Sheet1!$Q$3:$Q$160</c:f>
              <c:numCache>
                <c:formatCode>0.00_ </c:formatCode>
                <c:ptCount val="15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  <c:pt idx="119">
                  <c:v>-74.5900000000111</c:v>
                </c:pt>
                <c:pt idx="120">
                  <c:v>-19.9599999999919</c:v>
                </c:pt>
                <c:pt idx="121">
                  <c:v>-4557.89999999999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4"/>
  <sheetViews>
    <sheetView tabSelected="1" workbookViewId="0">
      <pane ySplit="1" topLeftCell="A107" activePane="bottomLeft" state="frozen"/>
      <selection/>
      <selection pane="bottomLeft" activeCell="J29" sqref="J29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23" si="20">L82+M82</f>
        <v>107028.65</v>
      </c>
      <c r="O82">
        <f t="shared" ref="O82:O123" si="21">K82-N82</f>
        <v>-17011.39</v>
      </c>
      <c r="P82" s="7">
        <f t="shared" ref="P82:P123" si="22">I82-N82</f>
        <v>-74675.89</v>
      </c>
      <c r="Q82" s="7">
        <f t="shared" ref="Q82:Q123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23" si="24">B93+C93+D93+E93+F93+G93+H93</f>
        <v>32301.72</v>
      </c>
      <c r="J93">
        <v>57418.8</v>
      </c>
      <c r="K93">
        <f t="shared" ref="K93:K123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 t="shared" si="24"/>
        <v>32490.93</v>
      </c>
      <c r="J122">
        <v>59124.94</v>
      </c>
      <c r="K122">
        <f t="shared" si="25"/>
        <v>91615.87</v>
      </c>
      <c r="L122">
        <v>100100.07</v>
      </c>
      <c r="M122">
        <v>3000.9</v>
      </c>
      <c r="N122">
        <f t="shared" si="20"/>
        <v>103100.97</v>
      </c>
      <c r="O122">
        <f t="shared" si="21"/>
        <v>-11485.1</v>
      </c>
      <c r="P122" s="7">
        <f t="shared" si="22"/>
        <v>-70610.04</v>
      </c>
      <c r="Q122" s="7">
        <f t="shared" si="23"/>
        <v>-74.5900000000111</v>
      </c>
    </row>
    <row r="123" spans="1:17">
      <c r="A123">
        <v>20180518</v>
      </c>
      <c r="B123">
        <v>31154.2</v>
      </c>
      <c r="C123">
        <v>131.72</v>
      </c>
      <c r="D123">
        <v>430.47</v>
      </c>
      <c r="E123">
        <v>145</v>
      </c>
      <c r="F123">
        <v>38.58</v>
      </c>
      <c r="G123">
        <v>0</v>
      </c>
      <c r="H123">
        <v>651</v>
      </c>
      <c r="I123">
        <f t="shared" si="24"/>
        <v>32550.97</v>
      </c>
      <c r="J123">
        <v>58967.3</v>
      </c>
      <c r="K123">
        <f t="shared" si="25"/>
        <v>91518.27</v>
      </c>
      <c r="L123">
        <v>100100.07</v>
      </c>
      <c r="M123">
        <v>3080.9</v>
      </c>
      <c r="N123">
        <f t="shared" si="20"/>
        <v>103180.97</v>
      </c>
      <c r="O123">
        <f t="shared" si="21"/>
        <v>-11662.7</v>
      </c>
      <c r="P123" s="7">
        <f t="shared" si="22"/>
        <v>-70630</v>
      </c>
      <c r="Q123" s="7">
        <f t="shared" si="23"/>
        <v>-19.9599999999919</v>
      </c>
    </row>
    <row r="124" spans="1:17">
      <c r="A124">
        <v>20180519</v>
      </c>
      <c r="B124">
        <v>31154.2</v>
      </c>
      <c r="C124">
        <v>121.72</v>
      </c>
      <c r="D124">
        <v>430.57</v>
      </c>
      <c r="E124">
        <v>145</v>
      </c>
      <c r="F124">
        <v>38.58</v>
      </c>
      <c r="G124">
        <v>0</v>
      </c>
      <c r="H124">
        <v>651</v>
      </c>
      <c r="I124">
        <f>B124+C124+D124+E124+F124+G124+H124</f>
        <v>32541.07</v>
      </c>
      <c r="J124">
        <v>58967.3</v>
      </c>
      <c r="K124">
        <f>I124+J124</f>
        <v>91508.37</v>
      </c>
      <c r="L124">
        <v>100100.07</v>
      </c>
      <c r="M124">
        <v>7628.9</v>
      </c>
      <c r="N124">
        <f>L124+M124</f>
        <v>107728.97</v>
      </c>
      <c r="O124">
        <f>K124-N124</f>
        <v>-16220.6</v>
      </c>
      <c r="P124" s="7">
        <f>I124-N124</f>
        <v>-75187.9</v>
      </c>
      <c r="Q124" s="7">
        <f>P124-P123</f>
        <v>-4557.89999999999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2018-05-19T14:08:11Z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