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<sst xmlns="http://schemas.openxmlformats.org/spreadsheetml/2006/main" count="17">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</sst>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23" fillId="25" borderId="1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  <c:pt idx="186">
                  <c:v>50924.51</c:v>
                </c:pt>
                <c:pt idx="187">
                  <c:v>50964.44</c:v>
                </c:pt>
                <c:pt idx="188">
                  <c:v>51455.54</c:v>
                </c:pt>
                <c:pt idx="189">
                  <c:v>50733.04</c:v>
                </c:pt>
                <c:pt idx="190">
                  <c:v>50774.98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  <c:pt idx="186">
                  <c:v>36250.88</c:v>
                </c:pt>
                <c:pt idx="187">
                  <c:v>36250.88</c:v>
                </c:pt>
                <c:pt idx="188">
                  <c:v>36260.78</c:v>
                </c:pt>
                <c:pt idx="189">
                  <c:v>36285.78</c:v>
                </c:pt>
                <c:pt idx="190">
                  <c:v>36295.78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  <c:pt idx="186">
                  <c:v>42308.76</c:v>
                </c:pt>
                <c:pt idx="187">
                  <c:v>42397.96</c:v>
                </c:pt>
                <c:pt idx="188">
                  <c:v>42888.36</c:v>
                </c:pt>
                <c:pt idx="189">
                  <c:v>42214.96</c:v>
                </c:pt>
                <c:pt idx="190">
                  <c:v>42235.16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  <c:pt idx="186">
                  <c:v>8615.75</c:v>
                </c:pt>
                <c:pt idx="187">
                  <c:v>8566.48</c:v>
                </c:pt>
                <c:pt idx="188">
                  <c:v>8567.18</c:v>
                </c:pt>
                <c:pt idx="189">
                  <c:v>8518.08</c:v>
                </c:pt>
                <c:pt idx="190">
                  <c:v>8539.82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  <c:pt idx="185">
                  <c:v>20180722</c:v>
                </c:pt>
                <c:pt idx="186">
                  <c:v>20180723</c:v>
                </c:pt>
                <c:pt idx="187">
                  <c:v>20180724</c:v>
                </c:pt>
                <c:pt idx="188">
                  <c:v>20180725</c:v>
                </c:pt>
                <c:pt idx="189">
                  <c:v>20180726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  <c:pt idx="185">
                  <c:v>-4.34999999999854</c:v>
                </c:pt>
                <c:pt idx="186">
                  <c:v>-49.2700000000004</c:v>
                </c:pt>
                <c:pt idx="187">
                  <c:v>-9.20000000000073</c:v>
                </c:pt>
                <c:pt idx="188">
                  <c:v>-74.0999999999985</c:v>
                </c:pt>
                <c:pt idx="189">
                  <c:v>11.739999999998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2"/>
  <sheetViews>
    <sheetView tabSelected="1" topLeftCell="C1" workbookViewId="0">
      <pane ySplit="1" topLeftCell="A176" activePane="bottomLeft" state="frozen"/>
      <selection/>
      <selection pane="bottomLeft" activeCell="N190" sqref="N190:Q19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91" si="26">L146+M146</f>
        <v>35479.3</v>
      </c>
      <c r="O146">
        <f t="shared" ref="O146:O191" si="27">K146-N146</f>
        <v>9496.1</v>
      </c>
      <c r="P146" s="7">
        <f t="shared" ref="P146:P191" si="28">I146-N146</f>
        <v>-33251.8</v>
      </c>
      <c r="Q146" s="7">
        <f t="shared" ref="Q146:Q191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91" si="30">B157+C157+D157+E157+F157+G157+H157</f>
        <v>2125.22</v>
      </c>
      <c r="J157">
        <v>39862.75</v>
      </c>
      <c r="K157">
        <f t="shared" ref="K157:K191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 t="shared" si="30"/>
        <v>8620.1</v>
      </c>
      <c r="J187">
        <v>42308.76</v>
      </c>
      <c r="K187">
        <f t="shared" si="31"/>
        <v>50928.86</v>
      </c>
      <c r="L187">
        <v>35000</v>
      </c>
      <c r="M187">
        <v>1250.88</v>
      </c>
      <c r="N187">
        <f t="shared" si="26"/>
        <v>36250.88</v>
      </c>
      <c r="O187">
        <f t="shared" si="27"/>
        <v>14677.98</v>
      </c>
      <c r="P187" s="7">
        <f t="shared" si="28"/>
        <v>-27630.78</v>
      </c>
      <c r="Q187" s="7">
        <f t="shared" si="29"/>
        <v>-113.230000000003</v>
      </c>
    </row>
    <row r="188" spans="1:17">
      <c r="A188">
        <v>20180722</v>
      </c>
      <c r="B188">
        <v>6889.08</v>
      </c>
      <c r="C188">
        <v>1079.48</v>
      </c>
      <c r="D188">
        <v>9.78</v>
      </c>
      <c r="E188">
        <v>103.8</v>
      </c>
      <c r="F188">
        <v>32.61</v>
      </c>
      <c r="G188">
        <v>0</v>
      </c>
      <c r="H188">
        <v>501</v>
      </c>
      <c r="I188">
        <f t="shared" si="30"/>
        <v>8615.75</v>
      </c>
      <c r="J188">
        <v>42308.76</v>
      </c>
      <c r="K188">
        <f t="shared" si="31"/>
        <v>50924.51</v>
      </c>
      <c r="L188">
        <v>35000</v>
      </c>
      <c r="M188">
        <v>1250.88</v>
      </c>
      <c r="N188">
        <f t="shared" si="26"/>
        <v>36250.88</v>
      </c>
      <c r="O188">
        <f t="shared" si="27"/>
        <v>14673.63</v>
      </c>
      <c r="P188" s="7">
        <f t="shared" si="28"/>
        <v>-27635.13</v>
      </c>
      <c r="Q188" s="7">
        <f t="shared" si="29"/>
        <v>-4.34999999999854</v>
      </c>
    </row>
    <row r="189" spans="1:17">
      <c r="A189">
        <v>20180723</v>
      </c>
      <c r="B189">
        <v>6889.81</v>
      </c>
      <c r="C189">
        <v>1029.48</v>
      </c>
      <c r="D189">
        <v>9.78</v>
      </c>
      <c r="E189">
        <v>103.8</v>
      </c>
      <c r="F189">
        <v>32.61</v>
      </c>
      <c r="G189">
        <v>0</v>
      </c>
      <c r="H189">
        <v>501</v>
      </c>
      <c r="I189">
        <f t="shared" si="30"/>
        <v>8566.48</v>
      </c>
      <c r="J189">
        <v>42397.96</v>
      </c>
      <c r="K189">
        <f t="shared" si="31"/>
        <v>50964.44</v>
      </c>
      <c r="L189">
        <v>35000</v>
      </c>
      <c r="M189">
        <v>1250.88</v>
      </c>
      <c r="N189">
        <f t="shared" si="26"/>
        <v>36250.88</v>
      </c>
      <c r="O189">
        <f t="shared" si="27"/>
        <v>14713.56</v>
      </c>
      <c r="P189" s="7">
        <f t="shared" si="28"/>
        <v>-27684.4</v>
      </c>
      <c r="Q189" s="7">
        <f t="shared" si="29"/>
        <v>-49.2700000000004</v>
      </c>
    </row>
    <row r="190" spans="1:17">
      <c r="A190">
        <v>20180724</v>
      </c>
      <c r="B190">
        <v>6890.55</v>
      </c>
      <c r="C190">
        <v>1029.48</v>
      </c>
      <c r="D190">
        <v>9.74</v>
      </c>
      <c r="E190">
        <v>103.8</v>
      </c>
      <c r="F190">
        <v>32.61</v>
      </c>
      <c r="G190">
        <v>0</v>
      </c>
      <c r="H190">
        <v>501</v>
      </c>
      <c r="I190">
        <f t="shared" si="30"/>
        <v>8567.18</v>
      </c>
      <c r="J190">
        <v>42888.36</v>
      </c>
      <c r="K190">
        <f t="shared" si="31"/>
        <v>51455.54</v>
      </c>
      <c r="L190">
        <v>35000</v>
      </c>
      <c r="M190">
        <v>1260.78</v>
      </c>
      <c r="N190">
        <f t="shared" si="26"/>
        <v>36260.78</v>
      </c>
      <c r="O190">
        <f t="shared" si="27"/>
        <v>15194.76</v>
      </c>
      <c r="P190" s="7">
        <f t="shared" si="28"/>
        <v>-27693.6</v>
      </c>
      <c r="Q190" s="7">
        <f t="shared" si="29"/>
        <v>-9.20000000000073</v>
      </c>
    </row>
    <row r="191" spans="1:17">
      <c r="A191">
        <v>20180725</v>
      </c>
      <c r="B191">
        <v>6891.28</v>
      </c>
      <c r="C191">
        <v>979.48</v>
      </c>
      <c r="D191">
        <v>9.91</v>
      </c>
      <c r="E191">
        <v>103.8</v>
      </c>
      <c r="F191">
        <v>32.61</v>
      </c>
      <c r="G191">
        <v>0</v>
      </c>
      <c r="H191">
        <v>501</v>
      </c>
      <c r="I191">
        <f t="shared" si="30"/>
        <v>8518.08</v>
      </c>
      <c r="J191">
        <v>42214.96</v>
      </c>
      <c r="K191">
        <f t="shared" si="31"/>
        <v>50733.04</v>
      </c>
      <c r="L191">
        <v>35000</v>
      </c>
      <c r="M191">
        <v>1285.78</v>
      </c>
      <c r="N191">
        <f t="shared" si="26"/>
        <v>36285.78</v>
      </c>
      <c r="O191">
        <f t="shared" si="27"/>
        <v>14447.26</v>
      </c>
      <c r="P191" s="7">
        <f t="shared" si="28"/>
        <v>-27767.7</v>
      </c>
      <c r="Q191" s="7">
        <f t="shared" si="29"/>
        <v>-74.0999999999985</v>
      </c>
    </row>
    <row r="192" spans="1:17">
      <c r="A192">
        <v>20180726</v>
      </c>
      <c r="B192">
        <v>6892.02</v>
      </c>
      <c r="C192">
        <v>979.48</v>
      </c>
      <c r="D192">
        <v>9.91</v>
      </c>
      <c r="E192">
        <v>124.8</v>
      </c>
      <c r="F192">
        <v>32.61</v>
      </c>
      <c r="G192">
        <v>0</v>
      </c>
      <c r="H192">
        <v>501</v>
      </c>
      <c r="I192">
        <f>B192+C192+D192+E192+F192+G192+H192</f>
        <v>8539.82</v>
      </c>
      <c r="J192">
        <v>42235.16</v>
      </c>
      <c r="K192">
        <f>I192+J192</f>
        <v>50774.98</v>
      </c>
      <c r="L192">
        <v>35000</v>
      </c>
      <c r="M192">
        <v>1295.78</v>
      </c>
      <c r="N192">
        <f>L192+M192</f>
        <v>36295.78</v>
      </c>
      <c r="O192">
        <f>K192-N192</f>
        <v>14479.2</v>
      </c>
      <c r="P192" s="7">
        <f>I192-N192</f>
        <v>-27755.96</v>
      </c>
      <c r="Q192" s="7">
        <f>P192-P191</f>
        <v>11.739999999998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2018-07-26T12:40:30Z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