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<sst xmlns="http://schemas.openxmlformats.org/spreadsheetml/2006/main" count="17">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</sst>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Sheet1!$A$2:$A$77</c:f>
              <c:numCache>
                <c:formatCode>General</c:formatCode>
                <c:ptCount val="7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</c:numCache>
            </c:numRef>
          </c:cat>
          <c:val>
            <c:numRef>
              <c:f>Sheet1!$K$2:$K$77</c:f>
              <c:numCache>
                <c:formatCode>General</c:formatCode>
                <c:ptCount val="76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Sheet1!$A$2:$A$77</c:f>
              <c:numCache>
                <c:formatCode>General</c:formatCode>
                <c:ptCount val="7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</c:numCache>
            </c:numRef>
          </c:cat>
          <c:val>
            <c:numRef>
              <c:f>Sheet1!$N$2:$N$77</c:f>
              <c:numCache>
                <c:formatCode>General</c:formatCode>
                <c:ptCount val="76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Sheet1!$A$2:$A$77</c:f>
              <c:numCache>
                <c:formatCode>General</c:formatCode>
                <c:ptCount val="7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</c:numCache>
            </c:numRef>
          </c:cat>
          <c:val>
            <c:numRef>
              <c:f>Sheet1!$J$2:$J$77</c:f>
              <c:numCache>
                <c:formatCode>General</c:formatCode>
                <c:ptCount val="76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Sheet1!$A$2:$A$77</c:f>
              <c:numCache>
                <c:formatCode>General</c:formatCode>
                <c:ptCount val="7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</c:numCache>
            </c:numRef>
          </c:cat>
          <c:val>
            <c:numRef>
              <c:f>Sheet1!$I$2:$I$77</c:f>
              <c:numCache>
                <c:formatCode>General</c:formatCode>
                <c:ptCount val="76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91072"/>
        <c:axId val="77892608"/>
      </c:line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Sheet1!$A$3:$A$77</c:f>
              <c:numCache>
                <c:formatCode>General</c:formatCode>
                <c:ptCount val="75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</c:numCache>
            </c:numRef>
          </c:cat>
          <c:val>
            <c:numRef>
              <c:f>Sheet1!$Q$3:$Q$77</c:f>
              <c:numCache>
                <c:formatCode>0.00_ </c:formatCode>
                <c:ptCount val="75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-22.4400000000314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5" activePane="bottomLeft" state="frozen"/>
      <selection/>
      <selection pane="bottomLeft" activeCell="G79" sqref="G7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76" si="8">B29+C29+D29+E29+F29+G29+H29</f>
        <v>26333.43</v>
      </c>
      <c r="J29">
        <v>52251</v>
      </c>
      <c r="K29">
        <f t="shared" ref="K29:K76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76" si="16">L45+M45</f>
        <v>111700.65</v>
      </c>
      <c r="O45">
        <f t="shared" ref="O45:O76" si="17">K45-N45</f>
        <v>-21881.17</v>
      </c>
      <c r="P45" s="7">
        <f t="shared" ref="P45:P76" si="18">I45-N45</f>
        <v>-76866.17</v>
      </c>
      <c r="Q45" s="7">
        <f t="shared" ref="Q45:Q76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>B77+C77+D77+E77+F77+G77+H77</f>
        <v>32424.71</v>
      </c>
      <c r="J77">
        <v>58243.42</v>
      </c>
      <c r="K77">
        <f>I77+J77</f>
        <v>90668.13</v>
      </c>
      <c r="L77">
        <v>104866.74</v>
      </c>
      <c r="M77">
        <v>1086.96</v>
      </c>
      <c r="N77">
        <f>L77+M77</f>
        <v>105953.7</v>
      </c>
      <c r="O77">
        <f>K77-N77</f>
        <v>-15285.57</v>
      </c>
      <c r="P77" s="7">
        <f>I77-N77</f>
        <v>-73528.99</v>
      </c>
      <c r="Q77" s="7">
        <f>P77-P76</f>
        <v>-22.4400000000314</v>
      </c>
    </row>
    <row r="78" spans="7:7">
      <c r="G78">
        <v>0</v>
      </c>
    </row>
    <row r="79" spans="7:7">
      <c r="G79">
        <v>0</v>
      </c>
    </row>
    <row r="80" spans="7:7">
      <c r="G80">
        <v>0</v>
      </c>
    </row>
    <row r="81" spans="7:7">
      <c r="G81">
        <v>0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2018-04-02T12:31:53Z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