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<sst xmlns="http://schemas.openxmlformats.org/spreadsheetml/2006/main" count="17">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</sst>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Sheet1!$A$2:$A$88</c:f>
              <c:numCache>
                <c:formatCode>General</c:formatCode>
                <c:ptCount val="87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</c:numCache>
            </c:numRef>
          </c:cat>
          <c:val>
            <c:numRef>
              <c:f>Sheet1!$K$2:$K$88</c:f>
              <c:numCache>
                <c:formatCode>General</c:formatCode>
                <c:ptCount val="87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Sheet1!$A$2:$A$88</c:f>
              <c:numCache>
                <c:formatCode>General</c:formatCode>
                <c:ptCount val="87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</c:numCache>
            </c:numRef>
          </c:cat>
          <c:val>
            <c:numRef>
              <c:f>Sheet1!$N$2:$N$88</c:f>
              <c:numCache>
                <c:formatCode>General</c:formatCode>
                <c:ptCount val="87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Sheet1!$A$2:$A$88</c:f>
              <c:numCache>
                <c:formatCode>General</c:formatCode>
                <c:ptCount val="87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</c:numCache>
            </c:numRef>
          </c:cat>
          <c:val>
            <c:numRef>
              <c:f>Sheet1!$J$2:$J$88</c:f>
              <c:numCache>
                <c:formatCode>General</c:formatCode>
                <c:ptCount val="87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Sheet1!$A$2:$A$88</c:f>
              <c:numCache>
                <c:formatCode>General</c:formatCode>
                <c:ptCount val="87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</c:numCache>
            </c:numRef>
          </c:cat>
          <c:val>
            <c:numRef>
              <c:f>Sheet1!$I$2:$I$88</c:f>
              <c:numCache>
                <c:formatCode>General</c:formatCode>
                <c:ptCount val="87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Sheet1!$A$3:$A$88</c:f>
              <c:numCache>
                <c:formatCode>General</c:formatCode>
                <c:ptCount val="86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</c:numCache>
            </c:numRef>
          </c:cat>
          <c:val>
            <c:numRef>
              <c:f>Sheet1!$Q$3:$Q$88</c:f>
              <c:numCache>
                <c:formatCode>0.00_ </c:formatCode>
                <c:ptCount val="86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656590</xdr:rowOff>
    </xdr:from>
    <xdr:to>
      <xdr:col>16</xdr:col>
      <xdr:colOff>390525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42950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"/>
  <sheetViews>
    <sheetView tabSelected="1" workbookViewId="0">
      <pane ySplit="1" topLeftCell="A2" activePane="bottomLeft" state="frozen"/>
      <selection/>
      <selection pane="bottomLeft" activeCell="D92" sqref="D92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87" si="8">B29+C29+D29+E29+F29+G29+H29</f>
        <v>26333.43</v>
      </c>
      <c r="J29">
        <v>52251</v>
      </c>
      <c r="K29">
        <f t="shared" ref="K29:K87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87" si="20">L82+M82</f>
        <v>107028.65</v>
      </c>
      <c r="O82">
        <f t="shared" ref="O82:O87" si="21">K82-N82</f>
        <v>-17011.39</v>
      </c>
      <c r="P82" s="7">
        <f t="shared" ref="P82:P87" si="22">I82-N82</f>
        <v>-74675.89</v>
      </c>
      <c r="Q82" s="7">
        <f t="shared" ref="Q82:Q87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>B88+C88+D88+E88+F88+G88+H88</f>
        <v>32334.61</v>
      </c>
      <c r="J88">
        <v>58531.9</v>
      </c>
      <c r="K88">
        <f>I88+J88</f>
        <v>90866.51</v>
      </c>
      <c r="L88">
        <v>104866.74</v>
      </c>
      <c r="M88">
        <v>2613.79</v>
      </c>
      <c r="N88">
        <f>L88+M88</f>
        <v>107480.53</v>
      </c>
      <c r="O88">
        <f>K88-N88</f>
        <v>-16614.02</v>
      </c>
      <c r="P88" s="7">
        <f>I88-N88</f>
        <v>-75145.92</v>
      </c>
      <c r="Q88" s="7">
        <f>P88-P87</f>
        <v>23.4199999999983</v>
      </c>
    </row>
    <row r="89" spans="7:7">
      <c r="G89">
        <v>0</v>
      </c>
    </row>
    <row r="90" spans="7:7">
      <c r="G90">
        <v>0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2018-04-13T13:45:29Z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